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slicers/slicer2.xml" ContentType="application/vnd.ms-excel.slicer+xml"/>
  <Override PartName="/xl/pivotTables/pivotTable2.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Z:\CIN\Coleta de dados\Coleta de dados - 2023\Enviados aos setores (separar por finalidade)\Censo\"/>
    </mc:Choice>
  </mc:AlternateContent>
  <xr:revisionPtr revIDLastSave="0" documentId="13_ncr:1_{F2BC5BA6-CAE8-493D-A1C0-475662159369}" xr6:coauthVersionLast="47" xr6:coauthVersionMax="47" xr10:uidLastSave="{00000000-0000-0000-0000-000000000000}"/>
  <bookViews>
    <workbookView xWindow="-120" yWindow="-16320" windowWidth="29040" windowHeight="15840" xr2:uid="{00000000-000D-0000-FFFF-FFFF00000000}"/>
  </bookViews>
  <sheets>
    <sheet name="Financeiro - UFRPE" sheetId="4" r:id="rId1"/>
    <sheet name="base 2022-2021" sheetId="12" state="hidden" r:id="rId2"/>
    <sheet name="Planilha3" sheetId="11" state="hidden" r:id="rId3"/>
    <sheet name="Planilha2" sheetId="10" state="hidden" r:id="rId4"/>
    <sheet name="Financeiro - UFAPE" sheetId="6" state="hidden" r:id="rId5"/>
    <sheet name="Pesquisa e Desenvolvimento" sheetId="2" state="hidden" r:id="rId6"/>
    <sheet name="Planilha1" sheetId="5" state="hidden" r:id="rId7"/>
    <sheet name="Censo 2020 - Ano-base 2019" sheetId="1" state="hidden" r:id="rId8"/>
    <sheet name="Ano Base 2020" sheetId="7" state="hidden" r:id="rId9"/>
    <sheet name="Desp. Emp. 2021" sheetId="9" state="hidden" r:id="rId10"/>
  </sheets>
  <definedNames>
    <definedName name="_xlnm._FilterDatabase" localSheetId="8" hidden="1">'Ano Base 2020'!$A$3:$I$225</definedName>
    <definedName name="_xlnm._FilterDatabase" localSheetId="1" hidden="1">'base 2022-2021'!$A$7:$T$1182</definedName>
    <definedName name="_xlnm._FilterDatabase" localSheetId="7" hidden="1">'Censo 2020 - Ano-base 2019'!$C$6:$I$264</definedName>
    <definedName name="_xlnm._FilterDatabase" localSheetId="9" hidden="1">'Desp. Emp. 2021'!$A$4:$N$894</definedName>
    <definedName name="SegmentaçãodeDados_Ano">#N/A</definedName>
    <definedName name="SegmentaçãodeDados_Descrição_da_Ação">#N/A</definedName>
    <definedName name="SegmentaçãodeDados_Descrição_do_PI">#N/A</definedName>
    <definedName name="SegmentaçãodeDados_GD">#N/A</definedName>
    <definedName name="SegmentaçãodeDados_Órgão_UGE">#N/A</definedName>
  </definedNames>
  <calcPr calcId="191029"/>
  <pivotCaches>
    <pivotCache cacheId="0" r:id="rId11"/>
    <pivotCache cacheId="1" r:id="rId12"/>
  </pivotCaches>
  <extLst>
    <ext xmlns:x14="http://schemas.microsoft.com/office/spreadsheetml/2009/9/main" uri="{876F7934-8845-4945-9796-88D515C7AA90}">
      <x14:pivotCaches>
        <pivotCache cacheId="2" r:id="rId13"/>
      </x14:pivotCaches>
    </ext>
    <ext xmlns:x14="http://schemas.microsoft.com/office/spreadsheetml/2009/9/main" uri="{BBE1A952-AA13-448e-AADC-164F8A28A991}">
      <x14:slicerCaches>
        <x14:slicerCache r:id="rId14"/>
        <x14:slicerCache r:id="rId15"/>
        <x14:slicerCache r:id="rId16"/>
        <x14:slicerCache r:id="rId17"/>
        <x14:slicerCache r:id="rId18"/>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4" l="1"/>
  <c r="D22" i="4"/>
  <c r="C22" i="4"/>
  <c r="Q9" i="12"/>
  <c r="Q10" i="12"/>
  <c r="Q11" i="12"/>
  <c r="Q1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Q77" i="12"/>
  <c r="Q78" i="12"/>
  <c r="Q79" i="12"/>
  <c r="Q80" i="12"/>
  <c r="Q81" i="12"/>
  <c r="Q82" i="12"/>
  <c r="Q83" i="12"/>
  <c r="Q84" i="12"/>
  <c r="Q85" i="12"/>
  <c r="Q86" i="12"/>
  <c r="Q87" i="12"/>
  <c r="Q88" i="12"/>
  <c r="Q89" i="12"/>
  <c r="Q90" i="12"/>
  <c r="Q91" i="12"/>
  <c r="Q92" i="12"/>
  <c r="Q93" i="12"/>
  <c r="Q94" i="12"/>
  <c r="Q95" i="12"/>
  <c r="Q96" i="12"/>
  <c r="Q97" i="12"/>
  <c r="Q98" i="12"/>
  <c r="Q99" i="12"/>
  <c r="Q100" i="12"/>
  <c r="Q101" i="12"/>
  <c r="Q102" i="12"/>
  <c r="Q103" i="12"/>
  <c r="Q104" i="12"/>
  <c r="Q105" i="12"/>
  <c r="Q106" i="12"/>
  <c r="Q107" i="12"/>
  <c r="Q108" i="12"/>
  <c r="Q109" i="12"/>
  <c r="Q110" i="12"/>
  <c r="Q111" i="12"/>
  <c r="Q112" i="12"/>
  <c r="Q113" i="12"/>
  <c r="Q114" i="12"/>
  <c r="Q115" i="12"/>
  <c r="Q116" i="12"/>
  <c r="Q117" i="12"/>
  <c r="Q118" i="12"/>
  <c r="Q119" i="12"/>
  <c r="Q120" i="12"/>
  <c r="Q121" i="12"/>
  <c r="Q122" i="12"/>
  <c r="Q123" i="12"/>
  <c r="Q124" i="12"/>
  <c r="Q125" i="12"/>
  <c r="Q126" i="12"/>
  <c r="Q127" i="12"/>
  <c r="Q128" i="12"/>
  <c r="Q129" i="12"/>
  <c r="Q130" i="12"/>
  <c r="Q131" i="12"/>
  <c r="Q132" i="12"/>
  <c r="Q133" i="12"/>
  <c r="Q134" i="12"/>
  <c r="Q135" i="12"/>
  <c r="Q136" i="12"/>
  <c r="Q137" i="12"/>
  <c r="Q138" i="12"/>
  <c r="Q139" i="12"/>
  <c r="Q140" i="12"/>
  <c r="Q141" i="12"/>
  <c r="Q142" i="12"/>
  <c r="Q143" i="12"/>
  <c r="Q144" i="12"/>
  <c r="Q145" i="12"/>
  <c r="Q146" i="12"/>
  <c r="Q147" i="12"/>
  <c r="Q148" i="12"/>
  <c r="Q149" i="12"/>
  <c r="Q150" i="12"/>
  <c r="Q151" i="12"/>
  <c r="Q152" i="12"/>
  <c r="Q153" i="12"/>
  <c r="Q154" i="12"/>
  <c r="Q155" i="12"/>
  <c r="Q156" i="12"/>
  <c r="Q157" i="12"/>
  <c r="Q158" i="12"/>
  <c r="Q159" i="12"/>
  <c r="Q160" i="12"/>
  <c r="Q161" i="12"/>
  <c r="Q162" i="12"/>
  <c r="Q163" i="12"/>
  <c r="Q164" i="12"/>
  <c r="Q165" i="12"/>
  <c r="Q166" i="12"/>
  <c r="Q167" i="12"/>
  <c r="Q168" i="12"/>
  <c r="Q169" i="12"/>
  <c r="Q170" i="12"/>
  <c r="Q171" i="12"/>
  <c r="Q172" i="12"/>
  <c r="Q173" i="12"/>
  <c r="Q174" i="12"/>
  <c r="Q175" i="12"/>
  <c r="Q176" i="12"/>
  <c r="Q177" i="12"/>
  <c r="Q178" i="12"/>
  <c r="Q179" i="12"/>
  <c r="Q180" i="12"/>
  <c r="Q181" i="12"/>
  <c r="Q182" i="12"/>
  <c r="Q183" i="12"/>
  <c r="Q184" i="12"/>
  <c r="Q185" i="12"/>
  <c r="Q186" i="12"/>
  <c r="Q187" i="12"/>
  <c r="Q188" i="12"/>
  <c r="Q189" i="12"/>
  <c r="Q190" i="12"/>
  <c r="Q191" i="12"/>
  <c r="Q192" i="12"/>
  <c r="Q193" i="12"/>
  <c r="Q194" i="12"/>
  <c r="Q195" i="12"/>
  <c r="Q196" i="12"/>
  <c r="Q197" i="12"/>
  <c r="Q198" i="12"/>
  <c r="Q199" i="12"/>
  <c r="Q200" i="12"/>
  <c r="Q201" i="12"/>
  <c r="Q202" i="12"/>
  <c r="Q203" i="12"/>
  <c r="Q204" i="12"/>
  <c r="Q205" i="12"/>
  <c r="Q206" i="12"/>
  <c r="Q207" i="12"/>
  <c r="Q208" i="12"/>
  <c r="Q209" i="12"/>
  <c r="Q210" i="12"/>
  <c r="Q211" i="12"/>
  <c r="Q212" i="12"/>
  <c r="Q213" i="12"/>
  <c r="Q214" i="12"/>
  <c r="Q215" i="12"/>
  <c r="Q216" i="12"/>
  <c r="Q217" i="12"/>
  <c r="Q218" i="12"/>
  <c r="Q219" i="12"/>
  <c r="Q220" i="12"/>
  <c r="Q221" i="12"/>
  <c r="Q222" i="12"/>
  <c r="Q223" i="12"/>
  <c r="Q224" i="12"/>
  <c r="Q225" i="12"/>
  <c r="Q226" i="12"/>
  <c r="Q227" i="12"/>
  <c r="Q228" i="12"/>
  <c r="Q229" i="12"/>
  <c r="Q230" i="12"/>
  <c r="Q231" i="12"/>
  <c r="Q232" i="12"/>
  <c r="Q233" i="12"/>
  <c r="Q234" i="12"/>
  <c r="Q235" i="12"/>
  <c r="Q236" i="12"/>
  <c r="Q237" i="12"/>
  <c r="Q238" i="12"/>
  <c r="Q239" i="12"/>
  <c r="Q240" i="12"/>
  <c r="Q241" i="12"/>
  <c r="Q242" i="12"/>
  <c r="Q243" i="12"/>
  <c r="Q244" i="12"/>
  <c r="Q245" i="12"/>
  <c r="Q246" i="12"/>
  <c r="Q247" i="12"/>
  <c r="Q248" i="12"/>
  <c r="Q249" i="12"/>
  <c r="Q250" i="12"/>
  <c r="Q251" i="12"/>
  <c r="Q252" i="12"/>
  <c r="Q253" i="12"/>
  <c r="Q254" i="12"/>
  <c r="Q255" i="12"/>
  <c r="Q256" i="12"/>
  <c r="Q257" i="12"/>
  <c r="Q258" i="12"/>
  <c r="Q259" i="12"/>
  <c r="Q260" i="12"/>
  <c r="Q261" i="12"/>
  <c r="Q262" i="12"/>
  <c r="Q263" i="12"/>
  <c r="Q264" i="12"/>
  <c r="Q265" i="12"/>
  <c r="Q266" i="12"/>
  <c r="Q267" i="12"/>
  <c r="Q268" i="12"/>
  <c r="Q269" i="12"/>
  <c r="Q270" i="12"/>
  <c r="Q271" i="12"/>
  <c r="Q272" i="12"/>
  <c r="Q273" i="12"/>
  <c r="Q274" i="12"/>
  <c r="Q275" i="12"/>
  <c r="Q276" i="12"/>
  <c r="Q277" i="12"/>
  <c r="Q278" i="12"/>
  <c r="Q279" i="12"/>
  <c r="Q280" i="12"/>
  <c r="Q281" i="12"/>
  <c r="Q282" i="12"/>
  <c r="Q283" i="12"/>
  <c r="Q284" i="12"/>
  <c r="Q285" i="12"/>
  <c r="Q286" i="12"/>
  <c r="Q287" i="12"/>
  <c r="Q288" i="12"/>
  <c r="Q289" i="12"/>
  <c r="Q290" i="12"/>
  <c r="Q291" i="12"/>
  <c r="Q292" i="12"/>
  <c r="Q293" i="12"/>
  <c r="Q294" i="12"/>
  <c r="Q295" i="12"/>
  <c r="Q296" i="12"/>
  <c r="Q297" i="12"/>
  <c r="Q298" i="12"/>
  <c r="Q299" i="12"/>
  <c r="Q300" i="12"/>
  <c r="Q301" i="12"/>
  <c r="Q302" i="12"/>
  <c r="Q303" i="12"/>
  <c r="Q304" i="12"/>
  <c r="Q305" i="12"/>
  <c r="Q306" i="12"/>
  <c r="Q307" i="12"/>
  <c r="Q308" i="12"/>
  <c r="Q309" i="12"/>
  <c r="Q310" i="12"/>
  <c r="Q311" i="12"/>
  <c r="Q312" i="12"/>
  <c r="Q313" i="12"/>
  <c r="Q314" i="12"/>
  <c r="Q315" i="12"/>
  <c r="Q316" i="12"/>
  <c r="Q317" i="12"/>
  <c r="Q318" i="12"/>
  <c r="Q319" i="12"/>
  <c r="Q320" i="12"/>
  <c r="Q321" i="12"/>
  <c r="Q322" i="12"/>
  <c r="Q323" i="12"/>
  <c r="Q324" i="12"/>
  <c r="Q325" i="12"/>
  <c r="Q326" i="12"/>
  <c r="Q327" i="12"/>
  <c r="Q328" i="12"/>
  <c r="Q329" i="12"/>
  <c r="Q330" i="12"/>
  <c r="Q331" i="12"/>
  <c r="Q332" i="12"/>
  <c r="Q333" i="12"/>
  <c r="Q334" i="12"/>
  <c r="Q335" i="12"/>
  <c r="Q336" i="12"/>
  <c r="Q337" i="12"/>
  <c r="Q338" i="12"/>
  <c r="Q339" i="12"/>
  <c r="Q340" i="12"/>
  <c r="Q341" i="12"/>
  <c r="Q342" i="12"/>
  <c r="Q343" i="12"/>
  <c r="Q344" i="12"/>
  <c r="Q345" i="12"/>
  <c r="Q346" i="12"/>
  <c r="Q347" i="12"/>
  <c r="Q348" i="12"/>
  <c r="Q349" i="12"/>
  <c r="Q350" i="12"/>
  <c r="Q351" i="12"/>
  <c r="Q352" i="12"/>
  <c r="Q353" i="12"/>
  <c r="Q354" i="12"/>
  <c r="Q355" i="12"/>
  <c r="Q356" i="12"/>
  <c r="Q357" i="12"/>
  <c r="Q358" i="12"/>
  <c r="Q359" i="12"/>
  <c r="Q360" i="12"/>
  <c r="Q361" i="12"/>
  <c r="Q362" i="12"/>
  <c r="Q363" i="12"/>
  <c r="Q364" i="12"/>
  <c r="Q365" i="12"/>
  <c r="Q366" i="12"/>
  <c r="Q367" i="12"/>
  <c r="Q368" i="12"/>
  <c r="Q369" i="12"/>
  <c r="Q370" i="12"/>
  <c r="Q371" i="12"/>
  <c r="Q372" i="12"/>
  <c r="Q373" i="12"/>
  <c r="Q374" i="12"/>
  <c r="Q375" i="12"/>
  <c r="Q376" i="12"/>
  <c r="Q377" i="12"/>
  <c r="Q378" i="12"/>
  <c r="Q379" i="12"/>
  <c r="Q380" i="12"/>
  <c r="Q381" i="12"/>
  <c r="Q382" i="12"/>
  <c r="Q383" i="12"/>
  <c r="Q384" i="12"/>
  <c r="Q385" i="12"/>
  <c r="Q386" i="12"/>
  <c r="Q387" i="12"/>
  <c r="Q388" i="12"/>
  <c r="Q389" i="12"/>
  <c r="Q390" i="12"/>
  <c r="Q391" i="12"/>
  <c r="Q392" i="12"/>
  <c r="Q393" i="12"/>
  <c r="Q394" i="12"/>
  <c r="Q395" i="12"/>
  <c r="Q396" i="12"/>
  <c r="Q397" i="12"/>
  <c r="Q398" i="12"/>
  <c r="Q399" i="12"/>
  <c r="Q400" i="12"/>
  <c r="Q401" i="12"/>
  <c r="Q402" i="12"/>
  <c r="Q403" i="12"/>
  <c r="Q404" i="12"/>
  <c r="Q405" i="12"/>
  <c r="Q406" i="12"/>
  <c r="Q407" i="12"/>
  <c r="Q408" i="12"/>
  <c r="Q409" i="12"/>
  <c r="Q410" i="12"/>
  <c r="Q411" i="12"/>
  <c r="Q412" i="12"/>
  <c r="Q413" i="12"/>
  <c r="Q414" i="12"/>
  <c r="Q415" i="12"/>
  <c r="Q416" i="12"/>
  <c r="Q417" i="12"/>
  <c r="Q418" i="12"/>
  <c r="Q419" i="12"/>
  <c r="Q420" i="12"/>
  <c r="Q421" i="12"/>
  <c r="Q422" i="12"/>
  <c r="Q423" i="12"/>
  <c r="Q424" i="12"/>
  <c r="Q425" i="12"/>
  <c r="Q426" i="12"/>
  <c r="Q427" i="12"/>
  <c r="Q428" i="12"/>
  <c r="Q429" i="12"/>
  <c r="Q430" i="12"/>
  <c r="Q431" i="12"/>
  <c r="Q432" i="12"/>
  <c r="Q433" i="12"/>
  <c r="Q434" i="12"/>
  <c r="Q435" i="12"/>
  <c r="Q436" i="12"/>
  <c r="Q437" i="12"/>
  <c r="Q438" i="12"/>
  <c r="Q439" i="12"/>
  <c r="Q440" i="12"/>
  <c r="Q441" i="12"/>
  <c r="Q442" i="12"/>
  <c r="Q443" i="12"/>
  <c r="Q444" i="12"/>
  <c r="Q445" i="12"/>
  <c r="Q446" i="12"/>
  <c r="Q447" i="12"/>
  <c r="Q448" i="12"/>
  <c r="Q449" i="12"/>
  <c r="Q450" i="12"/>
  <c r="Q451" i="12"/>
  <c r="Q452" i="12"/>
  <c r="Q453" i="12"/>
  <c r="Q454" i="12"/>
  <c r="Q455" i="12"/>
  <c r="Q456" i="12"/>
  <c r="Q457" i="12"/>
  <c r="Q458" i="12"/>
  <c r="Q459" i="12"/>
  <c r="Q460" i="12"/>
  <c r="Q461" i="12"/>
  <c r="Q462" i="12"/>
  <c r="Q463" i="12"/>
  <c r="Q464" i="12"/>
  <c r="Q465" i="12"/>
  <c r="Q466" i="12"/>
  <c r="Q467" i="12"/>
  <c r="Q468" i="12"/>
  <c r="Q469" i="12"/>
  <c r="Q470" i="12"/>
  <c r="Q471" i="12"/>
  <c r="Q472" i="12"/>
  <c r="Q473" i="12"/>
  <c r="Q474" i="12"/>
  <c r="Q475" i="12"/>
  <c r="Q476" i="12"/>
  <c r="Q477" i="12"/>
  <c r="Q478" i="12"/>
  <c r="Q479" i="12"/>
  <c r="Q480" i="12"/>
  <c r="Q481" i="12"/>
  <c r="Q482" i="12"/>
  <c r="Q483" i="12"/>
  <c r="Q484" i="12"/>
  <c r="Q485" i="12"/>
  <c r="Q486" i="12"/>
  <c r="Q487" i="12"/>
  <c r="Q488" i="12"/>
  <c r="Q489" i="12"/>
  <c r="Q490" i="12"/>
  <c r="Q491" i="12"/>
  <c r="Q492" i="12"/>
  <c r="Q493" i="12"/>
  <c r="Q494" i="12"/>
  <c r="Q495" i="12"/>
  <c r="Q496" i="12"/>
  <c r="Q497" i="12"/>
  <c r="Q498" i="12"/>
  <c r="Q499" i="12"/>
  <c r="Q500" i="12"/>
  <c r="Q501" i="12"/>
  <c r="Q502" i="12"/>
  <c r="Q503" i="12"/>
  <c r="Q504" i="12"/>
  <c r="Q505" i="12"/>
  <c r="Q506" i="12"/>
  <c r="Q507" i="12"/>
  <c r="Q508" i="12"/>
  <c r="Q509" i="12"/>
  <c r="Q510" i="12"/>
  <c r="Q511" i="12"/>
  <c r="Q512" i="12"/>
  <c r="Q513" i="12"/>
  <c r="Q514" i="12"/>
  <c r="Q515" i="12"/>
  <c r="Q516" i="12"/>
  <c r="Q517" i="12"/>
  <c r="Q518" i="12"/>
  <c r="Q519" i="12"/>
  <c r="Q8" i="12"/>
  <c r="T6"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61" i="12"/>
  <c r="L162" i="12"/>
  <c r="L163" i="12"/>
  <c r="L164" i="12"/>
  <c r="L165" i="12"/>
  <c r="L166" i="12"/>
  <c r="L167" i="12"/>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93" i="12"/>
  <c r="L194" i="12"/>
  <c r="L195" i="12"/>
  <c r="L196" i="12"/>
  <c r="L197" i="12"/>
  <c r="L198" i="12"/>
  <c r="L199" i="12"/>
  <c r="L200" i="12"/>
  <c r="L201" i="12"/>
  <c r="L202" i="12"/>
  <c r="L203" i="12"/>
  <c r="L204" i="12"/>
  <c r="L205" i="12"/>
  <c r="L206" i="12"/>
  <c r="L207" i="12"/>
  <c r="L208" i="12"/>
  <c r="L209" i="12"/>
  <c r="L210" i="12"/>
  <c r="L211" i="12"/>
  <c r="L212" i="12"/>
  <c r="L213" i="12"/>
  <c r="L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L247" i="12"/>
  <c r="L248" i="12"/>
  <c r="L249" i="12"/>
  <c r="L250" i="12"/>
  <c r="L251" i="12"/>
  <c r="L252" i="12"/>
  <c r="L253" i="12"/>
  <c r="L254" i="12"/>
  <c r="L255" i="12"/>
  <c r="L256" i="12"/>
  <c r="L257" i="12"/>
  <c r="L258" i="12"/>
  <c r="L259" i="12"/>
  <c r="L260" i="12"/>
  <c r="L261" i="12"/>
  <c r="L262" i="12"/>
  <c r="L263" i="12"/>
  <c r="L264" i="12"/>
  <c r="L265" i="12"/>
  <c r="L266" i="12"/>
  <c r="L267" i="12"/>
  <c r="L268" i="12"/>
  <c r="L269" i="12"/>
  <c r="L270" i="12"/>
  <c r="L271" i="12"/>
  <c r="L272" i="12"/>
  <c r="L273" i="12"/>
  <c r="L274" i="12"/>
  <c r="L275" i="12"/>
  <c r="L276" i="12"/>
  <c r="L277" i="12"/>
  <c r="L278" i="12"/>
  <c r="L279" i="12"/>
  <c r="L280" i="12"/>
  <c r="L281" i="12"/>
  <c r="L282" i="12"/>
  <c r="L283" i="12"/>
  <c r="L284" i="12"/>
  <c r="L285" i="12"/>
  <c r="L286" i="12"/>
  <c r="L287" i="12"/>
  <c r="L288" i="12"/>
  <c r="L289" i="12"/>
  <c r="L290" i="12"/>
  <c r="L291" i="12"/>
  <c r="L292" i="12"/>
  <c r="L293" i="12"/>
  <c r="L294" i="12"/>
  <c r="L295" i="12"/>
  <c r="L296" i="12"/>
  <c r="L297" i="12"/>
  <c r="L298" i="12"/>
  <c r="L299" i="12"/>
  <c r="L300" i="12"/>
  <c r="L301" i="12"/>
  <c r="L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L331" i="12"/>
  <c r="L332" i="12"/>
  <c r="L333" i="12"/>
  <c r="L334" i="12"/>
  <c r="L335" i="12"/>
  <c r="L336" i="12"/>
  <c r="L337" i="12"/>
  <c r="L338" i="12"/>
  <c r="L339" i="12"/>
  <c r="L340" i="12"/>
  <c r="L341" i="12"/>
  <c r="L342" i="12"/>
  <c r="L343" i="12"/>
  <c r="L344" i="12"/>
  <c r="L345" i="12"/>
  <c r="L346" i="12"/>
  <c r="L347" i="12"/>
  <c r="L348" i="12"/>
  <c r="L349" i="12"/>
  <c r="L350" i="12"/>
  <c r="L351" i="12"/>
  <c r="L352" i="12"/>
  <c r="L353" i="12"/>
  <c r="L354" i="12"/>
  <c r="L355" i="12"/>
  <c r="L356" i="12"/>
  <c r="L357" i="12"/>
  <c r="L358" i="12"/>
  <c r="L359" i="12"/>
  <c r="L360" i="12"/>
  <c r="L361" i="12"/>
  <c r="L362" i="12"/>
  <c r="L363" i="12"/>
  <c r="L364" i="12"/>
  <c r="L365" i="12"/>
  <c r="L366" i="12"/>
  <c r="L367" i="12"/>
  <c r="L368" i="12"/>
  <c r="L369" i="12"/>
  <c r="L370" i="12"/>
  <c r="L371" i="12"/>
  <c r="L372" i="12"/>
  <c r="L373" i="12"/>
  <c r="L374" i="12"/>
  <c r="L375" i="12"/>
  <c r="L376" i="12"/>
  <c r="L377" i="12"/>
  <c r="L378" i="12"/>
  <c r="L379" i="12"/>
  <c r="L380" i="12"/>
  <c r="L381" i="12"/>
  <c r="L382" i="12"/>
  <c r="L383" i="12"/>
  <c r="L384" i="12"/>
  <c r="L385" i="12"/>
  <c r="L386" i="12"/>
  <c r="L387" i="12"/>
  <c r="L388" i="12"/>
  <c r="L389" i="12"/>
  <c r="L390" i="12"/>
  <c r="L391" i="12"/>
  <c r="L392" i="12"/>
  <c r="L393" i="12"/>
  <c r="L394" i="12"/>
  <c r="L395" i="12"/>
  <c r="L396" i="12"/>
  <c r="L397" i="12"/>
  <c r="L398" i="12"/>
  <c r="L399" i="12"/>
  <c r="L400" i="12"/>
  <c r="L401" i="12"/>
  <c r="L402" i="12"/>
  <c r="L403" i="12"/>
  <c r="L404" i="12"/>
  <c r="L405" i="12"/>
  <c r="L406" i="12"/>
  <c r="L407" i="12"/>
  <c r="L408" i="12"/>
  <c r="L409" i="12"/>
  <c r="L410" i="12"/>
  <c r="L411" i="12"/>
  <c r="L412" i="12"/>
  <c r="L413" i="12"/>
  <c r="L414" i="12"/>
  <c r="L415" i="12"/>
  <c r="L416" i="12"/>
  <c r="L417" i="12"/>
  <c r="L418" i="12"/>
  <c r="L419" i="12"/>
  <c r="L420" i="12"/>
  <c r="L421" i="12"/>
  <c r="L422" i="12"/>
  <c r="L423" i="12"/>
  <c r="L424" i="12"/>
  <c r="L425" i="12"/>
  <c r="L426" i="12"/>
  <c r="L427" i="12"/>
  <c r="L428" i="12"/>
  <c r="L429" i="12"/>
  <c r="L430" i="12"/>
  <c r="L431" i="12"/>
  <c r="L432" i="12"/>
  <c r="L433" i="12"/>
  <c r="L434" i="12"/>
  <c r="L435" i="12"/>
  <c r="L436" i="12"/>
  <c r="L437" i="12"/>
  <c r="L438" i="12"/>
  <c r="L439" i="12"/>
  <c r="L440" i="12"/>
  <c r="L441" i="12"/>
  <c r="L442" i="12"/>
  <c r="L443" i="12"/>
  <c r="L444" i="12"/>
  <c r="L445" i="12"/>
  <c r="L446" i="12"/>
  <c r="L447" i="12"/>
  <c r="L448" i="12"/>
  <c r="L449" i="12"/>
  <c r="L450" i="12"/>
  <c r="L451" i="12"/>
  <c r="L452" i="12"/>
  <c r="L453" i="12"/>
  <c r="L454" i="12"/>
  <c r="L455" i="12"/>
  <c r="L456" i="12"/>
  <c r="L457" i="12"/>
  <c r="L458" i="12"/>
  <c r="L459" i="12"/>
  <c r="L460" i="12"/>
  <c r="L461" i="12"/>
  <c r="L462" i="12"/>
  <c r="L463" i="12"/>
  <c r="L464" i="12"/>
  <c r="L465" i="12"/>
  <c r="L466" i="12"/>
  <c r="L467" i="12"/>
  <c r="L468" i="12"/>
  <c r="L469" i="12"/>
  <c r="L470" i="12"/>
  <c r="L471" i="12"/>
  <c r="L472" i="12"/>
  <c r="L473" i="12"/>
  <c r="L474" i="12"/>
  <c r="L475" i="12"/>
  <c r="L476" i="12"/>
  <c r="L477" i="12"/>
  <c r="L478" i="12"/>
  <c r="L479" i="12"/>
  <c r="L480" i="12"/>
  <c r="L481" i="12"/>
  <c r="L482" i="12"/>
  <c r="L483" i="12"/>
  <c r="L484" i="12"/>
  <c r="L485" i="12"/>
  <c r="L486" i="12"/>
  <c r="L487" i="12"/>
  <c r="L488" i="12"/>
  <c r="L489" i="12"/>
  <c r="L490" i="12"/>
  <c r="L491" i="12"/>
  <c r="L492" i="12"/>
  <c r="L493" i="12"/>
  <c r="L494" i="12"/>
  <c r="L495" i="12"/>
  <c r="L496" i="12"/>
  <c r="L497" i="12"/>
  <c r="L498" i="12"/>
  <c r="L499" i="12"/>
  <c r="L500" i="12"/>
  <c r="L501" i="12"/>
  <c r="L502" i="12"/>
  <c r="L503" i="12"/>
  <c r="L504" i="12"/>
  <c r="L505" i="12"/>
  <c r="L506" i="12"/>
  <c r="L507" i="12"/>
  <c r="L508" i="12"/>
  <c r="L509" i="12"/>
  <c r="L510" i="12"/>
  <c r="L511" i="12"/>
  <c r="L512" i="12"/>
  <c r="L513" i="12"/>
  <c r="L514" i="12"/>
  <c r="L515" i="12"/>
  <c r="L516" i="12"/>
  <c r="L517" i="12"/>
  <c r="L518" i="12"/>
  <c r="L519" i="12"/>
  <c r="L520" i="12"/>
  <c r="L521" i="12"/>
  <c r="L522" i="12"/>
  <c r="L523" i="12"/>
  <c r="L524" i="12"/>
  <c r="L525" i="12"/>
  <c r="L526" i="12"/>
  <c r="L527" i="12"/>
  <c r="L528" i="12"/>
  <c r="L529" i="12"/>
  <c r="L530" i="12"/>
  <c r="L531" i="12"/>
  <c r="L532" i="12"/>
  <c r="L533" i="12"/>
  <c r="L534" i="12"/>
  <c r="L535" i="12"/>
  <c r="L536" i="12"/>
  <c r="L537" i="12"/>
  <c r="L538" i="12"/>
  <c r="L539" i="12"/>
  <c r="L540" i="12"/>
  <c r="L541" i="12"/>
  <c r="L542" i="12"/>
  <c r="L543" i="12"/>
  <c r="L544" i="12"/>
  <c r="L545" i="12"/>
  <c r="L546" i="12"/>
  <c r="L547" i="12"/>
  <c r="L548" i="12"/>
  <c r="L549" i="12"/>
  <c r="L550" i="12"/>
  <c r="L551" i="12"/>
  <c r="L552" i="12"/>
  <c r="L553" i="12"/>
  <c r="L554" i="12"/>
  <c r="L555" i="12"/>
  <c r="L556" i="12"/>
  <c r="L557" i="12"/>
  <c r="L558" i="12"/>
  <c r="L559" i="12"/>
  <c r="L560" i="12"/>
  <c r="L561" i="12"/>
  <c r="L562" i="12"/>
  <c r="L563" i="12"/>
  <c r="L564" i="12"/>
  <c r="L565" i="12"/>
  <c r="L566" i="12"/>
  <c r="L567" i="12"/>
  <c r="L568" i="12"/>
  <c r="L569" i="12"/>
  <c r="L570" i="12"/>
  <c r="L571" i="12"/>
  <c r="L572" i="12"/>
  <c r="L573" i="12"/>
  <c r="L574" i="12"/>
  <c r="L575" i="12"/>
  <c r="L576" i="12"/>
  <c r="L577" i="12"/>
  <c r="L578" i="12"/>
  <c r="L579" i="12"/>
  <c r="L580" i="12"/>
  <c r="L581" i="12"/>
  <c r="L582" i="12"/>
  <c r="L583" i="12"/>
  <c r="L584" i="12"/>
  <c r="L585" i="12"/>
  <c r="L586" i="12"/>
  <c r="L587" i="12"/>
  <c r="L588" i="12"/>
  <c r="L589" i="12"/>
  <c r="L590" i="12"/>
  <c r="L591" i="12"/>
  <c r="L592" i="12"/>
  <c r="L593" i="12"/>
  <c r="L594" i="12"/>
  <c r="L595" i="12"/>
  <c r="L596" i="12"/>
  <c r="L597" i="12"/>
  <c r="L598" i="12"/>
  <c r="L599" i="12"/>
  <c r="L600" i="12"/>
  <c r="L601" i="12"/>
  <c r="L602" i="12"/>
  <c r="L603" i="12"/>
  <c r="L604" i="12"/>
  <c r="L605" i="12"/>
  <c r="L606" i="12"/>
  <c r="L607" i="12"/>
  <c r="L608" i="12"/>
  <c r="L609" i="12"/>
  <c r="L610" i="12"/>
  <c r="L611" i="12"/>
  <c r="L612" i="12"/>
  <c r="L613" i="12"/>
  <c r="L614" i="12"/>
  <c r="L615" i="12"/>
  <c r="L616" i="12"/>
  <c r="L617" i="12"/>
  <c r="L618" i="12"/>
  <c r="L619" i="12"/>
  <c r="L620" i="12"/>
  <c r="L621" i="12"/>
  <c r="L622" i="12"/>
  <c r="L623" i="12"/>
  <c r="L624" i="12"/>
  <c r="L625" i="12"/>
  <c r="L626" i="12"/>
  <c r="L627" i="12"/>
  <c r="L628" i="12"/>
  <c r="L629" i="12"/>
  <c r="L630" i="12"/>
  <c r="L631" i="12"/>
  <c r="L632" i="12"/>
  <c r="L633" i="12"/>
  <c r="L634" i="12"/>
  <c r="L635" i="12"/>
  <c r="L636" i="12"/>
  <c r="L637" i="12"/>
  <c r="L638" i="12"/>
  <c r="L639" i="12"/>
  <c r="L640" i="12"/>
  <c r="L641" i="12"/>
  <c r="L642" i="12"/>
  <c r="L643" i="12"/>
  <c r="L644" i="12"/>
  <c r="L645" i="12"/>
  <c r="L646" i="12"/>
  <c r="L647" i="12"/>
  <c r="L648" i="12"/>
  <c r="L649" i="12"/>
  <c r="L650" i="12"/>
  <c r="L651" i="12"/>
  <c r="L652" i="12"/>
  <c r="L653" i="12"/>
  <c r="L654" i="12"/>
  <c r="L655" i="12"/>
  <c r="L656" i="12"/>
  <c r="L657" i="12"/>
  <c r="L658" i="12"/>
  <c r="L659" i="12"/>
  <c r="L660" i="12"/>
  <c r="L661" i="12"/>
  <c r="L662" i="12"/>
  <c r="L663" i="12"/>
  <c r="L664" i="12"/>
  <c r="L665" i="12"/>
  <c r="L666" i="12"/>
  <c r="L667" i="12"/>
  <c r="L668" i="12"/>
  <c r="L669" i="12"/>
  <c r="L670" i="12"/>
  <c r="L671" i="12"/>
  <c r="L672" i="12"/>
  <c r="L673" i="12"/>
  <c r="L674" i="12"/>
  <c r="L675" i="12"/>
  <c r="L676" i="12"/>
  <c r="L677" i="12"/>
  <c r="L678" i="12"/>
  <c r="L679" i="12"/>
  <c r="L680" i="12"/>
  <c r="L681" i="12"/>
  <c r="L682" i="12"/>
  <c r="L683" i="12"/>
  <c r="L684" i="12"/>
  <c r="L685" i="12"/>
  <c r="L686" i="12"/>
  <c r="L687" i="12"/>
  <c r="L688" i="12"/>
  <c r="L689" i="12"/>
  <c r="L690" i="12"/>
  <c r="L691" i="12"/>
  <c r="L692" i="12"/>
  <c r="L693" i="12"/>
  <c r="L694" i="12"/>
  <c r="L695" i="12"/>
  <c r="L696" i="12"/>
  <c r="L697" i="12"/>
  <c r="L698" i="12"/>
  <c r="L699" i="12"/>
  <c r="L700" i="12"/>
  <c r="L701" i="12"/>
  <c r="L702" i="12"/>
  <c r="L703" i="12"/>
  <c r="L704" i="12"/>
  <c r="L705" i="12"/>
  <c r="L706" i="12"/>
  <c r="L707" i="12"/>
  <c r="L708" i="12"/>
  <c r="L709" i="12"/>
  <c r="L710" i="12"/>
  <c r="L711" i="12"/>
  <c r="L712" i="12"/>
  <c r="L713" i="12"/>
  <c r="L714" i="12"/>
  <c r="L715" i="12"/>
  <c r="L716" i="12"/>
  <c r="L717" i="12"/>
  <c r="L718" i="12"/>
  <c r="L719" i="12"/>
  <c r="L720" i="12"/>
  <c r="L721" i="12"/>
  <c r="L722" i="12"/>
  <c r="L723" i="12"/>
  <c r="L724" i="12"/>
  <c r="L725" i="12"/>
  <c r="L726" i="12"/>
  <c r="L727" i="12"/>
  <c r="L728" i="12"/>
  <c r="L729" i="12"/>
  <c r="L730" i="12"/>
  <c r="L731" i="12"/>
  <c r="L732" i="12"/>
  <c r="L733" i="12"/>
  <c r="L734" i="12"/>
  <c r="L735" i="12"/>
  <c r="L736" i="12"/>
  <c r="L737" i="12"/>
  <c r="L738" i="12"/>
  <c r="L739" i="12"/>
  <c r="L740" i="12"/>
  <c r="L741" i="12"/>
  <c r="L742" i="12"/>
  <c r="L743" i="12"/>
  <c r="L744" i="12"/>
  <c r="L745" i="12"/>
  <c r="L746" i="12"/>
  <c r="L747" i="12"/>
  <c r="L748" i="12"/>
  <c r="L749" i="12"/>
  <c r="L750" i="12"/>
  <c r="L751" i="12"/>
  <c r="L752" i="12"/>
  <c r="L753" i="12"/>
  <c r="L754" i="12"/>
  <c r="L755" i="12"/>
  <c r="L756" i="12"/>
  <c r="L757" i="12"/>
  <c r="L758" i="12"/>
  <c r="L759" i="12"/>
  <c r="L760" i="12"/>
  <c r="L761" i="12"/>
  <c r="L762" i="12"/>
  <c r="L763" i="12"/>
  <c r="L764" i="12"/>
  <c r="L765" i="12"/>
  <c r="L766" i="12"/>
  <c r="L767" i="12"/>
  <c r="L768" i="12"/>
  <c r="L769" i="12"/>
  <c r="L770" i="12"/>
  <c r="L771" i="12"/>
  <c r="L772" i="12"/>
  <c r="L773" i="12"/>
  <c r="L774" i="12"/>
  <c r="L775" i="12"/>
  <c r="L776" i="12"/>
  <c r="L777" i="12"/>
  <c r="L778" i="12"/>
  <c r="L779" i="12"/>
  <c r="L780" i="12"/>
  <c r="L781" i="12"/>
  <c r="L782" i="12"/>
  <c r="L783" i="12"/>
  <c r="L784" i="12"/>
  <c r="L785" i="12"/>
  <c r="L786" i="12"/>
  <c r="L787" i="12"/>
  <c r="L788" i="12"/>
  <c r="L789" i="12"/>
  <c r="L790" i="12"/>
  <c r="L791" i="12"/>
  <c r="L792" i="12"/>
  <c r="L793" i="12"/>
  <c r="L794" i="12"/>
  <c r="L795" i="12"/>
  <c r="L796" i="12"/>
  <c r="L797" i="12"/>
  <c r="L798" i="12"/>
  <c r="L799" i="12"/>
  <c r="L800" i="12"/>
  <c r="L801" i="12"/>
  <c r="L802" i="12"/>
  <c r="L803" i="12"/>
  <c r="L804" i="12"/>
  <c r="L805" i="12"/>
  <c r="L806" i="12"/>
  <c r="L807" i="12"/>
  <c r="L808" i="12"/>
  <c r="L809" i="12"/>
  <c r="L810" i="12"/>
  <c r="L811" i="12"/>
  <c r="L812" i="12"/>
  <c r="L813" i="12"/>
  <c r="L814" i="12"/>
  <c r="L815" i="12"/>
  <c r="L816" i="12"/>
  <c r="L817" i="12"/>
  <c r="L818" i="12"/>
  <c r="L819" i="12"/>
  <c r="L820" i="12"/>
  <c r="L821" i="12"/>
  <c r="L822" i="12"/>
  <c r="L823" i="12"/>
  <c r="L824" i="12"/>
  <c r="L825" i="12"/>
  <c r="L826" i="12"/>
  <c r="L827" i="12"/>
  <c r="L828" i="12"/>
  <c r="L829" i="12"/>
  <c r="L830" i="12"/>
  <c r="L831" i="12"/>
  <c r="L832" i="12"/>
  <c r="L833" i="12"/>
  <c r="L834" i="12"/>
  <c r="L835" i="12"/>
  <c r="L836" i="12"/>
  <c r="L837" i="12"/>
  <c r="L838" i="12"/>
  <c r="L839" i="12"/>
  <c r="L840" i="12"/>
  <c r="L841" i="12"/>
  <c r="L842" i="12"/>
  <c r="L843" i="12"/>
  <c r="L844" i="12"/>
  <c r="L845" i="12"/>
  <c r="L846" i="12"/>
  <c r="L847" i="12"/>
  <c r="L848" i="12"/>
  <c r="L849" i="12"/>
  <c r="L850" i="12"/>
  <c r="L851" i="12"/>
  <c r="L852" i="12"/>
  <c r="L853" i="12"/>
  <c r="L854" i="12"/>
  <c r="L855" i="12"/>
  <c r="L856" i="12"/>
  <c r="L857" i="12"/>
  <c r="L858" i="12"/>
  <c r="L859" i="12"/>
  <c r="L860" i="12"/>
  <c r="L861" i="12"/>
  <c r="L862" i="12"/>
  <c r="L863" i="12"/>
  <c r="L864" i="12"/>
  <c r="L865" i="12"/>
  <c r="L866" i="12"/>
  <c r="L867" i="12"/>
  <c r="L868" i="12"/>
  <c r="L869" i="12"/>
  <c r="L870" i="12"/>
  <c r="L871" i="12"/>
  <c r="L872" i="12"/>
  <c r="L873" i="12"/>
  <c r="L874" i="12"/>
  <c r="L875" i="12"/>
  <c r="L876" i="12"/>
  <c r="L877" i="12"/>
  <c r="L878" i="12"/>
  <c r="L879" i="12"/>
  <c r="L880" i="12"/>
  <c r="L881" i="12"/>
  <c r="L882" i="12"/>
  <c r="L883" i="12"/>
  <c r="L884" i="12"/>
  <c r="L885" i="12"/>
  <c r="L886" i="12"/>
  <c r="L887" i="12"/>
  <c r="L888" i="12"/>
  <c r="L889" i="12"/>
  <c r="L890" i="12"/>
  <c r="L891" i="12"/>
  <c r="L892" i="12"/>
  <c r="L893" i="12"/>
  <c r="L894" i="12"/>
  <c r="L895" i="12"/>
  <c r="L896" i="12"/>
  <c r="L897" i="12"/>
  <c r="L898" i="12"/>
  <c r="L899" i="12"/>
  <c r="L900" i="12"/>
  <c r="L901" i="12"/>
  <c r="L902" i="12"/>
  <c r="L903" i="12"/>
  <c r="L904" i="12"/>
  <c r="L905" i="12"/>
  <c r="L906" i="12"/>
  <c r="L907" i="12"/>
  <c r="L908" i="12"/>
  <c r="L909" i="12"/>
  <c r="L910" i="12"/>
  <c r="L911" i="12"/>
  <c r="L912" i="12"/>
  <c r="L913" i="12"/>
  <c r="L914" i="12"/>
  <c r="L915" i="12"/>
  <c r="L916" i="12"/>
  <c r="L917" i="12"/>
  <c r="L918" i="12"/>
  <c r="L919" i="12"/>
  <c r="L920" i="12"/>
  <c r="L921" i="12"/>
  <c r="L922" i="12"/>
  <c r="L923" i="12"/>
  <c r="L924" i="12"/>
  <c r="L925" i="12"/>
  <c r="L926" i="12"/>
  <c r="L927" i="12"/>
  <c r="L928" i="12"/>
  <c r="L929" i="12"/>
  <c r="L930" i="12"/>
  <c r="L931" i="12"/>
  <c r="L932" i="12"/>
  <c r="L933" i="12"/>
  <c r="L934" i="12"/>
  <c r="L935" i="12"/>
  <c r="L936" i="12"/>
  <c r="L937" i="12"/>
  <c r="L938" i="12"/>
  <c r="L939" i="12"/>
  <c r="L940" i="12"/>
  <c r="L941" i="12"/>
  <c r="L942" i="12"/>
  <c r="L943" i="12"/>
  <c r="L944" i="12"/>
  <c r="L945" i="12"/>
  <c r="L946" i="12"/>
  <c r="L947" i="12"/>
  <c r="L948" i="12"/>
  <c r="L949" i="12"/>
  <c r="L950" i="12"/>
  <c r="L951" i="12"/>
  <c r="L952" i="12"/>
  <c r="L953" i="12"/>
  <c r="L954" i="12"/>
  <c r="L955" i="12"/>
  <c r="L956" i="12"/>
  <c r="L957" i="12"/>
  <c r="L958" i="12"/>
  <c r="L959" i="12"/>
  <c r="L960" i="12"/>
  <c r="L961" i="12"/>
  <c r="L962" i="12"/>
  <c r="L963" i="12"/>
  <c r="L964" i="12"/>
  <c r="L965" i="12"/>
  <c r="L966" i="12"/>
  <c r="L967" i="12"/>
  <c r="L968" i="12"/>
  <c r="L969" i="12"/>
  <c r="L970" i="12"/>
  <c r="L971" i="12"/>
  <c r="L972" i="12"/>
  <c r="L973" i="12"/>
  <c r="L974" i="12"/>
  <c r="L975" i="12"/>
  <c r="L976" i="12"/>
  <c r="L977" i="12"/>
  <c r="L978" i="12"/>
  <c r="L979" i="12"/>
  <c r="L980" i="12"/>
  <c r="L981" i="12"/>
  <c r="L982" i="12"/>
  <c r="L983" i="12"/>
  <c r="L984" i="12"/>
  <c r="L985" i="12"/>
  <c r="L986" i="12"/>
  <c r="L987" i="12"/>
  <c r="L988" i="12"/>
  <c r="L989" i="12"/>
  <c r="L990" i="12"/>
  <c r="L991" i="12"/>
  <c r="L992" i="12"/>
  <c r="L993" i="12"/>
  <c r="L994" i="12"/>
  <c r="L995" i="12"/>
  <c r="L996" i="12"/>
  <c r="L997" i="12"/>
  <c r="L998" i="12"/>
  <c r="L999" i="12"/>
  <c r="L1000" i="12"/>
  <c r="L1001" i="12"/>
  <c r="L1002" i="12"/>
  <c r="L1003" i="12"/>
  <c r="L1004" i="12"/>
  <c r="L1005" i="12"/>
  <c r="L1006" i="12"/>
  <c r="L1007" i="12"/>
  <c r="L1008" i="12"/>
  <c r="L1009" i="12"/>
  <c r="L1010" i="12"/>
  <c r="L1011" i="12"/>
  <c r="L1012" i="12"/>
  <c r="L1013" i="12"/>
  <c r="L1014" i="12"/>
  <c r="L1015" i="12"/>
  <c r="L1016" i="12"/>
  <c r="L1017" i="12"/>
  <c r="L1018" i="12"/>
  <c r="L1019" i="12"/>
  <c r="L1020" i="12"/>
  <c r="L1021" i="12"/>
  <c r="L1022" i="12"/>
  <c r="L1023" i="12"/>
  <c r="L1024" i="12"/>
  <c r="L1025" i="12"/>
  <c r="L1026" i="12"/>
  <c r="L1027" i="12"/>
  <c r="L1028" i="12"/>
  <c r="L1029" i="12"/>
  <c r="L1030" i="12"/>
  <c r="L1031" i="12"/>
  <c r="L1032" i="12"/>
  <c r="L1033" i="12"/>
  <c r="L1034" i="12"/>
  <c r="L1035" i="12"/>
  <c r="L1036" i="12"/>
  <c r="L1037" i="12"/>
  <c r="L1038" i="12"/>
  <c r="L1039" i="12"/>
  <c r="L1040" i="12"/>
  <c r="L1041" i="12"/>
  <c r="L1042" i="12"/>
  <c r="L1043" i="12"/>
  <c r="L1044" i="12"/>
  <c r="L1045" i="12"/>
  <c r="L1046" i="12"/>
  <c r="L1047" i="12"/>
  <c r="L1048" i="12"/>
  <c r="L1049" i="12"/>
  <c r="L1050" i="12"/>
  <c r="L1051" i="12"/>
  <c r="L1052" i="12"/>
  <c r="L1053" i="12"/>
  <c r="L1054" i="12"/>
  <c r="L1055" i="12"/>
  <c r="L1056" i="12"/>
  <c r="L1057" i="12"/>
  <c r="L1058" i="12"/>
  <c r="L1059" i="12"/>
  <c r="L1060" i="12"/>
  <c r="L1061" i="12"/>
  <c r="L1062" i="12"/>
  <c r="L1063" i="12"/>
  <c r="L1064" i="12"/>
  <c r="L1065" i="12"/>
  <c r="L1066" i="12"/>
  <c r="L1067" i="12"/>
  <c r="L1068" i="12"/>
  <c r="L1069" i="12"/>
  <c r="L1070" i="12"/>
  <c r="L1071" i="12"/>
  <c r="L1072" i="12"/>
  <c r="L1073" i="12"/>
  <c r="L1074" i="12"/>
  <c r="L1075" i="12"/>
  <c r="L1076" i="12"/>
  <c r="L1077" i="12"/>
  <c r="L1078" i="12"/>
  <c r="L1079" i="12"/>
  <c r="L1080" i="12"/>
  <c r="L1081" i="12"/>
  <c r="L1082" i="12"/>
  <c r="L1083" i="12"/>
  <c r="L1084" i="12"/>
  <c r="L1085" i="12"/>
  <c r="L1086" i="12"/>
  <c r="L1087" i="12"/>
  <c r="L1088" i="12"/>
  <c r="L1089" i="12"/>
  <c r="L1090" i="12"/>
  <c r="L1091" i="12"/>
  <c r="L1092" i="12"/>
  <c r="L1093" i="12"/>
  <c r="L1094" i="12"/>
  <c r="L1095" i="12"/>
  <c r="L1096" i="12"/>
  <c r="L1097" i="12"/>
  <c r="L1098" i="12"/>
  <c r="L1099" i="12"/>
  <c r="L1100" i="12"/>
  <c r="L1101" i="12"/>
  <c r="L1102" i="12"/>
  <c r="L1103" i="12"/>
  <c r="L1104" i="12"/>
  <c r="L1105" i="12"/>
  <c r="L1106" i="12"/>
  <c r="L1107" i="12"/>
  <c r="L1108" i="12"/>
  <c r="L1109" i="12"/>
  <c r="L1110" i="12"/>
  <c r="L1111" i="12"/>
  <c r="L1112" i="12"/>
  <c r="L1113" i="12"/>
  <c r="L1114" i="12"/>
  <c r="L1115" i="12"/>
  <c r="L1116" i="12"/>
  <c r="L1117" i="12"/>
  <c r="L1118" i="12"/>
  <c r="L1119" i="12"/>
  <c r="L1120" i="12"/>
  <c r="L1121" i="12"/>
  <c r="L1122" i="12"/>
  <c r="L1123" i="12"/>
  <c r="L1124" i="12"/>
  <c r="L1125" i="12"/>
  <c r="L1126" i="12"/>
  <c r="L1127" i="12"/>
  <c r="L1128" i="12"/>
  <c r="L1129" i="12"/>
  <c r="L1130" i="12"/>
  <c r="L1131" i="12"/>
  <c r="L1132" i="12"/>
  <c r="L1133" i="12"/>
  <c r="L1134" i="12"/>
  <c r="L1135" i="12"/>
  <c r="L1136" i="12"/>
  <c r="L1137" i="12"/>
  <c r="L1138" i="12"/>
  <c r="L1139" i="12"/>
  <c r="L1140" i="12"/>
  <c r="L1141" i="12"/>
  <c r="L1142" i="12"/>
  <c r="L1143" i="12"/>
  <c r="L1144" i="12"/>
  <c r="L1145" i="12"/>
  <c r="L1146" i="12"/>
  <c r="L1147" i="12"/>
  <c r="L1148" i="12"/>
  <c r="L1149" i="12"/>
  <c r="L1150" i="12"/>
  <c r="L1151" i="12"/>
  <c r="L1152" i="12"/>
  <c r="L1153" i="12"/>
  <c r="L1154" i="12"/>
  <c r="L1155" i="12"/>
  <c r="L1156" i="12"/>
  <c r="L1157" i="12"/>
  <c r="L1158" i="12"/>
  <c r="L1159" i="12"/>
  <c r="L1160" i="12"/>
  <c r="L1161" i="12"/>
  <c r="L1162" i="12"/>
  <c r="L1163" i="12"/>
  <c r="L1164" i="12"/>
  <c r="L1165" i="12"/>
  <c r="L1166" i="12"/>
  <c r="L1167" i="12"/>
  <c r="L1168" i="12"/>
  <c r="L1169" i="12"/>
  <c r="L1170" i="12"/>
  <c r="L1171" i="12"/>
  <c r="L1172" i="12"/>
  <c r="L1173" i="12"/>
  <c r="L1174" i="12"/>
  <c r="L1175" i="12"/>
  <c r="L1176" i="12"/>
  <c r="L1177" i="12"/>
  <c r="L1178" i="12"/>
  <c r="L1179" i="12"/>
  <c r="L1180" i="12"/>
  <c r="L1181" i="12"/>
  <c r="L1182" i="12"/>
  <c r="L8" i="12"/>
  <c r="K894" i="9"/>
  <c r="K893" i="9"/>
  <c r="K892" i="9"/>
  <c r="K891" i="9"/>
  <c r="K890" i="9"/>
  <c r="K889" i="9"/>
  <c r="K888" i="9"/>
  <c r="K887" i="9"/>
  <c r="K886" i="9"/>
  <c r="K885" i="9"/>
  <c r="K884" i="9"/>
  <c r="K883" i="9"/>
  <c r="K882" i="9"/>
  <c r="K881" i="9"/>
  <c r="K880" i="9"/>
  <c r="K879" i="9"/>
  <c r="K878" i="9"/>
  <c r="K877" i="9"/>
  <c r="K876" i="9"/>
  <c r="K875" i="9"/>
  <c r="K874" i="9"/>
  <c r="K873" i="9"/>
  <c r="K872" i="9"/>
  <c r="K871" i="9"/>
  <c r="K870" i="9"/>
  <c r="K869" i="9"/>
  <c r="K868" i="9"/>
  <c r="K867" i="9"/>
  <c r="K866" i="9"/>
  <c r="K865" i="9"/>
  <c r="K864" i="9"/>
  <c r="K863" i="9"/>
  <c r="K862" i="9"/>
  <c r="K861" i="9"/>
  <c r="K860" i="9"/>
  <c r="K859" i="9"/>
  <c r="K858" i="9"/>
  <c r="K857" i="9"/>
  <c r="K856" i="9"/>
  <c r="K855" i="9"/>
  <c r="K854" i="9"/>
  <c r="K853" i="9"/>
  <c r="K852" i="9"/>
  <c r="K851" i="9"/>
  <c r="K850" i="9"/>
  <c r="K849" i="9"/>
  <c r="K848" i="9"/>
  <c r="K847" i="9"/>
  <c r="K846" i="9"/>
  <c r="K845" i="9"/>
  <c r="K844" i="9"/>
  <c r="K843" i="9"/>
  <c r="K842" i="9"/>
  <c r="K841" i="9"/>
  <c r="K840" i="9"/>
  <c r="K839" i="9"/>
  <c r="K838" i="9"/>
  <c r="K837" i="9"/>
  <c r="K836" i="9"/>
  <c r="K835" i="9"/>
  <c r="K834" i="9"/>
  <c r="K833" i="9"/>
  <c r="K832" i="9"/>
  <c r="K831" i="9"/>
  <c r="K830" i="9"/>
  <c r="K829" i="9"/>
  <c r="K828" i="9"/>
  <c r="K827" i="9"/>
  <c r="K826" i="9"/>
  <c r="K825" i="9"/>
  <c r="K824" i="9"/>
  <c r="K823" i="9"/>
  <c r="K822" i="9"/>
  <c r="K821" i="9"/>
  <c r="K820" i="9"/>
  <c r="K819" i="9"/>
  <c r="K818" i="9"/>
  <c r="K817" i="9"/>
  <c r="K816" i="9"/>
  <c r="K815" i="9"/>
  <c r="K814" i="9"/>
  <c r="K813" i="9"/>
  <c r="K812" i="9"/>
  <c r="K811" i="9"/>
  <c r="K810" i="9"/>
  <c r="K809" i="9"/>
  <c r="K808" i="9"/>
  <c r="K807" i="9"/>
  <c r="K806" i="9"/>
  <c r="K805" i="9"/>
  <c r="K804" i="9"/>
  <c r="K803" i="9"/>
  <c r="K802" i="9"/>
  <c r="K801" i="9"/>
  <c r="K800" i="9"/>
  <c r="K799" i="9"/>
  <c r="K798" i="9"/>
  <c r="K797" i="9"/>
  <c r="K796" i="9"/>
  <c r="K795" i="9"/>
  <c r="K794" i="9"/>
  <c r="K793" i="9"/>
  <c r="K792" i="9"/>
  <c r="K791" i="9"/>
  <c r="K790" i="9"/>
  <c r="K789" i="9"/>
  <c r="K788" i="9"/>
  <c r="K787" i="9"/>
  <c r="K786" i="9"/>
  <c r="K785" i="9"/>
  <c r="K784" i="9"/>
  <c r="K783" i="9"/>
  <c r="K782" i="9"/>
  <c r="K781" i="9"/>
  <c r="K780" i="9"/>
  <c r="K779" i="9"/>
  <c r="K778" i="9"/>
  <c r="K777" i="9"/>
  <c r="K776" i="9"/>
  <c r="K775" i="9"/>
  <c r="K774" i="9"/>
  <c r="K773" i="9"/>
  <c r="K772" i="9"/>
  <c r="K771" i="9"/>
  <c r="K770" i="9"/>
  <c r="K769" i="9"/>
  <c r="K768" i="9"/>
  <c r="K767" i="9"/>
  <c r="K766" i="9"/>
  <c r="K765" i="9"/>
  <c r="K764" i="9"/>
  <c r="K763" i="9"/>
  <c r="K762" i="9"/>
  <c r="K761" i="9"/>
  <c r="K760" i="9"/>
  <c r="K759" i="9"/>
  <c r="K758" i="9"/>
  <c r="K757" i="9"/>
  <c r="K756" i="9"/>
  <c r="K755" i="9"/>
  <c r="K754" i="9"/>
  <c r="K753" i="9"/>
  <c r="K752" i="9"/>
  <c r="K751" i="9"/>
  <c r="K750" i="9"/>
  <c r="K749" i="9"/>
  <c r="K748" i="9"/>
  <c r="K747" i="9"/>
  <c r="K746" i="9"/>
  <c r="K745" i="9"/>
  <c r="K744" i="9"/>
  <c r="K743" i="9"/>
  <c r="K742" i="9"/>
  <c r="K741" i="9"/>
  <c r="K740" i="9"/>
  <c r="K739" i="9"/>
  <c r="K738" i="9"/>
  <c r="K737" i="9"/>
  <c r="K736" i="9"/>
  <c r="K735" i="9"/>
  <c r="K734" i="9"/>
  <c r="K733" i="9"/>
  <c r="K732" i="9"/>
  <c r="K731" i="9"/>
  <c r="K730" i="9"/>
  <c r="K729" i="9"/>
  <c r="K728" i="9"/>
  <c r="K727" i="9"/>
  <c r="K726" i="9"/>
  <c r="K725" i="9"/>
  <c r="K724" i="9"/>
  <c r="K723" i="9"/>
  <c r="K722" i="9"/>
  <c r="K721" i="9"/>
  <c r="K720" i="9"/>
  <c r="K719" i="9"/>
  <c r="K718" i="9"/>
  <c r="K717" i="9"/>
  <c r="K716" i="9"/>
  <c r="K715" i="9"/>
  <c r="K714" i="9"/>
  <c r="K713" i="9"/>
  <c r="K712" i="9"/>
  <c r="K711" i="9"/>
  <c r="K710" i="9"/>
  <c r="K709" i="9"/>
  <c r="K708" i="9"/>
  <c r="K707" i="9"/>
  <c r="K706" i="9"/>
  <c r="K705" i="9"/>
  <c r="K704" i="9"/>
  <c r="K703" i="9"/>
  <c r="K702" i="9"/>
  <c r="K701" i="9"/>
  <c r="K700" i="9"/>
  <c r="K699" i="9"/>
  <c r="K698" i="9"/>
  <c r="K697" i="9"/>
  <c r="K696" i="9"/>
  <c r="K695" i="9"/>
  <c r="K694" i="9"/>
  <c r="K693" i="9"/>
  <c r="K692" i="9"/>
  <c r="K691" i="9"/>
  <c r="K690" i="9"/>
  <c r="K689" i="9"/>
  <c r="K688" i="9"/>
  <c r="K687" i="9"/>
  <c r="K686" i="9"/>
  <c r="K685" i="9"/>
  <c r="K684" i="9"/>
  <c r="K683" i="9"/>
  <c r="K682" i="9"/>
  <c r="K681" i="9"/>
  <c r="K680" i="9"/>
  <c r="K679" i="9"/>
  <c r="K678" i="9"/>
  <c r="K677" i="9"/>
  <c r="K676" i="9"/>
  <c r="K675" i="9"/>
  <c r="K674" i="9"/>
  <c r="K673" i="9"/>
  <c r="K672" i="9"/>
  <c r="K671" i="9"/>
  <c r="K670" i="9"/>
  <c r="K669" i="9"/>
  <c r="K668" i="9"/>
  <c r="K667" i="9"/>
  <c r="K666" i="9"/>
  <c r="K665" i="9"/>
  <c r="K664" i="9"/>
  <c r="K663" i="9"/>
  <c r="K662" i="9"/>
  <c r="K661" i="9"/>
  <c r="K660" i="9"/>
  <c r="K659" i="9"/>
  <c r="K658" i="9"/>
  <c r="K657" i="9"/>
  <c r="K656" i="9"/>
  <c r="K655" i="9"/>
  <c r="K654" i="9"/>
  <c r="K653" i="9"/>
  <c r="K652" i="9"/>
  <c r="K651" i="9"/>
  <c r="K650" i="9"/>
  <c r="K649" i="9"/>
  <c r="K648" i="9"/>
  <c r="K647" i="9"/>
  <c r="K646" i="9"/>
  <c r="K645" i="9"/>
  <c r="K644" i="9"/>
  <c r="K643" i="9"/>
  <c r="K642" i="9"/>
  <c r="K641" i="9"/>
  <c r="K640" i="9"/>
  <c r="K639" i="9"/>
  <c r="K638" i="9"/>
  <c r="K637" i="9"/>
  <c r="K636" i="9"/>
  <c r="K635" i="9"/>
  <c r="K634" i="9"/>
  <c r="K633" i="9"/>
  <c r="K632" i="9"/>
  <c r="K631" i="9"/>
  <c r="K630" i="9"/>
  <c r="K629" i="9"/>
  <c r="K628" i="9"/>
  <c r="K627" i="9"/>
  <c r="K626" i="9"/>
  <c r="K625" i="9"/>
  <c r="K624" i="9"/>
  <c r="K623" i="9"/>
  <c r="K622" i="9"/>
  <c r="K621" i="9"/>
  <c r="K620" i="9"/>
  <c r="K619" i="9"/>
  <c r="K618" i="9"/>
  <c r="K617" i="9"/>
  <c r="K616" i="9"/>
  <c r="K615" i="9"/>
  <c r="K614" i="9"/>
  <c r="K613" i="9"/>
  <c r="K612" i="9"/>
  <c r="K611" i="9"/>
  <c r="K610" i="9"/>
  <c r="K609" i="9"/>
  <c r="K608" i="9"/>
  <c r="K607" i="9"/>
  <c r="K606" i="9"/>
  <c r="K605" i="9"/>
  <c r="K604" i="9"/>
  <c r="K603" i="9"/>
  <c r="K602" i="9"/>
  <c r="K601" i="9"/>
  <c r="K600" i="9"/>
  <c r="K599" i="9"/>
  <c r="K598" i="9"/>
  <c r="K597" i="9"/>
  <c r="K596" i="9"/>
  <c r="K595" i="9"/>
  <c r="K594" i="9"/>
  <c r="K593" i="9"/>
  <c r="K592" i="9"/>
  <c r="K591" i="9"/>
  <c r="K590" i="9"/>
  <c r="K589" i="9"/>
  <c r="K588" i="9"/>
  <c r="K587" i="9"/>
  <c r="K586" i="9"/>
  <c r="K585" i="9"/>
  <c r="K584" i="9"/>
  <c r="K583" i="9"/>
  <c r="K582" i="9"/>
  <c r="K581" i="9"/>
  <c r="K580" i="9"/>
  <c r="K579" i="9"/>
  <c r="K578" i="9"/>
  <c r="K577" i="9"/>
  <c r="K576" i="9"/>
  <c r="K575" i="9"/>
  <c r="K574" i="9"/>
  <c r="K573" i="9"/>
  <c r="K572" i="9"/>
  <c r="K571" i="9"/>
  <c r="K570" i="9"/>
  <c r="K569" i="9"/>
  <c r="K568" i="9"/>
  <c r="K567" i="9"/>
  <c r="K566" i="9"/>
  <c r="K565" i="9"/>
  <c r="K564" i="9"/>
  <c r="K563" i="9"/>
  <c r="K562" i="9"/>
  <c r="K561" i="9"/>
  <c r="K560" i="9"/>
  <c r="K559" i="9"/>
  <c r="K558" i="9"/>
  <c r="K557" i="9"/>
  <c r="K556" i="9"/>
  <c r="K555" i="9"/>
  <c r="K554" i="9"/>
  <c r="K553" i="9"/>
  <c r="K552" i="9"/>
  <c r="K551" i="9"/>
  <c r="K550" i="9"/>
  <c r="K549" i="9"/>
  <c r="K548" i="9"/>
  <c r="K547" i="9"/>
  <c r="K546" i="9"/>
  <c r="K545" i="9"/>
  <c r="K544" i="9"/>
  <c r="K543" i="9"/>
  <c r="K542" i="9"/>
  <c r="K541" i="9"/>
  <c r="K540" i="9"/>
  <c r="K539" i="9"/>
  <c r="K538" i="9"/>
  <c r="K537" i="9"/>
  <c r="K536" i="9"/>
  <c r="K535" i="9"/>
  <c r="K534" i="9"/>
  <c r="K533" i="9"/>
  <c r="K532" i="9"/>
  <c r="K531" i="9"/>
  <c r="K530" i="9"/>
  <c r="K529" i="9"/>
  <c r="K528" i="9"/>
  <c r="K527" i="9"/>
  <c r="K526" i="9"/>
  <c r="K525" i="9"/>
  <c r="K524" i="9"/>
  <c r="K523" i="9"/>
  <c r="K522" i="9"/>
  <c r="K521" i="9"/>
  <c r="K520" i="9"/>
  <c r="K519" i="9"/>
  <c r="K518" i="9"/>
  <c r="K517" i="9"/>
  <c r="K516" i="9"/>
  <c r="K515" i="9"/>
  <c r="K514" i="9"/>
  <c r="K513" i="9"/>
  <c r="K512" i="9"/>
  <c r="K511" i="9"/>
  <c r="K510" i="9"/>
  <c r="K509" i="9"/>
  <c r="K508" i="9"/>
  <c r="K507" i="9"/>
  <c r="K506" i="9"/>
  <c r="K505" i="9"/>
  <c r="K504" i="9"/>
  <c r="K503" i="9"/>
  <c r="K502" i="9"/>
  <c r="K501" i="9"/>
  <c r="K500" i="9"/>
  <c r="K499" i="9"/>
  <c r="K498" i="9"/>
  <c r="K497" i="9"/>
  <c r="K496" i="9"/>
  <c r="K495" i="9"/>
  <c r="K494" i="9"/>
  <c r="K493" i="9"/>
  <c r="K492" i="9"/>
  <c r="K491" i="9"/>
  <c r="K490" i="9"/>
  <c r="K489" i="9"/>
  <c r="K488" i="9"/>
  <c r="K487" i="9"/>
  <c r="K486" i="9"/>
  <c r="K485" i="9"/>
  <c r="K484" i="9"/>
  <c r="K483" i="9"/>
  <c r="K482" i="9"/>
  <c r="K481" i="9"/>
  <c r="K480" i="9"/>
  <c r="K479" i="9"/>
  <c r="K478" i="9"/>
  <c r="K477" i="9"/>
  <c r="K476" i="9"/>
  <c r="K475" i="9"/>
  <c r="K474" i="9"/>
  <c r="K473" i="9"/>
  <c r="K472" i="9"/>
  <c r="K471" i="9"/>
  <c r="K470" i="9"/>
  <c r="K469" i="9"/>
  <c r="K468" i="9"/>
  <c r="K467" i="9"/>
  <c r="K466" i="9"/>
  <c r="K465" i="9"/>
  <c r="K464" i="9"/>
  <c r="K463" i="9"/>
  <c r="K462" i="9"/>
  <c r="K461" i="9"/>
  <c r="K460" i="9"/>
  <c r="K459" i="9"/>
  <c r="K458" i="9"/>
  <c r="K457" i="9"/>
  <c r="K456" i="9"/>
  <c r="K455" i="9"/>
  <c r="K454" i="9"/>
  <c r="K453" i="9"/>
  <c r="K452" i="9"/>
  <c r="K451" i="9"/>
  <c r="K450" i="9"/>
  <c r="K449" i="9"/>
  <c r="K448" i="9"/>
  <c r="K447" i="9"/>
  <c r="K446" i="9"/>
  <c r="K445" i="9"/>
  <c r="K444" i="9"/>
  <c r="K443" i="9"/>
  <c r="K442" i="9"/>
  <c r="K441" i="9"/>
  <c r="K440" i="9"/>
  <c r="K439" i="9"/>
  <c r="K438" i="9"/>
  <c r="K437" i="9"/>
  <c r="K436" i="9"/>
  <c r="K435" i="9"/>
  <c r="K434" i="9"/>
  <c r="K433" i="9"/>
  <c r="K432" i="9"/>
  <c r="K431" i="9"/>
  <c r="K430" i="9"/>
  <c r="K429" i="9"/>
  <c r="K428" i="9"/>
  <c r="K427" i="9"/>
  <c r="K426" i="9"/>
  <c r="K425" i="9"/>
  <c r="K424" i="9"/>
  <c r="K423" i="9"/>
  <c r="K422" i="9"/>
  <c r="K421" i="9"/>
  <c r="K420" i="9"/>
  <c r="K419" i="9"/>
  <c r="K418" i="9"/>
  <c r="K417" i="9"/>
  <c r="K416" i="9"/>
  <c r="K415" i="9"/>
  <c r="K414" i="9"/>
  <c r="K413" i="9"/>
  <c r="K412" i="9"/>
  <c r="K411" i="9"/>
  <c r="K410" i="9"/>
  <c r="K409" i="9"/>
  <c r="K408" i="9"/>
  <c r="K407" i="9"/>
  <c r="K406" i="9"/>
  <c r="K405" i="9"/>
  <c r="K404" i="9"/>
  <c r="K403" i="9"/>
  <c r="K402" i="9"/>
  <c r="K401" i="9"/>
  <c r="K400" i="9"/>
  <c r="K399" i="9"/>
  <c r="K398" i="9"/>
  <c r="K397" i="9"/>
  <c r="K396" i="9"/>
  <c r="K395" i="9"/>
  <c r="K394" i="9"/>
  <c r="K393" i="9"/>
  <c r="K392" i="9"/>
  <c r="K391" i="9"/>
  <c r="K390" i="9"/>
  <c r="K389" i="9"/>
  <c r="K388" i="9"/>
  <c r="K387" i="9"/>
  <c r="K386" i="9"/>
  <c r="K385" i="9"/>
  <c r="K384" i="9"/>
  <c r="K383" i="9"/>
  <c r="K382" i="9"/>
  <c r="K381" i="9"/>
  <c r="K380" i="9"/>
  <c r="K379" i="9"/>
  <c r="K378" i="9"/>
  <c r="K377" i="9"/>
  <c r="K376" i="9"/>
  <c r="K375" i="9"/>
  <c r="K374" i="9"/>
  <c r="K373" i="9"/>
  <c r="K372" i="9"/>
  <c r="K371" i="9"/>
  <c r="K370" i="9"/>
  <c r="K369" i="9"/>
  <c r="K368" i="9"/>
  <c r="K367" i="9"/>
  <c r="K366" i="9"/>
  <c r="K365" i="9"/>
  <c r="K364" i="9"/>
  <c r="K363" i="9"/>
  <c r="K362" i="9"/>
  <c r="K361" i="9"/>
  <c r="K360" i="9"/>
  <c r="K359" i="9"/>
  <c r="K358" i="9"/>
  <c r="K357" i="9"/>
  <c r="K356" i="9"/>
  <c r="K355" i="9"/>
  <c r="K354" i="9"/>
  <c r="K353" i="9"/>
  <c r="K352" i="9"/>
  <c r="K351" i="9"/>
  <c r="K350" i="9"/>
  <c r="K349" i="9"/>
  <c r="K348" i="9"/>
  <c r="K347" i="9"/>
  <c r="K346" i="9"/>
  <c r="K345" i="9"/>
  <c r="K344" i="9"/>
  <c r="K343" i="9"/>
  <c r="K342" i="9"/>
  <c r="K341" i="9"/>
  <c r="K340" i="9"/>
  <c r="K339" i="9"/>
  <c r="K338" i="9"/>
  <c r="K337" i="9"/>
  <c r="K336" i="9"/>
  <c r="K335" i="9"/>
  <c r="K334" i="9"/>
  <c r="K333" i="9"/>
  <c r="K332" i="9"/>
  <c r="K331" i="9"/>
  <c r="K330" i="9"/>
  <c r="K329" i="9"/>
  <c r="K328" i="9"/>
  <c r="K327" i="9"/>
  <c r="K326" i="9"/>
  <c r="K325" i="9"/>
  <c r="K324" i="9"/>
  <c r="K323" i="9"/>
  <c r="K322" i="9"/>
  <c r="K321" i="9"/>
  <c r="K320" i="9"/>
  <c r="K319" i="9"/>
  <c r="K318" i="9"/>
  <c r="K317" i="9"/>
  <c r="K316" i="9"/>
  <c r="K315" i="9"/>
  <c r="K314" i="9"/>
  <c r="K313" i="9"/>
  <c r="K312" i="9"/>
  <c r="K311" i="9"/>
  <c r="K310" i="9"/>
  <c r="K309" i="9"/>
  <c r="K308" i="9"/>
  <c r="K307" i="9"/>
  <c r="K306" i="9"/>
  <c r="K305" i="9"/>
  <c r="K304" i="9"/>
  <c r="K303" i="9"/>
  <c r="K302" i="9"/>
  <c r="K301" i="9"/>
  <c r="K300" i="9"/>
  <c r="K299" i="9"/>
  <c r="K298" i="9"/>
  <c r="K297" i="9"/>
  <c r="K296" i="9"/>
  <c r="K295" i="9"/>
  <c r="K294" i="9"/>
  <c r="K293" i="9"/>
  <c r="K292" i="9"/>
  <c r="K291" i="9"/>
  <c r="K290" i="9"/>
  <c r="K289" i="9"/>
  <c r="K288" i="9"/>
  <c r="K287" i="9"/>
  <c r="K286" i="9"/>
  <c r="K285" i="9"/>
  <c r="K284" i="9"/>
  <c r="K283" i="9"/>
  <c r="K282" i="9"/>
  <c r="K281" i="9"/>
  <c r="K280" i="9"/>
  <c r="K279" i="9"/>
  <c r="K278" i="9"/>
  <c r="K277" i="9"/>
  <c r="K276" i="9"/>
  <c r="K275" i="9"/>
  <c r="K274" i="9"/>
  <c r="K273" i="9"/>
  <c r="K272" i="9"/>
  <c r="K271" i="9"/>
  <c r="K270" i="9"/>
  <c r="K269" i="9"/>
  <c r="K268" i="9"/>
  <c r="K267" i="9"/>
  <c r="K266" i="9"/>
  <c r="K265" i="9"/>
  <c r="K264" i="9"/>
  <c r="K263" i="9"/>
  <c r="K262" i="9"/>
  <c r="K261" i="9"/>
  <c r="K260" i="9"/>
  <c r="K259" i="9"/>
  <c r="K258" i="9"/>
  <c r="K257" i="9"/>
  <c r="K256" i="9"/>
  <c r="K255" i="9"/>
  <c r="K254" i="9"/>
  <c r="K253" i="9"/>
  <c r="K252" i="9"/>
  <c r="K251" i="9"/>
  <c r="K250" i="9"/>
  <c r="K249" i="9"/>
  <c r="K248" i="9"/>
  <c r="K247" i="9"/>
  <c r="K246" i="9"/>
  <c r="K245" i="9"/>
  <c r="K244" i="9"/>
  <c r="K243" i="9"/>
  <c r="K242" i="9"/>
  <c r="K241" i="9"/>
  <c r="K240" i="9"/>
  <c r="K239" i="9"/>
  <c r="K238" i="9"/>
  <c r="K237" i="9"/>
  <c r="K236" i="9"/>
  <c r="K235" i="9"/>
  <c r="K234" i="9"/>
  <c r="K233" i="9"/>
  <c r="K232" i="9"/>
  <c r="K231" i="9"/>
  <c r="K230" i="9"/>
  <c r="K229" i="9"/>
  <c r="K228" i="9"/>
  <c r="K227" i="9"/>
  <c r="K226" i="9"/>
  <c r="K225" i="9"/>
  <c r="K224" i="9"/>
  <c r="K223" i="9"/>
  <c r="K222" i="9"/>
  <c r="K221" i="9"/>
  <c r="K220" i="9"/>
  <c r="K219" i="9"/>
  <c r="K218" i="9"/>
  <c r="K217" i="9"/>
  <c r="K216" i="9"/>
  <c r="K215" i="9"/>
  <c r="K214" i="9"/>
  <c r="K213" i="9"/>
  <c r="K212" i="9"/>
  <c r="K211" i="9"/>
  <c r="K210" i="9"/>
  <c r="K209" i="9"/>
  <c r="K208" i="9"/>
  <c r="K207" i="9"/>
  <c r="K206" i="9"/>
  <c r="K205" i="9"/>
  <c r="K204" i="9"/>
  <c r="K203" i="9"/>
  <c r="K202" i="9"/>
  <c r="K201" i="9"/>
  <c r="K200" i="9"/>
  <c r="K199" i="9"/>
  <c r="K198" i="9"/>
  <c r="K197" i="9"/>
  <c r="K196" i="9"/>
  <c r="K195" i="9"/>
  <c r="K194" i="9"/>
  <c r="K193" i="9"/>
  <c r="K192" i="9"/>
  <c r="K191" i="9"/>
  <c r="K190" i="9"/>
  <c r="K189" i="9"/>
  <c r="K188" i="9"/>
  <c r="K187" i="9"/>
  <c r="K186" i="9"/>
  <c r="K185" i="9"/>
  <c r="K184" i="9"/>
  <c r="K183" i="9"/>
  <c r="K182" i="9"/>
  <c r="K181" i="9"/>
  <c r="K180" i="9"/>
  <c r="K179" i="9"/>
  <c r="K178" i="9"/>
  <c r="K177" i="9"/>
  <c r="K176" i="9"/>
  <c r="K175" i="9"/>
  <c r="K174" i="9"/>
  <c r="K173" i="9"/>
  <c r="K172" i="9"/>
  <c r="K171" i="9"/>
  <c r="K170" i="9"/>
  <c r="K169" i="9"/>
  <c r="K168" i="9"/>
  <c r="K167" i="9"/>
  <c r="K166" i="9"/>
  <c r="K165" i="9"/>
  <c r="K164" i="9"/>
  <c r="K163" i="9"/>
  <c r="K162" i="9"/>
  <c r="K161" i="9"/>
  <c r="K160" i="9"/>
  <c r="K159" i="9"/>
  <c r="K158" i="9"/>
  <c r="K157" i="9"/>
  <c r="K156" i="9"/>
  <c r="K155" i="9"/>
  <c r="K154" i="9"/>
  <c r="K153" i="9"/>
  <c r="K152" i="9"/>
  <c r="K151" i="9"/>
  <c r="K150" i="9"/>
  <c r="K149" i="9"/>
  <c r="K148" i="9"/>
  <c r="K147" i="9"/>
  <c r="K146" i="9"/>
  <c r="K145" i="9"/>
  <c r="K144" i="9"/>
  <c r="K143" i="9"/>
  <c r="K142" i="9"/>
  <c r="K141" i="9"/>
  <c r="K140" i="9"/>
  <c r="K139" i="9"/>
  <c r="K138" i="9"/>
  <c r="K137" i="9"/>
  <c r="K136" i="9"/>
  <c r="K135" i="9"/>
  <c r="K134" i="9"/>
  <c r="K133" i="9"/>
  <c r="K132" i="9"/>
  <c r="K131" i="9"/>
  <c r="K130" i="9"/>
  <c r="K129" i="9"/>
  <c r="K128" i="9"/>
  <c r="K127" i="9"/>
  <c r="K126" i="9"/>
  <c r="K125" i="9"/>
  <c r="K124" i="9"/>
  <c r="K123" i="9"/>
  <c r="K122" i="9"/>
  <c r="K121" i="9"/>
  <c r="K120" i="9"/>
  <c r="K119" i="9"/>
  <c r="K118" i="9"/>
  <c r="K117" i="9"/>
  <c r="K116" i="9"/>
  <c r="K115" i="9"/>
  <c r="K114" i="9"/>
  <c r="K113" i="9"/>
  <c r="K112"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K8" i="9"/>
  <c r="K7" i="9"/>
  <c r="K6" i="9"/>
  <c r="K5" i="9"/>
  <c r="N3" i="9"/>
  <c r="I2" i="7" l="1"/>
  <c r="C18" i="6" l="1"/>
  <c r="C22" i="6" s="1"/>
  <c r="C14" i="6"/>
  <c r="B26" i="6"/>
  <c r="C26" i="6" s="1"/>
  <c r="E20" i="2" l="1"/>
  <c r="E23" i="2" s="1"/>
  <c r="H264" i="1" l="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B26" i="4"/>
  <c r="C2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tc={0BAE4BC1-EC49-42FD-9C6A-3F0D39356221}</author>
    <author>tc={6F58501E-A2BF-4B2D-89D3-BB62ABDEA3CE}</author>
    <author>DC204722014</author>
  </authors>
  <commentList>
    <comment ref="C12" authorId="0" shapeId="0" xr:uid="{0BAE4BC1-EC49-42FD-9C6A-3F0D39356221}">
      <text>
        <t>[Comentário encadeado]
Sua versão do Excel permite que você leia este comentário encadeado, no entanto, as edições serão removidas se o arquivo for aberto em uma versão mais recente do Excel. Saiba mais: https://go.microsoft.com/fwlink/?linkid=870924
Comentário:
    Balanço Orçamentário/Financeiro</t>
      </text>
    </comment>
    <comment ref="D12" authorId="1" shapeId="0" xr:uid="{6F58501E-A2BF-4B2D-89D3-BB62ABDEA3CE}">
      <text>
        <t>[Comentário encadeado]
Sua versão do Excel permite que você leia este comentário encadeado, no entanto, as edições serão removidas se o arquivo for aberto em uma versão mais recente do Excel. Saiba mais: https://go.microsoft.com/fwlink/?linkid=870924
Comentário:
    Balanço Orçamentário/Financeiro</t>
      </text>
    </comment>
    <comment ref="C15" authorId="2" shapeId="0" xr:uid="{CDB589A1-1342-49C0-8382-2A2A9369DEA0}">
      <text>
        <r>
          <rPr>
            <b/>
            <sz val="9"/>
            <color indexed="81"/>
            <rFont val="Segoe UI"/>
            <family val="2"/>
          </rPr>
          <t>Contabilidade:</t>
        </r>
        <r>
          <rPr>
            <sz val="9"/>
            <color indexed="81"/>
            <rFont val="Segoe UI"/>
            <family val="2"/>
          </rPr>
          <t xml:space="preserve">
ND começa com 31, exceto 319113 (Encargos).</t>
        </r>
      </text>
    </comment>
    <comment ref="D15" authorId="2" shapeId="0" xr:uid="{77209D3F-3AB1-4CF2-8622-FBCAA6C47F77}">
      <text>
        <r>
          <rPr>
            <b/>
            <sz val="9"/>
            <color indexed="81"/>
            <rFont val="Segoe UI"/>
            <family val="2"/>
          </rPr>
          <t>Contabilidade:</t>
        </r>
        <r>
          <rPr>
            <sz val="9"/>
            <color indexed="81"/>
            <rFont val="Segoe UI"/>
            <family val="2"/>
          </rPr>
          <t xml:space="preserve">
ND começa com 31, exceto 319113 (Encargos).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DC204722014</author>
  </authors>
  <commentList>
    <comment ref="C15" authorId="0" shapeId="0" xr:uid="{D44C2F28-9472-4062-B2B8-9EF76DE21A0B}">
      <text>
        <r>
          <rPr>
            <b/>
            <sz val="9"/>
            <color indexed="81"/>
            <rFont val="Segoe UI"/>
            <family val="2"/>
          </rPr>
          <t>Contabilidade:</t>
        </r>
        <r>
          <rPr>
            <sz val="9"/>
            <color indexed="81"/>
            <rFont val="Segoe UI"/>
            <family val="2"/>
          </rPr>
          <t xml:space="preserve">
ND começa com 31, exceto 319113 (Encargos).</t>
        </r>
      </text>
    </comment>
    <comment ref="D15" authorId="0" shapeId="0" xr:uid="{AC042A76-F781-4F79-80F8-B45163513025}">
      <text>
        <r>
          <rPr>
            <b/>
            <sz val="9"/>
            <color indexed="81"/>
            <rFont val="Segoe UI"/>
            <family val="2"/>
          </rPr>
          <t>Contabilidade:</t>
        </r>
        <r>
          <rPr>
            <sz val="9"/>
            <color indexed="81"/>
            <rFont val="Segoe UI"/>
            <family val="2"/>
          </rPr>
          <t xml:space="preserve">
ND começa com 31, exceto 319113 (Encargos).</t>
        </r>
      </text>
    </comment>
    <comment ref="C20" authorId="0" shapeId="0" xr:uid="{B2E3E54B-33F0-494C-9081-D0B943BEC640}">
      <text>
        <r>
          <rPr>
            <b/>
            <sz val="9"/>
            <color indexed="81"/>
            <rFont val="Segoe UI"/>
            <family val="2"/>
          </rPr>
          <t>Contabilidade:</t>
        </r>
        <r>
          <rPr>
            <sz val="9"/>
            <color indexed="81"/>
            <rFont val="Segoe UI"/>
            <family val="2"/>
          </rPr>
          <t xml:space="preserve">
Composição do valor:
1- PI final B3, B4, B5, B6, B7, A8 e IN 
2- Gastos com PTRES 169904 (PROAP), excluíndo os já considerados no item 1.
3- Gastos com ECAC (156602) e Clínica de Bovinos UAG (155948).</t>
        </r>
      </text>
    </comment>
    <comment ref="D20" authorId="0" shapeId="0" xr:uid="{0E0DBD30-7E89-4DD0-88E0-7D6736448B93}">
      <text>
        <r>
          <rPr>
            <b/>
            <sz val="9"/>
            <color indexed="81"/>
            <rFont val="Segoe UI"/>
            <family val="2"/>
          </rPr>
          <t>Contabilidade:</t>
        </r>
        <r>
          <rPr>
            <sz val="9"/>
            <color indexed="81"/>
            <rFont val="Segoe UI"/>
            <family val="2"/>
          </rPr>
          <t xml:space="preserve">
Composição do valor:
1- PI final B3, B4, B5, B6, B7, A8 e IN 
2- Gastos com PTRES 169904 (PROAP), excluíndo os já considerados no item 1.
3- Gastos com ECAC (156602) e Clínica de Bovinos UAG (155948).</t>
        </r>
      </text>
    </comment>
  </commentList>
</comments>
</file>

<file path=xl/sharedStrings.xml><?xml version="1.0" encoding="utf-8"?>
<sst xmlns="http://schemas.openxmlformats.org/spreadsheetml/2006/main" count="59298" uniqueCount="1670">
  <si>
    <t>Censo 2020 - Ano-base 2019</t>
  </si>
  <si>
    <t>Páginas:</t>
  </si>
  <si>
    <t>Métrica: Movim. Líquido - R$ (Item Informação)</t>
  </si>
  <si>
    <t>PTRES</t>
  </si>
  <si>
    <t>PI</t>
  </si>
  <si>
    <t>'-8</t>
  </si>
  <si>
    <t>3</t>
  </si>
  <si>
    <t>20RK</t>
  </si>
  <si>
    <t>FUNCIONAMENTO DE INSTITUICOES FEDERAIS DE ENSINO SUPERIOR</t>
  </si>
  <si>
    <t>108205</t>
  </si>
  <si>
    <t>M20RKN0100N</t>
  </si>
  <si>
    <t xml:space="preserve">  FUNCIONAMENTO DE INSTITUICOES FEDERAI - NO</t>
  </si>
  <si>
    <t>108366</t>
  </si>
  <si>
    <t>M20RKG0111N</t>
  </si>
  <si>
    <t>SEGESP-SECRETARIA DE GESTAO DE PESSOAS</t>
  </si>
  <si>
    <t>20RW</t>
  </si>
  <si>
    <t>APOIO A FORMACAO PROFISSIONAL, CIENTIFICA E TECNOLOGICA</t>
  </si>
  <si>
    <t>108429</t>
  </si>
  <si>
    <t>LFP05P1906N</t>
  </si>
  <si>
    <t>BOLSA FORMACAO-REDE FEDERAL-BOLSAS E AUXILIOS</t>
  </si>
  <si>
    <t>6294</t>
  </si>
  <si>
    <t>PROMOCAO DE CURSOS PARA O DESENVOLVIMENTO LOCAL SUSTENTAVEL</t>
  </si>
  <si>
    <t>091986</t>
  </si>
  <si>
    <t>V07RTN010KN</t>
  </si>
  <si>
    <t>CURSO DE CURTA DURACAO FORM.EM GESTAO PUBLICA</t>
  </si>
  <si>
    <t>150748</t>
  </si>
  <si>
    <t>00P1</t>
  </si>
  <si>
    <t>APOIO A RESIDENCIA EM SAUDE</t>
  </si>
  <si>
    <t>108065</t>
  </si>
  <si>
    <t>VSS24O9901N</t>
  </si>
  <si>
    <t>RESID. EM SAUDE - RESID. MULTIPROFISSIONAL</t>
  </si>
  <si>
    <t>00PW</t>
  </si>
  <si>
    <t>CONTRIBUICOES A ENTIDADES NACIONAIS SEM EXIGENCIA DE PROGRAM</t>
  </si>
  <si>
    <t>137088</t>
  </si>
  <si>
    <t>M00PWG01SVN</t>
  </si>
  <si>
    <t>GESTAO ADM UNID - ENT/NAC - SERV. NAO CONTIN.</t>
  </si>
  <si>
    <t>138235</t>
  </si>
  <si>
    <t>2004</t>
  </si>
  <si>
    <t>ASSISTENCIA MEDICA E ODONTOLOGICA AOS SERVIDORES CIVIS, EMPR</t>
  </si>
  <si>
    <t>087334</t>
  </si>
  <si>
    <t>VAMEDG0100N</t>
  </si>
  <si>
    <t>GESTAO ADMINISTRATIVA DA UNIDADE</t>
  </si>
  <si>
    <t>108164</t>
  </si>
  <si>
    <t>M0000G01PAN</t>
  </si>
  <si>
    <t>FOLHA DE PESSOAL ATIVO</t>
  </si>
  <si>
    <t>108345</t>
  </si>
  <si>
    <t>M20RKG01GCN</t>
  </si>
  <si>
    <t>FUNCIONAM.IFES - GRATICACAO CURSO/CONCURSO</t>
  </si>
  <si>
    <t>108390</t>
  </si>
  <si>
    <t>MSUPEG0100N</t>
  </si>
  <si>
    <t>MSUPEG01MTN</t>
  </si>
  <si>
    <t>GESTAO ADM UNID - ENS/SUP - AQ. MATERIAIS DIV</t>
  </si>
  <si>
    <t>MSUPEG01SVN</t>
  </si>
  <si>
    <t>GESTAO ADM UNID - ENS/SUP - SERVICOS NAO CONT</t>
  </si>
  <si>
    <t>VSUPEG01ESN</t>
  </si>
  <si>
    <t>GESTAO ADM UNID - ENS/SUP - CONT. ESTAGIARIOS</t>
  </si>
  <si>
    <t>148985</t>
  </si>
  <si>
    <t>212B</t>
  </si>
  <si>
    <t>BENEFICIOS OBRIGATORIOS AOS SERVIDORES CIVIS, EMPREGADOS, MI</t>
  </si>
  <si>
    <t>138231</t>
  </si>
  <si>
    <t>VASPEG0100N</t>
  </si>
  <si>
    <t>138232</t>
  </si>
  <si>
    <t>VAXTPG0100N</t>
  </si>
  <si>
    <t>138233</t>
  </si>
  <si>
    <t>VAXALG0100N</t>
  </si>
  <si>
    <t>138234</t>
  </si>
  <si>
    <t>VAXFNG0100N</t>
  </si>
  <si>
    <t>4572</t>
  </si>
  <si>
    <t>CAPACITACAO DE SERVIDORES PUBLICOS FEDERAIS EM PROCESSO DE Q</t>
  </si>
  <si>
    <t>086867</t>
  </si>
  <si>
    <t>V4572N0100N</t>
  </si>
  <si>
    <t>CAPACITACAO DOS SERVIDORES DAS INSTITUICOES F</t>
  </si>
  <si>
    <t>087793</t>
  </si>
  <si>
    <t>O0000O1901N</t>
  </si>
  <si>
    <t>GESTAO DA UNIDADE POS GRADUACAO</t>
  </si>
  <si>
    <t>1</t>
  </si>
  <si>
    <t>0181</t>
  </si>
  <si>
    <t>APOSENTADORIAS E PENSOES CIVIS DA UNIAO</t>
  </si>
  <si>
    <t>087328</t>
  </si>
  <si>
    <t>VPGPIG0100N</t>
  </si>
  <si>
    <t>09HB</t>
  </si>
  <si>
    <t>CONTRIBUICAO DA UNIAO, DE SUAS AUTARQUIAS E FUNDACOES PARA O</t>
  </si>
  <si>
    <t>128024</t>
  </si>
  <si>
    <t>VCONTG0100N</t>
  </si>
  <si>
    <t>20TP</t>
  </si>
  <si>
    <t>ATIVOS CIVIS DA UNIAO</t>
  </si>
  <si>
    <t>087327</t>
  </si>
  <si>
    <t>VPGPAG0100N</t>
  </si>
  <si>
    <t>4</t>
  </si>
  <si>
    <t>MREUNG43AY2</t>
  </si>
  <si>
    <t>REFORMA NTI, PROPLAN, SALAS DE AULA HVET E AC</t>
  </si>
  <si>
    <t>MSUPEG01EQN</t>
  </si>
  <si>
    <t>GESTAO ADM UNID - ENS/SUP - AQ. EQUIPAMENTOS</t>
  </si>
  <si>
    <t>MSUPEG01PEN</t>
  </si>
  <si>
    <t>GESTAO ADM UNID - ENS/SUP - AQ. PERMANENTE</t>
  </si>
  <si>
    <t>MSUPEG43SEN</t>
  </si>
  <si>
    <t>SERV.ENG.REFORMA - ENS/SUP - SERVICOS DE ENG.</t>
  </si>
  <si>
    <t>151928</t>
  </si>
  <si>
    <t>00PI</t>
  </si>
  <si>
    <t>APOIO A ALIMENTACAO ESCOLAR NA EDUCACAO BASICA (PNAE)</t>
  </si>
  <si>
    <t>111776</t>
  </si>
  <si>
    <t>CFF53M9601N</t>
  </si>
  <si>
    <t>ALIMENTACAO ESCOLAR - ENSINO MEDIO</t>
  </si>
  <si>
    <t>137174</t>
  </si>
  <si>
    <t>20RL</t>
  </si>
  <si>
    <t>FUNCIONAMENTO DAS INSTITUICOES DA REDE FEDERAL DE EDUCACAO P</t>
  </si>
  <si>
    <t>108387</t>
  </si>
  <si>
    <t>LCODAP01C1N</t>
  </si>
  <si>
    <t>GESTAO ADM UNID - CODAI - CONT. DE APOIO ADM.</t>
  </si>
  <si>
    <t>LCODAP01C2N</t>
  </si>
  <si>
    <t>GESTAO ADM UNID - CODAI - CONT. DE LIMPEZA</t>
  </si>
  <si>
    <t>LCODAP01C3N</t>
  </si>
  <si>
    <t>GESTAO ADM UNID - CODAI - CONT. DE SEGURANCA</t>
  </si>
  <si>
    <t>LCODAP01C5N</t>
  </si>
  <si>
    <t>GESTAO ADM UNID - CODAI - CONT. DE MANUTENCAO</t>
  </si>
  <si>
    <t>LCODAP01C6N</t>
  </si>
  <si>
    <t>GESTAO ADM UNID - CODAI - CONTR. TRANS/PASS</t>
  </si>
  <si>
    <t>LCODAP01C8N</t>
  </si>
  <si>
    <t>GESTAO ADM UNID - CODAI - CONT. DE IMPRESSAO</t>
  </si>
  <si>
    <t>LCODAP01C9N</t>
  </si>
  <si>
    <t>GESTAO ADM UNID - CODAI - CONT DE TELECOMUNIC</t>
  </si>
  <si>
    <t>LCODAP01DIN</t>
  </si>
  <si>
    <t>GESTAO ADM UNID - CODAI - DIARIAS</t>
  </si>
  <si>
    <t>LCODAP01MTN</t>
  </si>
  <si>
    <t>GESTAO ADM UNID - CODAI - AQ. MATERIAIS DIV</t>
  </si>
  <si>
    <t>LCODAP01PSN</t>
  </si>
  <si>
    <t>GESTAO ADM UNID - CODAI - PASSAGEM</t>
  </si>
  <si>
    <t>LCODAP01SPN</t>
  </si>
  <si>
    <t>GESTAO ADM UNID - CODAI - CONT. DE SERV. PUBL</t>
  </si>
  <si>
    <t>LCODAP01SVN</t>
  </si>
  <si>
    <t>GESTAO ADM UNID - CODAI - SERVICOS NAO CONT</t>
  </si>
  <si>
    <t>LCODAP01TXN</t>
  </si>
  <si>
    <t>GESTAO ADM UNID - CODAI - PGMT DE IMP/TAXAS</t>
  </si>
  <si>
    <t>LCODAP23B8N</t>
  </si>
  <si>
    <t>ASSIST EST PERM - CODAI - BOLSA DE AL. COLAB.</t>
  </si>
  <si>
    <t>2994</t>
  </si>
  <si>
    <t>ASSISTENCIA AOS ESTUDANTES DAS INSTITUICOES FEDERAIS DE EDUC</t>
  </si>
  <si>
    <t>108388</t>
  </si>
  <si>
    <t>LASESP01C4N</t>
  </si>
  <si>
    <t>GESTAO ADM UNID - CODAI - CONT. DE ALIMENT.</t>
  </si>
  <si>
    <t>LASESP01C5N</t>
  </si>
  <si>
    <t>GESTAO ADM UNID - ENS/SUP - CONT. MANUTENCAO</t>
  </si>
  <si>
    <t>LASESP01MTN</t>
  </si>
  <si>
    <t>MATERIAL CONSUMO CODAI</t>
  </si>
  <si>
    <t>LASESP23A2N</t>
  </si>
  <si>
    <t>ASSIST EST PERM - CODAI - ASS ESTUDANTIL</t>
  </si>
  <si>
    <t>151929</t>
  </si>
  <si>
    <t>20RJ</t>
  </si>
  <si>
    <t>APOIO A CAPACITACAO E FORMACAO INICIAL E CONTINUADA PARA A E</t>
  </si>
  <si>
    <t>108456</t>
  </si>
  <si>
    <t>QCC62T58LEN</t>
  </si>
  <si>
    <t>UAB - UAB PROFLETRAS</t>
  </si>
  <si>
    <t>15R3</t>
  </si>
  <si>
    <t>APOIO A EXPANSAO, REESTRUTURACAO E MODERNIZACAO DAS INSTITUI</t>
  </si>
  <si>
    <t>149334</t>
  </si>
  <si>
    <t>MSS25G41946</t>
  </si>
  <si>
    <t>CONSTRUCAO DO RESTAURANTE UNIVERSITARIO NA UN</t>
  </si>
  <si>
    <t>MSS25G41952</t>
  </si>
  <si>
    <t>CONSTRUCAO DA BIBLIOTECA NA UNIDADE ACADEMICA</t>
  </si>
  <si>
    <t>151930</t>
  </si>
  <si>
    <t>20JP</t>
  </si>
  <si>
    <t>DESENVOLVIMENTO DE ATIVIDADES E APOIO A PROJETOS E EVENTOS D</t>
  </si>
  <si>
    <t>161996</t>
  </si>
  <si>
    <t>E20JP1SL001</t>
  </si>
  <si>
    <t>ESPORTE E EDUCACAO</t>
  </si>
  <si>
    <t>MSUPEG01SPN</t>
  </si>
  <si>
    <t>GESTAO ADM UNID - ENS/SUP - CONT. SERV. PUBL.</t>
  </si>
  <si>
    <t>210T</t>
  </si>
  <si>
    <t>PROMOCAO DA EDUCACAO DO CAMPO</t>
  </si>
  <si>
    <t>161014</t>
  </si>
  <si>
    <t>D210T000310</t>
  </si>
  <si>
    <t>FORMACAO PROFISSIONAL DE NM</t>
  </si>
  <si>
    <t>D210T000311</t>
  </si>
  <si>
    <t>FORMACAO PROFISSIONAL DE NS</t>
  </si>
  <si>
    <t>MSS25G0102N</t>
  </si>
  <si>
    <t>REEST. IFES SERV EQUIP E MATERIAL PERMANENTE</t>
  </si>
  <si>
    <t>MSS25G41968</t>
  </si>
  <si>
    <t>MSS25G419C4</t>
  </si>
  <si>
    <t>CONCLUSAO BLOCO 1 DE PROFESSORES E 1 DE LABOR</t>
  </si>
  <si>
    <t>MSS24G41968</t>
  </si>
  <si>
    <t>CONSTRUCAO DO RU DA UAST</t>
  </si>
  <si>
    <t>BLOCO DE PROFESSORES E LABORATORIOS DA UAST</t>
  </si>
  <si>
    <t>151931</t>
  </si>
  <si>
    <t>137175</t>
  </si>
  <si>
    <t>148685</t>
  </si>
  <si>
    <t>0487</t>
  </si>
  <si>
    <t>CONCESSAO DE BOLSAS DE ESTUDO NO ENSINO SUPERIOR</t>
  </si>
  <si>
    <t>108452</t>
  </si>
  <si>
    <t>OCCCUO9414N</t>
  </si>
  <si>
    <t>BF SUPERIOR - PROAP</t>
  </si>
  <si>
    <t>20GK</t>
  </si>
  <si>
    <t>FOMENTO AS ACOES DE GRADUACAO, POS-GRADUACAO, ENSINO, PESQUI</t>
  </si>
  <si>
    <t>128025</t>
  </si>
  <si>
    <t>MFOMEG20B6N</t>
  </si>
  <si>
    <t>ATIV. PESQUISA  - FOMENTO - BOLSA PIBITI</t>
  </si>
  <si>
    <t>MFOMEG23B3N</t>
  </si>
  <si>
    <t xml:space="preserve"> ASSIST EST PERM - BOLSA MESTRADO</t>
  </si>
  <si>
    <t>MFOMEG23B4N</t>
  </si>
  <si>
    <t>ATIV. PESQUISA  - FOMENTO - BOLSA MONITORIA</t>
  </si>
  <si>
    <t>MFOMEM20B5N</t>
  </si>
  <si>
    <t>ATIV. PESQUISA - FOMENTO - B. PIBIC-EM/PRPPG</t>
  </si>
  <si>
    <t>MFOMEO23B7N</t>
  </si>
  <si>
    <t>ASSIST EST PERM - FOMENTO -BOLSAS DE POS-GRAD</t>
  </si>
  <si>
    <t>148984</t>
  </si>
  <si>
    <t>MSUPEO01A8N</t>
  </si>
  <si>
    <t>GESTAO ADM UNID - POS-GRAD- AUX. FIN. PESQ.</t>
  </si>
  <si>
    <t>MSUPEO01DIN</t>
  </si>
  <si>
    <t>GESTAO ADM UNID - POS-GRAD- DIARIAS</t>
  </si>
  <si>
    <t>MSUPEO01INN</t>
  </si>
  <si>
    <t>RESERVA TECNICA - INDENIZACOES E RESTITUICOES</t>
  </si>
  <si>
    <t>MSUPEO01PSN</t>
  </si>
  <si>
    <t>GESTAO ADM UNID - ENS/SUP - PASSAGEM</t>
  </si>
  <si>
    <t>151969</t>
  </si>
  <si>
    <t>MCC62G22EDN</t>
  </si>
  <si>
    <t>UAB - UAB TRADICIONAL</t>
  </si>
  <si>
    <t>151971</t>
  </si>
  <si>
    <t>108428</t>
  </si>
  <si>
    <t>LFD01P22CTN</t>
  </si>
  <si>
    <t>E-TEC-PRONATEC-REDE NACIONAL</t>
  </si>
  <si>
    <t>LFD01P22BAN</t>
  </si>
  <si>
    <t>E-TEC-PRONATEC-BOLSAS E AUXILIO</t>
  </si>
  <si>
    <t>138260</t>
  </si>
  <si>
    <t>LFD01M22CTN</t>
  </si>
  <si>
    <t>E-TEC-MEDIOTEC-MATERIAL CONSUMO</t>
  </si>
  <si>
    <t>138262</t>
  </si>
  <si>
    <t>LFD01M22BAN</t>
  </si>
  <si>
    <t>E-TEC-MEDIOTEC-BOLSAS E AUXILIOS</t>
  </si>
  <si>
    <t>152206</t>
  </si>
  <si>
    <t>108389</t>
  </si>
  <si>
    <t>MFOMEG01DIN</t>
  </si>
  <si>
    <t>GESTAO ADM UNID - FOMENTO - DIARIAS</t>
  </si>
  <si>
    <t>MFOMEG01MTN</t>
  </si>
  <si>
    <t>GESTAO ADM UNID-FOMENTO -AQ. DE MATERIAIS DIV</t>
  </si>
  <si>
    <t>MFOMEG01SVN</t>
  </si>
  <si>
    <t>GESTAO ADM UNID-FOMENTO -SERVICOS NAO CONTIN.</t>
  </si>
  <si>
    <t>MFOMEG21A3N</t>
  </si>
  <si>
    <t>ATIV EXTENSAO   - FOMENTO - AJUDA CUSTO PRAE</t>
  </si>
  <si>
    <t>MFOMEG21B2N</t>
  </si>
  <si>
    <t>ATIV EXTENSAO   - FOMENTO - BOLSA DE EXTENSAO</t>
  </si>
  <si>
    <t>MFOMEG21B9N</t>
  </si>
  <si>
    <t>ATIV EXTENSAO   - FOMENTO - BOLSA DO CORO UNI</t>
  </si>
  <si>
    <t>152207</t>
  </si>
  <si>
    <t>QCC62T58MAN</t>
  </si>
  <si>
    <t>UAB - UAB PROFMAT</t>
  </si>
  <si>
    <t>087336</t>
  </si>
  <si>
    <t>MCAPAG01CAN</t>
  </si>
  <si>
    <t>GESTAO ADM. UNID. - CAPAC. - CURSO/INSCRI/OUT</t>
  </si>
  <si>
    <t>MCAPAG01DIN</t>
  </si>
  <si>
    <t>GESTAO ADM. UNID. - CAPAC. - DIARIAS</t>
  </si>
  <si>
    <t>MCAPAG01MTN</t>
  </si>
  <si>
    <t>GESTAO ADM. UNID. - CAPAC. -AQ. MATERIAIS DIV</t>
  </si>
  <si>
    <t>MCAPAG01PSN</t>
  </si>
  <si>
    <t>GESTAO ADM. UNID. - PASSAGEM</t>
  </si>
  <si>
    <t>148983</t>
  </si>
  <si>
    <t>MCAPAG00CAN</t>
  </si>
  <si>
    <t>RESERVA TECNICA - CAPAC. - CURSO/INSCRI/OUTRO</t>
  </si>
  <si>
    <t>152209</t>
  </si>
  <si>
    <t>152211</t>
  </si>
  <si>
    <t>152214</t>
  </si>
  <si>
    <t>152217</t>
  </si>
  <si>
    <t>152218</t>
  </si>
  <si>
    <t>152219</t>
  </si>
  <si>
    <t>152220</t>
  </si>
  <si>
    <t>152221</t>
  </si>
  <si>
    <t>QCC62T58QUN</t>
  </si>
  <si>
    <t>UAB - UAB PROFQUIMICA</t>
  </si>
  <si>
    <t>MSS25G1900N</t>
  </si>
  <si>
    <t>RECUPERACAO DO LAB. DE QUIMICA INCENDIO</t>
  </si>
  <si>
    <t>152222</t>
  </si>
  <si>
    <t>152223</t>
  </si>
  <si>
    <t>152224</t>
  </si>
  <si>
    <t>152225</t>
  </si>
  <si>
    <t>152240</t>
  </si>
  <si>
    <t>152930</t>
  </si>
  <si>
    <t>154623</t>
  </si>
  <si>
    <t>4002</t>
  </si>
  <si>
    <t>ASSISTENCIA AO ESTUDANTE DE ENSINO SUPERIOR</t>
  </si>
  <si>
    <t>108391</t>
  </si>
  <si>
    <t>MASESG01C4N</t>
  </si>
  <si>
    <t>GESTAO ADM UNID - PROGEST - CONT. DE ALIMENT.</t>
  </si>
  <si>
    <t>MASESG01C5N</t>
  </si>
  <si>
    <t>GESTAO ADM UNID - PROGEST - CONT. MANUTENCAO</t>
  </si>
  <si>
    <t>MASESG01C8N</t>
  </si>
  <si>
    <t>GESTAO ADM UNID - ENS/SUP - CONT. IMPRESSAO</t>
  </si>
  <si>
    <t>MASESG01CON</t>
  </si>
  <si>
    <t>GESTAO ADM UNID - PROGEST - CONT. PEQ. VALOR</t>
  </si>
  <si>
    <t>MASESG01DIN</t>
  </si>
  <si>
    <t>GESTAO ADM UNID - PROGEST - DIARIAS</t>
  </si>
  <si>
    <t>MASESG01MTN</t>
  </si>
  <si>
    <t>GESTAO ADM UNID - PROGEST - AQ. MATERIAIS DIV</t>
  </si>
  <si>
    <t>MASESG01PSN</t>
  </si>
  <si>
    <t>GESTAO ADM UNID - PROGEST - PASSAGEM</t>
  </si>
  <si>
    <t>MASESG23A1N</t>
  </si>
  <si>
    <t>ASSIST EST PERM - PROGEST - BOLSA PERMANENCIA</t>
  </si>
  <si>
    <t>MASESG23A9N</t>
  </si>
  <si>
    <t>ASSIST EST PERM - PROGEST - AJUDAS DE ASSIST</t>
  </si>
  <si>
    <t>148986</t>
  </si>
  <si>
    <t>155880</t>
  </si>
  <si>
    <t>MSUPEG01TXN</t>
  </si>
  <si>
    <t>GESTAO ADM UNID - ENS/SUP - PGMT DE IMP/TAXAS</t>
  </si>
  <si>
    <t>155940</t>
  </si>
  <si>
    <t>MFOMEG01C5N</t>
  </si>
  <si>
    <t>GESTAO ADM UNID - FOMENTO - CONT. MANUTENCAO</t>
  </si>
  <si>
    <t>MSUPEG01ASN</t>
  </si>
  <si>
    <t>GESTAO ADM UNID - ENS/SUP - AJ.CUSTO SERVIDOR</t>
  </si>
  <si>
    <t>MSUPEG01C1N</t>
  </si>
  <si>
    <t>GESTAO ADM UNID - ENS/SUP - CONT. APOIO ADM</t>
  </si>
  <si>
    <t>MSUPEG01C2N</t>
  </si>
  <si>
    <t>GESTAO ADM UNID - ENS/SUP - CONT. DE LIMPEZA</t>
  </si>
  <si>
    <t>MSUPEG01C3N</t>
  </si>
  <si>
    <t>GESTAO ADM UNID - ENS/SUP - CONT. SEGURANCA</t>
  </si>
  <si>
    <t>MSUPEG01C5N</t>
  </si>
  <si>
    <t>MSUPEG01C6N</t>
  </si>
  <si>
    <t>GESTAO ADM UNID - ENS/SUP - CONTR. TRANS/PASS</t>
  </si>
  <si>
    <t>MSUPEG01C7N</t>
  </si>
  <si>
    <t>GESTAO ADM UNID - ENS/SUP - CONT. LOCACAO</t>
  </si>
  <si>
    <t>MSUPEG01C8N</t>
  </si>
  <si>
    <t>MSUPEG01C9N</t>
  </si>
  <si>
    <t>GESTAO ADM UNID - ENS/SUP - CONT. TELECOMUNIC</t>
  </si>
  <si>
    <t>MSUPEG01CON</t>
  </si>
  <si>
    <t>GESTAO ADM UNID - ENS/SUP - CONT. PEQ. VALOR</t>
  </si>
  <si>
    <t>MSUPEG01DIN</t>
  </si>
  <si>
    <t>GESTAO ADM UNID - ENS/SUP - DIARIAS</t>
  </si>
  <si>
    <t>MSUPEG01INN</t>
  </si>
  <si>
    <t>MSUPEG01PSN</t>
  </si>
  <si>
    <t>MSUPEG01SEN</t>
  </si>
  <si>
    <t>GESTAO ADM UNID - ENS/SUP - SERVICOS DE ENG.</t>
  </si>
  <si>
    <t>MSUPEO01C4N</t>
  </si>
  <si>
    <t>GESTAO ADM UNID - POS-GRAD- CONT. DE ALIMENT.</t>
  </si>
  <si>
    <t>138237</t>
  </si>
  <si>
    <t>MSUPEG00CCN</t>
  </si>
  <si>
    <t>RESERVA TECNICA - ENS/SUP - CURSO E CONCURSO</t>
  </si>
  <si>
    <t>MSUPEG71MTN</t>
  </si>
  <si>
    <t>GESTAO HOSPITAL.- ENS/SUP - AQ. MATERIAIS DIV</t>
  </si>
  <si>
    <t>150992</t>
  </si>
  <si>
    <t>MSS25G419A9</t>
  </si>
  <si>
    <t>CONSTRUCAO DE MURO DA SEDE DA UFRPE</t>
  </si>
  <si>
    <t>CONSTRUCAO DO PREDIO DA BIBLIOTECA DA UAG</t>
  </si>
  <si>
    <t>159462</t>
  </si>
  <si>
    <t>155942</t>
  </si>
  <si>
    <t>155943</t>
  </si>
  <si>
    <t>155944</t>
  </si>
  <si>
    <t>137087</t>
  </si>
  <si>
    <t>MFOMEG19IFN</t>
  </si>
  <si>
    <t>ATIV. DE ENSINO - FOMENTO - IDIOMAS SEM FRONT</t>
  </si>
  <si>
    <t>MSUPEG19IFN</t>
  </si>
  <si>
    <t>ATIV. DE ENSINO -  IDIOMAS SEM FRONT</t>
  </si>
  <si>
    <t>155945</t>
  </si>
  <si>
    <t>108395</t>
  </si>
  <si>
    <t>MSS21G01EQE</t>
  </si>
  <si>
    <t>GESTAO ADM UNID - INCLUIR - AQ. EQUIPAMENTOS</t>
  </si>
  <si>
    <t>MSS21G23PEN</t>
  </si>
  <si>
    <t>ASSIST ESTUDANTIL - INCLUIR - AQ. PERMANENTE</t>
  </si>
  <si>
    <t>MSS21G43SEN</t>
  </si>
  <si>
    <t>GESTAO ADM UNID -INCLUIR-SERV. ENG.- NAO OBRA</t>
  </si>
  <si>
    <t>155946</t>
  </si>
  <si>
    <t>MSUPEG71EQN</t>
  </si>
  <si>
    <t>GESTAO HOSPITAL.- ENS/SUP - AQ. EQUIPAMENTOS</t>
  </si>
  <si>
    <t>155947</t>
  </si>
  <si>
    <t>MSUPEG71SVN</t>
  </si>
  <si>
    <t>GESTAO HOSPITAL.- ENS/SUP - SERVICOS NAO CONT</t>
  </si>
  <si>
    <t>155948</t>
  </si>
  <si>
    <t>MSS25G439B7</t>
  </si>
  <si>
    <t>REFORMA DA CLINICA DE BOVINOS TED 6369</t>
  </si>
  <si>
    <t>AD. DAS INST. FISICAS DA CLIN. DE BOVINOS UAG</t>
  </si>
  <si>
    <t>155949</t>
  </si>
  <si>
    <t>MFOMEG19B1N</t>
  </si>
  <si>
    <t>ATIV. DE ENSINO - FOMENTO - BOLSA MONITORIA</t>
  </si>
  <si>
    <t>MSUPEG23A7N</t>
  </si>
  <si>
    <t>ASSIST EST PERM - ENS/SUP - AUX. FIN. ESTUD.</t>
  </si>
  <si>
    <t>MASESG23PRN</t>
  </si>
  <si>
    <t>ASSIST EST PERM - PROGEST -PROGRAMA PROMISAES</t>
  </si>
  <si>
    <t>155950</t>
  </si>
  <si>
    <t>155951</t>
  </si>
  <si>
    <t>155952</t>
  </si>
  <si>
    <t>MFOMEG01T2N</t>
  </si>
  <si>
    <t>GESTAO ADM UNID - FOMENTO -TERMO DE COOP/CONV</t>
  </si>
  <si>
    <t>MFOMEG01T5N</t>
  </si>
  <si>
    <t>MFOMEG01T6N</t>
  </si>
  <si>
    <t>GESTAO ADMINIST.- FOMENTO -TERMO DE COOP/CONV</t>
  </si>
  <si>
    <t>MFOMEG01T9N</t>
  </si>
  <si>
    <t>156476</t>
  </si>
  <si>
    <t>149109</t>
  </si>
  <si>
    <t>148978</t>
  </si>
  <si>
    <t>148979</t>
  </si>
  <si>
    <t>148980</t>
  </si>
  <si>
    <t>148977</t>
  </si>
  <si>
    <t>156598</t>
  </si>
  <si>
    <t>156603</t>
  </si>
  <si>
    <t>156605</t>
  </si>
  <si>
    <t>240115</t>
  </si>
  <si>
    <t>20UT</t>
  </si>
  <si>
    <t>PROMOCAO DA PESQUISA, DO DESENVOLVIMENTO E DA INOVACAO EM TE</t>
  </si>
  <si>
    <t>139159</t>
  </si>
  <si>
    <t>20UT0008-01</t>
  </si>
  <si>
    <t>PROMOCAO AO DESENVOLVIMENTO DO ECOSSISTEMA</t>
  </si>
  <si>
    <t>550008</t>
  </si>
  <si>
    <t>215I</t>
  </si>
  <si>
    <t>CONSOLIDACAO DA IMPLANTACAO DO SISTEMA NACIONAL DE SEGURANCA</t>
  </si>
  <si>
    <t>110372</t>
  </si>
  <si>
    <t>0215I108007</t>
  </si>
  <si>
    <t>SISAN</t>
  </si>
  <si>
    <t>2784</t>
  </si>
  <si>
    <t>PROMOCAO DO CONSUMO DE ALIMENTOS ADEQUADOS E SAUDAVEIS</t>
  </si>
  <si>
    <t>093352</t>
  </si>
  <si>
    <t>02784108001</t>
  </si>
  <si>
    <t>EDUCACAO ALIMENTAR E NUTRICIONAL</t>
  </si>
  <si>
    <t>Descrição da Ação</t>
  </si>
  <si>
    <t>Descrição do PI</t>
  </si>
  <si>
    <t>UGR</t>
  </si>
  <si>
    <t>CAT. ECON.</t>
  </si>
  <si>
    <t>GD</t>
  </si>
  <si>
    <t>AÇÃO</t>
  </si>
  <si>
    <t>PI 2</t>
  </si>
  <si>
    <t>Empenhado</t>
  </si>
  <si>
    <t>Rótulos de Linha</t>
  </si>
  <si>
    <t>Total Geral</t>
  </si>
  <si>
    <t>Soma de Empenhado</t>
  </si>
  <si>
    <t>00N</t>
  </si>
  <si>
    <t>14N</t>
  </si>
  <si>
    <t>9B7</t>
  </si>
  <si>
    <t>A8N</t>
  </si>
  <si>
    <t>B3N</t>
  </si>
  <si>
    <t>B4N</t>
  </si>
  <si>
    <t>B5N</t>
  </si>
  <si>
    <t>B6N</t>
  </si>
  <si>
    <t>B7N</t>
  </si>
  <si>
    <t>DIN</t>
  </si>
  <si>
    <t>EDN</t>
  </si>
  <si>
    <t>LEN</t>
  </si>
  <si>
    <t>MAN</t>
  </si>
  <si>
    <t>QUN</t>
  </si>
  <si>
    <t>Dados Financeiros da IES</t>
  </si>
  <si>
    <t>Ano Anterior</t>
  </si>
  <si>
    <t>Justificativa das Despesas</t>
  </si>
  <si>
    <t>Dados das Receitas Auferidas</t>
  </si>
  <si>
    <t>Receitas próprias</t>
  </si>
  <si>
    <t>Transferência Orçamentária</t>
  </si>
  <si>
    <t>Outras Receitas</t>
  </si>
  <si>
    <t>Total de receitas</t>
  </si>
  <si>
    <t>Dados das Despesas com Pessoal</t>
  </si>
  <si>
    <t>Pessoal - Remuneração de professores ativos</t>
  </si>
  <si>
    <t>Pessoal - Remuneração de Pessoal Técnico-Administrativo / Pedagógico</t>
  </si>
  <si>
    <t>Pessoal - Benefícios e encargos sociais</t>
  </si>
  <si>
    <t>Outros dados financeiros</t>
  </si>
  <si>
    <t>Outras despesas de custeio</t>
  </si>
  <si>
    <t>Investimentos (despesas de capital)</t>
  </si>
  <si>
    <t>Pesquisa  e desenvolvimento</t>
  </si>
  <si>
    <t>Outras despesas</t>
  </si>
  <si>
    <t>Total de despesas</t>
  </si>
  <si>
    <r>
      <rPr>
        <b/>
        <sz val="11"/>
        <color indexed="8"/>
        <rFont val="Calibri"/>
        <family val="2"/>
      </rPr>
      <t>Fonte</t>
    </r>
    <r>
      <rPr>
        <sz val="10"/>
        <color rgb="FF000000"/>
        <rFont val="Arial"/>
        <family val="2"/>
      </rPr>
      <t>: GCF</t>
    </r>
  </si>
  <si>
    <t>CONVENÇÃO INTERNA (UFRPE)</t>
  </si>
  <si>
    <t>Remuneração - Professores</t>
  </si>
  <si>
    <t>Remuneração - Técnicos</t>
  </si>
  <si>
    <t>OBS: DE ACORDO COM A REGRA ESTABELECIDA NA CIN, A PARTIR DE CONSULTA AO INEP, GCF E SUGEP, A REMUNERAÇÃO DOS PROFESSORES É IGUAL A 61% DO TOTAL E A DOS TÉCNICOS É 39%.</t>
  </si>
  <si>
    <t>Ano do exercício (2020)</t>
  </si>
  <si>
    <t>Órgão responsável/contato: GCF - contabilidade.gcf@ufrpe.br - 6624</t>
  </si>
  <si>
    <t>Dados Financeiros da IES (UFRPE)</t>
  </si>
  <si>
    <t>Dados Financeiros da IES (UFAPE)</t>
  </si>
  <si>
    <t>A UFAPE só começou a operacionalizar contabilmente de forma segregada da UFRPE em 2020. Por conta disso, não há informações relativas ao ano de 2019.</t>
  </si>
  <si>
    <t>PESSOAL E ENCARGOS SOCIAIS</t>
  </si>
  <si>
    <t>91</t>
  </si>
  <si>
    <t>SENTENCAS JUDICIAIS</t>
  </si>
  <si>
    <t>OUTRAS DESPESAS CORRENTES</t>
  </si>
  <si>
    <t>41</t>
  </si>
  <si>
    <t>CONTRIBUICOES</t>
  </si>
  <si>
    <t>UNIVERSIDADE FEDERAL RURAL DE PERNAMBUCO</t>
  </si>
  <si>
    <t>COLEGIO AGRICOLA DOM AGOSTINHO IKAS - CODAI</t>
  </si>
  <si>
    <t>PRO-REITORIA DE POS-GRADUACAO-UFRPE</t>
  </si>
  <si>
    <t>NUCLEO DE INTERNACIONALIZACAO-UFRPE</t>
  </si>
  <si>
    <t>01</t>
  </si>
  <si>
    <t>APOSENT.RPPS, RESER.REMUNER. E REFOR.MILITAR</t>
  </si>
  <si>
    <t>03</t>
  </si>
  <si>
    <t>PENSOES DO RPPS E DO MILITAR</t>
  </si>
  <si>
    <t>13</t>
  </si>
  <si>
    <t>OBRIGACOES PATRONAIS</t>
  </si>
  <si>
    <t>92</t>
  </si>
  <si>
    <t>DESPESAS DE EXERCICIOS ANTERIORES</t>
  </si>
  <si>
    <t>93</t>
  </si>
  <si>
    <t>INDENIZACOES E RESTITUICOES</t>
  </si>
  <si>
    <t>96</t>
  </si>
  <si>
    <t>RESSARCIMENTO DESPESAS PESSOAL REQUISITADO</t>
  </si>
  <si>
    <t>14</t>
  </si>
  <si>
    <t>DIARIAS - PESSOAL CIVIL</t>
  </si>
  <si>
    <t>NUCLEO DE RELACOES INSTITUCIONAIS-UFRPE</t>
  </si>
  <si>
    <t>18</t>
  </si>
  <si>
    <t>AUXILIO FINANCEIRO A ESTUDANTES</t>
  </si>
  <si>
    <t>UNIDADE ACADEMICA DE GARANHUNS</t>
  </si>
  <si>
    <t>PRO-REITORIA DE EXTENSAO E CULTURA-UFRPE</t>
  </si>
  <si>
    <t>PRO-REITORIA DE ENSINO DE GRADUACAO - UFRPE</t>
  </si>
  <si>
    <t>39</t>
  </si>
  <si>
    <t>OUTROS SERVICOS DE TERCEIROS PJ - OP.INT.ORC.</t>
  </si>
  <si>
    <t>PRO-REITORIA DE ADMINISTRACAO - UFRPE</t>
  </si>
  <si>
    <t>48</t>
  </si>
  <si>
    <t>OUTROS AUXILIOS FINANCEIROS A PESSOAS FISICAS</t>
  </si>
  <si>
    <t>INVESTIMENTOS</t>
  </si>
  <si>
    <t>40</t>
  </si>
  <si>
    <t>SERVICOS DE TECNOLOGIA DA INFORMACAO E COMUNICACAO - PJ</t>
  </si>
  <si>
    <t>SECRETARIA DE TECNOLOGIAS DIGITAIS - UFRPE</t>
  </si>
  <si>
    <t>51</t>
  </si>
  <si>
    <t>OBRAS E INSTALACOES</t>
  </si>
  <si>
    <t>UNIDADE ACADEMICA DE SERRA TALHADA - UAST</t>
  </si>
  <si>
    <t>52</t>
  </si>
  <si>
    <t>EQUIPAMENTOS E MATERIAL PERMANENTE</t>
  </si>
  <si>
    <t>FORMACAO INICIAL E CONTINUADA A DISTANCIA</t>
  </si>
  <si>
    <t>DEPARTAMENTO DE FISICA</t>
  </si>
  <si>
    <t>PRO-REITORIA DE GESTAO ESTUDANTIL (PROGEST)</t>
  </si>
  <si>
    <t>UFRPE-UNID. ACADEM. CABO DE SANTO AGOSTINHO</t>
  </si>
  <si>
    <t>DEPTO. DE LOGISTICA E SERVICOS - UFRPE</t>
  </si>
  <si>
    <t>BIBLIOTECA CENTRAL - UFRPE</t>
  </si>
  <si>
    <t>HOSPITAL VETERINARIO D. IRMAOS - UFRPE</t>
  </si>
  <si>
    <t>ESTACAO AGRIC. IRRIGADA PARNAMIRIM - UFRPE</t>
  </si>
  <si>
    <t>156607</t>
  </si>
  <si>
    <t>FAZENDA DIDATICA - UFRPE</t>
  </si>
  <si>
    <t>156789</t>
  </si>
  <si>
    <t>UNIDADE ACADEMICA DE BELO JARDIM - UFRPE</t>
  </si>
  <si>
    <t>30</t>
  </si>
  <si>
    <t>MATERIAL DE CONSUMO</t>
  </si>
  <si>
    <t>DEPARTAMENTO DE BIOLOGIA</t>
  </si>
  <si>
    <t>DEPARTAMENTO DE MEDICINA VETERINARIA</t>
  </si>
  <si>
    <t>DEPARTAMENTO MORFOLOGIA E FISIOLOGIA ANIMAL</t>
  </si>
  <si>
    <t>DEPARTAMENTO DE PESCA E AQUICULTURA</t>
  </si>
  <si>
    <t>DEPARTAMENTO DE TECNOLOGIA RURAL</t>
  </si>
  <si>
    <t>DEPARTAMENTO DE ZOOTECNIA</t>
  </si>
  <si>
    <t>DEPARTAMENTO DE EDUCACAO FISICA</t>
  </si>
  <si>
    <t>CLINICA DE BOVINOS DA UAG - UFRPE</t>
  </si>
  <si>
    <t>BASE PSCICULTURA ORNAMENTAL E PESQ. MARINHA</t>
  </si>
  <si>
    <t>ESTACAO DE PEQUENOS ANIMAIS DO CARPINA -UFRPE</t>
  </si>
  <si>
    <t>156604</t>
  </si>
  <si>
    <t>ESTACAO AGRICULTURA IRRIGADA IBIMIRIM-UFRPE</t>
  </si>
  <si>
    <t>33</t>
  </si>
  <si>
    <t>PASSAGENS E DESPESAS COM LOCOMOCAO</t>
  </si>
  <si>
    <t>36</t>
  </si>
  <si>
    <t>OUTROS SERVICOS DE TERCEIROS - P.FISICA</t>
  </si>
  <si>
    <t>156606</t>
  </si>
  <si>
    <t>ESTACAO ECOLOGICA DO TAPACURA - UFRPE</t>
  </si>
  <si>
    <t>37</t>
  </si>
  <si>
    <t>LOCACAO DE MAO-DE-OBRA</t>
  </si>
  <si>
    <t>156608</t>
  </si>
  <si>
    <t>NUCLEO DE EMPREENDEDORISMO E INOVACAO</t>
  </si>
  <si>
    <t>156016</t>
  </si>
  <si>
    <t>DEPARTAMENTO DE ENGENHARIA AGRICOLA</t>
  </si>
  <si>
    <t>156786</t>
  </si>
  <si>
    <t>NUCLEO DE PESQUISA - UFRPE</t>
  </si>
  <si>
    <t>47</t>
  </si>
  <si>
    <t>OBRIGACOES TRIBUTARIAS E CONTRIBUTIVAS</t>
  </si>
  <si>
    <t>NUCLEO DE ENGENHARIA E MEIO AMBIENTE - UFRPE</t>
  </si>
  <si>
    <t>04</t>
  </si>
  <si>
    <t>CONTRATACAO POR TEMPO DETERMINADO - PES.CIVIL</t>
  </si>
  <si>
    <t>07</t>
  </si>
  <si>
    <t>CONTRIBUICAO A ENTIDADE FECHADA PREVIDENCIA</t>
  </si>
  <si>
    <t>11</t>
  </si>
  <si>
    <t>VENCIMENTOS E VANTAGENS FIXAS - PESSOAL CIVIL</t>
  </si>
  <si>
    <t>16</t>
  </si>
  <si>
    <t>OUTRAS DESPESAS VARIAVEIS - PESSOAL CIVIL</t>
  </si>
  <si>
    <t>94</t>
  </si>
  <si>
    <t>INDENIZACOES E RESTITUICOES TRABALHISTAS</t>
  </si>
  <si>
    <t>08</t>
  </si>
  <si>
    <t>OUTROS BENEF.ASSIST. DO SERVIDOR E DO MILITAR</t>
  </si>
  <si>
    <t>46</t>
  </si>
  <si>
    <t>AUXILIO-ALIMENTACAO</t>
  </si>
  <si>
    <t>49</t>
  </si>
  <si>
    <t>AUXILIO-TRANSPORTE</t>
  </si>
  <si>
    <t>NUCLEO DE ACESSIBILIDADE - UFRPE</t>
  </si>
  <si>
    <t>PRO-REITORIA DE GESTAO DE PESSOAS - UFRPE</t>
  </si>
  <si>
    <t>8282</t>
  </si>
  <si>
    <t>REESTRUTURACAO E MODERNIZACAO DAS INSTITUICOES FEDERAIS DE E</t>
  </si>
  <si>
    <t>Ação</t>
  </si>
  <si>
    <t>Desc. Ação</t>
  </si>
  <si>
    <t>Desc. GD</t>
  </si>
  <si>
    <t>Elemento</t>
  </si>
  <si>
    <t>Desc. Elemento</t>
  </si>
  <si>
    <t>Desc. UGR</t>
  </si>
  <si>
    <t>32</t>
  </si>
  <si>
    <t>MATERIAL, BEM OU SERVICO PARA DIST.GRATUITA</t>
  </si>
  <si>
    <t>20</t>
  </si>
  <si>
    <t>AUXILIO FINANCEIRO A PESQUISADORES</t>
  </si>
  <si>
    <t>156721</t>
  </si>
  <si>
    <t>REITORIA - UFAPE</t>
  </si>
  <si>
    <t>DEPARTAMENTO DE MATEMATICA</t>
  </si>
  <si>
    <t>130148</t>
  </si>
  <si>
    <t>SECRETARIA DE AGRICULT.FAMILIAR E COOPERATIV.</t>
  </si>
  <si>
    <t>218B</t>
  </si>
  <si>
    <t>POLITICAS DE IGUALDADE E ENFRENTAMENTO A VIOLENCIA CONTRA AS</t>
  </si>
  <si>
    <t>810012</t>
  </si>
  <si>
    <t>SECRETARIA NACIONAL DE POLITICAS P/ MULHERES</t>
  </si>
  <si>
    <t>21AR</t>
  </si>
  <si>
    <t>PROMOCAO E DEFESA DE DIREITOS PARA TODOS</t>
  </si>
  <si>
    <t>810006</t>
  </si>
  <si>
    <t>SECRETARIA NACIONAL DE PROTECAO GLOBAL</t>
  </si>
  <si>
    <t>21B4</t>
  </si>
  <si>
    <t>FOMENTO AO DESENVOLVIMENTO E MODERNIZACAO DOS SISTEMAS DE EN</t>
  </si>
  <si>
    <t>PROGRAMA ESCOLA ABERTA DO BRASIL - E-TEC</t>
  </si>
  <si>
    <t>21C0</t>
  </si>
  <si>
    <t>ENFRENTAMENTO DA EMERGENCIA DE SAUDE PUBLICA DE IMPORTANCIA</t>
  </si>
  <si>
    <t xml:space="preserve">Pesquisa  e desenvolvimento </t>
  </si>
  <si>
    <r>
      <rPr>
        <b/>
        <sz val="11"/>
        <color indexed="8"/>
        <rFont val="Calibri"/>
        <family val="2"/>
      </rPr>
      <t>Fonte</t>
    </r>
    <r>
      <rPr>
        <sz val="10"/>
        <color rgb="FF000000"/>
        <rFont val="Arial"/>
        <family val="2"/>
      </rPr>
      <t>: GCF</t>
    </r>
    <r>
      <rPr>
        <sz val="11"/>
        <color theme="1"/>
        <rFont val="Calibri"/>
        <family val="2"/>
      </rPr>
      <t xml:space="preserve"> (Tesouro Gerencial)</t>
    </r>
  </si>
  <si>
    <t>Ano Lançamento</t>
  </si>
  <si>
    <t>Ação Governo</t>
  </si>
  <si>
    <t>Grupo Despesa</t>
  </si>
  <si>
    <t>Natureza Despesa Detalhada</t>
  </si>
  <si>
    <t>29</t>
  </si>
  <si>
    <t>2021</t>
  </si>
  <si>
    <t>0005</t>
  </si>
  <si>
    <t>SENTENCAS JUDICIAIS TRANSITADAS EM JULGADO (PRECATORIOS)</t>
  </si>
  <si>
    <t>33909106</t>
  </si>
  <si>
    <t>HONORARIOS SUCUMBENCIAIS DE PRECATORIOS</t>
  </si>
  <si>
    <t>33909107</t>
  </si>
  <si>
    <t>PRECATORIOS JUDICIAIS DE NATUREZA ALIMENTICIA</t>
  </si>
  <si>
    <t>31909101</t>
  </si>
  <si>
    <t>PRECATORIOS - ATIVO CIVIL</t>
  </si>
  <si>
    <t>31909123</t>
  </si>
  <si>
    <t>PRECATORIOS - INATIVO CIVIL</t>
  </si>
  <si>
    <t>33504101</t>
  </si>
  <si>
    <t>INST.DE CARATER ASSIST.CULT.E EDUCACIONAL</t>
  </si>
  <si>
    <t>33504108</t>
  </si>
  <si>
    <t>ENTIDADES REPRESENTATIVAS DE CLASSE</t>
  </si>
  <si>
    <t>31900101</t>
  </si>
  <si>
    <t>PROVENTOS - PESSOAL CIVIL</t>
  </si>
  <si>
    <t>31900105</t>
  </si>
  <si>
    <t>VANTAGEM PESSOAL - LEI 8.216/91 PESSOAL CIVIL</t>
  </si>
  <si>
    <t>31900106</t>
  </si>
  <si>
    <t>13 SALARIO - PESSOAL CIVIL</t>
  </si>
  <si>
    <t>31900109</t>
  </si>
  <si>
    <t>ADICIONAL POR TEMPO DE SERVICO PESSOAL CIVIL</t>
  </si>
  <si>
    <t>31900134</t>
  </si>
  <si>
    <t>VANTAGENS PERMANENTES SENT.TRANSIT.JULG.CIVIL</t>
  </si>
  <si>
    <t>31900187</t>
  </si>
  <si>
    <t>COMPLEMENTACAO DE APOSENTADORIAS - PES CIVIL</t>
  </si>
  <si>
    <t>31900301</t>
  </si>
  <si>
    <t>PENSOES CIVIS</t>
  </si>
  <si>
    <t>31900303</t>
  </si>
  <si>
    <t>13 SALARIO - PENSOES CIVIS</t>
  </si>
  <si>
    <t>31900306</t>
  </si>
  <si>
    <t>LICENCA-PREMIO PARA PENSIONISTA CIVIL</t>
  </si>
  <si>
    <t>31900310</t>
  </si>
  <si>
    <t>VANTAGENS PERM.SENT.JUD.TRANS.JULGADO - CIVIL</t>
  </si>
  <si>
    <t>31900386</t>
  </si>
  <si>
    <t>COMPLEMENTACAO DE PENSOES - PESSOAL CIVIL</t>
  </si>
  <si>
    <t>31909115</t>
  </si>
  <si>
    <t>SENT.JUD.NAO TRANS JULG CARAT CONT INAT CIVIL</t>
  </si>
  <si>
    <t>31909116</t>
  </si>
  <si>
    <t>SENT.JUD.NAO TRANS.JULG CARAT CONT PENS CIVIL</t>
  </si>
  <si>
    <t>31909201</t>
  </si>
  <si>
    <t>APOSENTADORIAS, RESERVA REMUNERADA E REFORMAS</t>
  </si>
  <si>
    <t>31909203</t>
  </si>
  <si>
    <t>31911302</t>
  </si>
  <si>
    <t>CONTRIBUICOES PREVIDENCIARIAS - INSS</t>
  </si>
  <si>
    <t>31911303</t>
  </si>
  <si>
    <t>CONTRIBUICAO PATRONAL PARA O RPPS</t>
  </si>
  <si>
    <t>31911314</t>
  </si>
  <si>
    <t>MULTAS INDEDUTIVEIS</t>
  </si>
  <si>
    <t>31911317</t>
  </si>
  <si>
    <t>JUROS</t>
  </si>
  <si>
    <t>33909293</t>
  </si>
  <si>
    <t>33909308</t>
  </si>
  <si>
    <t>RESSARCIMENTO ASSISTENCIA MEDICA/ODONTOLOGICA</t>
  </si>
  <si>
    <t>33909601</t>
  </si>
  <si>
    <t>PESSOAL REQUISITADO DE OUTROS ORGAOS DA APF</t>
  </si>
  <si>
    <t>33901801</t>
  </si>
  <si>
    <t>BOLSAS DE ESTUDO NO PAIS</t>
  </si>
  <si>
    <t>33901804</t>
  </si>
  <si>
    <t>AUXILIOS PARA DESENV. DE ESTUDOS E PESQUISAS</t>
  </si>
  <si>
    <t>33903031</t>
  </si>
  <si>
    <t>SEMENTES, MUDAS DE PLANTAS E INSUMOS</t>
  </si>
  <si>
    <t>33903042</t>
  </si>
  <si>
    <t>FERRAMENTAS</t>
  </si>
  <si>
    <t>33903204</t>
  </si>
  <si>
    <t>MATERIAL EDUCACIONAL E CULTURAL</t>
  </si>
  <si>
    <t>33903209</t>
  </si>
  <si>
    <t>MATERIAL PARA DIVULGACAO</t>
  </si>
  <si>
    <t>33903916</t>
  </si>
  <si>
    <t>MANUTENCAO E CONSERV. DE BENS IMOVEIS</t>
  </si>
  <si>
    <t>33903963</t>
  </si>
  <si>
    <t>SERVICOS GRAFICOS E EDITORIAIS</t>
  </si>
  <si>
    <t>33903980</t>
  </si>
  <si>
    <t>HOSPEDAGENS</t>
  </si>
  <si>
    <t>33904801</t>
  </si>
  <si>
    <t>AUXILIO A PESSOAS FISICAS</t>
  </si>
  <si>
    <t>33909218</t>
  </si>
  <si>
    <t>33909248</t>
  </si>
  <si>
    <t>OUTROS AUXILIOS FINANCEIROS A PESSOA FISICA</t>
  </si>
  <si>
    <t>44903012</t>
  </si>
  <si>
    <t>MATERIAL DE COUDELARIA OU DE USO ZOOTECNICO</t>
  </si>
  <si>
    <t>44903916</t>
  </si>
  <si>
    <t>44904005</t>
  </si>
  <si>
    <t>AQUISICAO DE SOFTWARE PRONTO</t>
  </si>
  <si>
    <t>44905191</t>
  </si>
  <si>
    <t>OBRAS EM ANDAMENTO</t>
  </si>
  <si>
    <t>44905204</t>
  </si>
  <si>
    <t>APARELHOS DE MEDICAO E ORIENTACAO</t>
  </si>
  <si>
    <t>44905206</t>
  </si>
  <si>
    <t>APARELHOS E EQUIPAMENTOS DE COMUNICACAO</t>
  </si>
  <si>
    <t>44905208</t>
  </si>
  <si>
    <t>APAR.EQUIP.UTENS.MED.,ODONT,LABOR.HOSPIT.</t>
  </si>
  <si>
    <t>44905212</t>
  </si>
  <si>
    <t>APARELHOS E UTENSILIOS DOMESTICOS</t>
  </si>
  <si>
    <t>44905218</t>
  </si>
  <si>
    <t>COLECOES E MATERIAIS BIBLIOGRAFICOS</t>
  </si>
  <si>
    <t>44905224</t>
  </si>
  <si>
    <t>EQUIPAMENTO DE PROTECAO, SEGURANCA E  SOCORRO</t>
  </si>
  <si>
    <t>44905230</t>
  </si>
  <si>
    <t>MAQUINAS E EQUIPAMENTOS ENERGETICOS</t>
  </si>
  <si>
    <t>44905233</t>
  </si>
  <si>
    <t>EQUIPAMENTOS PARA AUDIO, VIDEO E FOTO</t>
  </si>
  <si>
    <t>44905234</t>
  </si>
  <si>
    <t>MAQUINAS, UTENSILIOS E EQUIPAMENTOS  DIVERSOS</t>
  </si>
  <si>
    <t>44905235</t>
  </si>
  <si>
    <t>MATERIAL DE TIC (PERMANENTE)</t>
  </si>
  <si>
    <t>44905239</t>
  </si>
  <si>
    <t>EQUIP. E UTENSILIOS HIDRAULICOS E ELETRICOS</t>
  </si>
  <si>
    <t>44905240</t>
  </si>
  <si>
    <t>MAQUINAS E EQUIPAMENTOS AGRIC. E  RODOVIARIOS</t>
  </si>
  <si>
    <t>44905241</t>
  </si>
  <si>
    <t>EQUIPAMENTOS DE TIC - COMPUTADORES</t>
  </si>
  <si>
    <t>44905242</t>
  </si>
  <si>
    <t>MOBILIARIO EM GERAL</t>
  </si>
  <si>
    <t>44905246</t>
  </si>
  <si>
    <t>SEMOVENTES E EQUIPAMENTOS DE MONTARIA</t>
  </si>
  <si>
    <t>44905247</t>
  </si>
  <si>
    <t>EQUIPAMENTOS DE TIC - TELEFONIA</t>
  </si>
  <si>
    <t>44905248</t>
  </si>
  <si>
    <t>VEICULOS DIVERSOS</t>
  </si>
  <si>
    <t>44905287</t>
  </si>
  <si>
    <t>MATERIAL DE CONSUMO DE USO DURADOURO</t>
  </si>
  <si>
    <t>44909239</t>
  </si>
  <si>
    <t>OUTROS SERVICOS DE TERCEIROS-PESSOA JURIDICA</t>
  </si>
  <si>
    <t>44909252</t>
  </si>
  <si>
    <t>33901414</t>
  </si>
  <si>
    <t>DIARIAS NO PAIS</t>
  </si>
  <si>
    <t>33901416</t>
  </si>
  <si>
    <t>DIARIAS NO EXTERIOR</t>
  </si>
  <si>
    <t>33903001</t>
  </si>
  <si>
    <t>COMBUSTIVEIS E LUBRIFICANTES AUTOMOTIVOS</t>
  </si>
  <si>
    <t>33903004</t>
  </si>
  <si>
    <t>GAS E OUTROS MATERIAIS ENGARRAFADOS</t>
  </si>
  <si>
    <t>33903006</t>
  </si>
  <si>
    <t>ALIMENTOS PARA ANIMAIS</t>
  </si>
  <si>
    <t>33903007</t>
  </si>
  <si>
    <t>GENEROS DE ALIMENTACAO</t>
  </si>
  <si>
    <t>33903011</t>
  </si>
  <si>
    <t>MATERIAL QUIMICO</t>
  </si>
  <si>
    <t>33903012</t>
  </si>
  <si>
    <t>33903013</t>
  </si>
  <si>
    <t>MATERIAL DE CACA E PESCA</t>
  </si>
  <si>
    <t>33903016</t>
  </si>
  <si>
    <t>MATERIAL DE EXPEDIENTE</t>
  </si>
  <si>
    <t>33903017</t>
  </si>
  <si>
    <t>MATERIAL DE TIC - MATERIAL DE CONSUMO</t>
  </si>
  <si>
    <t>33903018</t>
  </si>
  <si>
    <t>MATERIAIS E MEDICAMENTOS P/ USO VETERINARIO</t>
  </si>
  <si>
    <t>33903019</t>
  </si>
  <si>
    <t>MATERIAL DE ACONDICIONAMENTO E EMBALAGEM</t>
  </si>
  <si>
    <t>33903021</t>
  </si>
  <si>
    <t>MATERIAL DE COPA E COZINHA</t>
  </si>
  <si>
    <t>33903022</t>
  </si>
  <si>
    <t>MATERIAL DE LIMPEZA E PROD. DE HIGIENIZACAO</t>
  </si>
  <si>
    <t>33903023</t>
  </si>
  <si>
    <t>UNIFORMES, TECIDOS E AVIAMENTOS</t>
  </si>
  <si>
    <t>33903024</t>
  </si>
  <si>
    <t>MATERIAL P/ MANUT.DE BENS IMOVEIS/INSTALACOES</t>
  </si>
  <si>
    <t>33903025</t>
  </si>
  <si>
    <t>MATERIAL P/ MANUTENCAO DE BENS MOVEIS</t>
  </si>
  <si>
    <t>33903026</t>
  </si>
  <si>
    <t>MATERIAL ELETRICO E ELETRONICO</t>
  </si>
  <si>
    <t>33903028</t>
  </si>
  <si>
    <t>MATERIAL DE PROTECAO E SEGURANCA</t>
  </si>
  <si>
    <t>33903035</t>
  </si>
  <si>
    <t>MATERIAL LABORATORIAL</t>
  </si>
  <si>
    <t>33903036</t>
  </si>
  <si>
    <t>MATERIAL HOSPITALAR</t>
  </si>
  <si>
    <t>33903039</t>
  </si>
  <si>
    <t>MATERIAL P/ MANUTENCAO DE VEICULOS</t>
  </si>
  <si>
    <t>33903096</t>
  </si>
  <si>
    <t>MATERIAL DE CONSUMO - PAGTO ANTECIPADO</t>
  </si>
  <si>
    <t>33903301</t>
  </si>
  <si>
    <t>PASSAGENS PARA O PAIS</t>
  </si>
  <si>
    <t>33903501</t>
  </si>
  <si>
    <t>ASSESSORIA E CONSULTORIA TECNICA OU JURIDICA</t>
  </si>
  <si>
    <t>33903602</t>
  </si>
  <si>
    <t>DIARIAS A COLABORADORES EVENTUAIS NO PAIS</t>
  </si>
  <si>
    <t>33903607</t>
  </si>
  <si>
    <t>ESTAGIARIOS</t>
  </si>
  <si>
    <t>33903615</t>
  </si>
  <si>
    <t>LOCACAO DE IMOVEIS</t>
  </si>
  <si>
    <t>33903628</t>
  </si>
  <si>
    <t>GRATIFICACAO POR ENCARGO DE CURSO E CONCURSO - GECC</t>
  </si>
  <si>
    <t>33903639</t>
  </si>
  <si>
    <t>FRETES E TRANSPORTES DE ENCOMENDAS</t>
  </si>
  <si>
    <t>33903669</t>
  </si>
  <si>
    <t>SEGUROS EM GERAL</t>
  </si>
  <si>
    <t>33903701</t>
  </si>
  <si>
    <t>APOIO ADMINISTRATIVO, TECNICO E OPERACIONAL</t>
  </si>
  <si>
    <t>33903702</t>
  </si>
  <si>
    <t>LIMPEZA E CONSERVACAO</t>
  </si>
  <si>
    <t>33903703</t>
  </si>
  <si>
    <t>VIGILANCIA OSTENSIVA</t>
  </si>
  <si>
    <t>33903704</t>
  </si>
  <si>
    <t>MANUTENCAO E CONSERVACAO DE BENS IMOVEIS</t>
  </si>
  <si>
    <t>33903706</t>
  </si>
  <si>
    <t>MANUTENCAO E CONSERVACAO DE BENS MOVEIS</t>
  </si>
  <si>
    <t>33903905</t>
  </si>
  <si>
    <t>SERVICOS TECNICOS PROFISSIONAIS</t>
  </si>
  <si>
    <t>33903909</t>
  </si>
  <si>
    <t>ARMAZENAGEM</t>
  </si>
  <si>
    <t>33903910</t>
  </si>
  <si>
    <t>33903912</t>
  </si>
  <si>
    <t>LOCACAO DE MAQUINAS E EQUIPAMENTOS</t>
  </si>
  <si>
    <t>33903917</t>
  </si>
  <si>
    <t>MANUT. E CONSERV. DE MAQUINAS E EQUIPAMENTOS</t>
  </si>
  <si>
    <t>33903919</t>
  </si>
  <si>
    <t>MANUTENCAO E CONSERV. DE VEICULOS</t>
  </si>
  <si>
    <t>33903922</t>
  </si>
  <si>
    <t>EXPOSICOES, CONGRESSOS E CONFERENCIAS</t>
  </si>
  <si>
    <t>33903923</t>
  </si>
  <si>
    <t>FESTIVIDADES E HOMENAGENS</t>
  </si>
  <si>
    <t>33903943</t>
  </si>
  <si>
    <t>SERVICOS DE ENERGIA ELETRICA</t>
  </si>
  <si>
    <t>33903944</t>
  </si>
  <si>
    <t>SERVICOS DE AGUA E ESGOTO</t>
  </si>
  <si>
    <t>33903946</t>
  </si>
  <si>
    <t>SERVICOS DOMESTICOS</t>
  </si>
  <si>
    <t>33903947</t>
  </si>
  <si>
    <t>SERVICOS DE COMUNICACAO EM GERAL</t>
  </si>
  <si>
    <t>33903948</t>
  </si>
  <si>
    <t>SERVICO DE SELECAO E TREINAMENTO</t>
  </si>
  <si>
    <t>33903958</t>
  </si>
  <si>
    <t>SERVICOS DE TELECOMUNICACOES</t>
  </si>
  <si>
    <t>33903965</t>
  </si>
  <si>
    <t>SERVICOS DE APOIO AO ENSINO</t>
  </si>
  <si>
    <t>33903969</t>
  </si>
  <si>
    <t>33903978</t>
  </si>
  <si>
    <t>33904006</t>
  </si>
  <si>
    <t>LOCACAO DE SOFTWARES</t>
  </si>
  <si>
    <t>33904007</t>
  </si>
  <si>
    <t>MANUTENCAO CORRETIVA/ADAPTATIVA E SUSTENTACAO SOFTWARES</t>
  </si>
  <si>
    <t>33904010</t>
  </si>
  <si>
    <t>SUPORTE A USUARIOS DE TIC</t>
  </si>
  <si>
    <t>33904013</t>
  </si>
  <si>
    <t>COMUNICACAO DE DADOS E REDES EM GERAL</t>
  </si>
  <si>
    <t>33904016</t>
  </si>
  <si>
    <t>OUTSOURCING DE IMPRESSAO</t>
  </si>
  <si>
    <t>33904019</t>
  </si>
  <si>
    <t>COMPUTACAO EM NUVEM - SOFTWARE COMO SERVICO (SAAS)</t>
  </si>
  <si>
    <t>33904021</t>
  </si>
  <si>
    <t>SERVICOS TECNICOS PROFISSIONAIS DE TIC</t>
  </si>
  <si>
    <t>33904023</t>
  </si>
  <si>
    <t>EMISSAO DE CERTIFICADOS DIGITAIS</t>
  </si>
  <si>
    <t>33904702</t>
  </si>
  <si>
    <t>IMPOSTO S/ PROP. PREDIAL E TERRIT.URBANA-IPTU</t>
  </si>
  <si>
    <t>33904710</t>
  </si>
  <si>
    <t>TAXAS</t>
  </si>
  <si>
    <t>33904722</t>
  </si>
  <si>
    <t>CONTRIBUICAO P/ CUSTEIO DE ILUMINACAO PUBLICA</t>
  </si>
  <si>
    <t>33909239</t>
  </si>
  <si>
    <t>OUTROS SERVICOS DE TERCEIROS - PJ</t>
  </si>
  <si>
    <t>33909240</t>
  </si>
  <si>
    <t>33909247</t>
  </si>
  <si>
    <t>33909292</t>
  </si>
  <si>
    <t>33909301</t>
  </si>
  <si>
    <t>INDENIZACOES</t>
  </si>
  <si>
    <t>33909302</t>
  </si>
  <si>
    <t>RESTITUICOES</t>
  </si>
  <si>
    <t>33909303</t>
  </si>
  <si>
    <t>AJUDA DE CUSTO - PESSOAL CIVIL</t>
  </si>
  <si>
    <t>33909314</t>
  </si>
  <si>
    <t>RESSARCIMENTO DE PASSAGENS E DESP.C/LOCOMOCAO</t>
  </si>
  <si>
    <t>33913904</t>
  </si>
  <si>
    <t>MARCAS, PATENTES E DIREITOS AUTORAIS</t>
  </si>
  <si>
    <t>33913936</t>
  </si>
  <si>
    <t>33913990</t>
  </si>
  <si>
    <t>SERVICOS DE PUBLICIDADE LEGAL</t>
  </si>
  <si>
    <t>33914710</t>
  </si>
  <si>
    <t>33914712</t>
  </si>
  <si>
    <t>CONTRIBUICAO P/ O PIS/PASEP</t>
  </si>
  <si>
    <t>33914716</t>
  </si>
  <si>
    <t>33914727</t>
  </si>
  <si>
    <t>33904014</t>
  </si>
  <si>
    <t>TELEFONIA FIXA E MOVEL - PACOTE DE COMUNICACAO DE DADOS</t>
  </si>
  <si>
    <t>31900401</t>
  </si>
  <si>
    <t>SALARIO CONTRATO TEMPORARIO</t>
  </si>
  <si>
    <t>31900406</t>
  </si>
  <si>
    <t>ADICIONAL DE INSALUBRIDADE - CONTRATO TEMPORARIO</t>
  </si>
  <si>
    <t>31900412</t>
  </si>
  <si>
    <t>FERIAS VENCIDAS/PROPORCIONAIS - CONTRATO TEMPORARIO</t>
  </si>
  <si>
    <t>31900413</t>
  </si>
  <si>
    <t>13¤ SALARIO - CONTRATO TEMPORARIO</t>
  </si>
  <si>
    <t>31900414</t>
  </si>
  <si>
    <t>FERIAS - ABONO CONSTITUCIONAL - CONTRATO TEMPORARIO</t>
  </si>
  <si>
    <t>31900706</t>
  </si>
  <si>
    <t>CONTRIBUICAO PATRONAL - FUNPRESP LEI 12618/12</t>
  </si>
  <si>
    <t>31901101</t>
  </si>
  <si>
    <t>VENCIMENTOS E SALARIOS</t>
  </si>
  <si>
    <t>31901104</t>
  </si>
  <si>
    <t>ADICIONAL NOTURNO</t>
  </si>
  <si>
    <t>31901105</t>
  </si>
  <si>
    <t>INCORPORACOES</t>
  </si>
  <si>
    <t>31901106</t>
  </si>
  <si>
    <t>31901107</t>
  </si>
  <si>
    <t>ABONO DE PERMANENCIA</t>
  </si>
  <si>
    <t>31901109</t>
  </si>
  <si>
    <t>ADICIONAL DE PERICULOSIDADE</t>
  </si>
  <si>
    <t>31901110</t>
  </si>
  <si>
    <t>ADICIONAL DE INSALUBRIDADE</t>
  </si>
  <si>
    <t>31901131</t>
  </si>
  <si>
    <t>GRATIFICACAO POR EXERCICIO DE CARGO EFETIVO</t>
  </si>
  <si>
    <t>31901133</t>
  </si>
  <si>
    <t>GRAT POR EXERCICIO DE FUNCOES COMISSIONADAS</t>
  </si>
  <si>
    <t>31901135</t>
  </si>
  <si>
    <t>GRATIFICACAO/ADICIONAL DE LOCALIZACAO</t>
  </si>
  <si>
    <t>31901136</t>
  </si>
  <si>
    <t>GRATIFICACAO P/EXERCICIO DE CARGO EM COMISSAO</t>
  </si>
  <si>
    <t>31901137</t>
  </si>
  <si>
    <t>GRATIFICACAO DE TEMPO DE SERVICO</t>
  </si>
  <si>
    <t>31901141</t>
  </si>
  <si>
    <t>GRATIFICACAO POR ATIVIDADES EXPOSTAS</t>
  </si>
  <si>
    <t>31901142</t>
  </si>
  <si>
    <t>FERIAS VENCIDAS E PROPORCIONAIS</t>
  </si>
  <si>
    <t>31901143</t>
  </si>
  <si>
    <t>13º SALARIO</t>
  </si>
  <si>
    <t>31901144</t>
  </si>
  <si>
    <t>FERIAS - ABONO PECUNIARIO</t>
  </si>
  <si>
    <t>31901145</t>
  </si>
  <si>
    <t>FERIAS - 1/3 CONSTITUCIONAL</t>
  </si>
  <si>
    <t>31901146</t>
  </si>
  <si>
    <t>FERIAS - PAGAMENTO ANTECIPADO</t>
  </si>
  <si>
    <t>31901187</t>
  </si>
  <si>
    <t>COMPLEMENTACAO SALARIAL - PESSOAL CIVIL</t>
  </si>
  <si>
    <t>31901632</t>
  </si>
  <si>
    <t>SUBSTITUICOES</t>
  </si>
  <si>
    <t>31901644</t>
  </si>
  <si>
    <t>SERVICOS EXTRAORDINARIOS</t>
  </si>
  <si>
    <t>31909114</t>
  </si>
  <si>
    <t>SENT.JUD.NAO TRANS JULG CARAT CONT AT CIVIL</t>
  </si>
  <si>
    <t>31909211</t>
  </si>
  <si>
    <t>31909401</t>
  </si>
  <si>
    <t>INDENIZACOES E RESTITUICOES TRAB. ATIVO CIVIL</t>
  </si>
  <si>
    <t>31909601</t>
  </si>
  <si>
    <t>31910415</t>
  </si>
  <si>
    <t>33900421</t>
  </si>
  <si>
    <t>33900422</t>
  </si>
  <si>
    <t>AUXILIO-CRECHE</t>
  </si>
  <si>
    <t>33900801</t>
  </si>
  <si>
    <t>AUXILIO-FUNERAL ATIVO CIVIL</t>
  </si>
  <si>
    <t>33900803</t>
  </si>
  <si>
    <t>AUXILIO-FUNERAL INATIVO CIVIL</t>
  </si>
  <si>
    <t>33900805</t>
  </si>
  <si>
    <t>AUXILIO NATALIDADE ATIVO CIVIL</t>
  </si>
  <si>
    <t>33900809</t>
  </si>
  <si>
    <t>AUXILIO-CRECHE CIVIL</t>
  </si>
  <si>
    <t>33904601</t>
  </si>
  <si>
    <t>AUXILIO-ALIMENTACAO CIVIS</t>
  </si>
  <si>
    <t>33904901</t>
  </si>
  <si>
    <t>AUXILIO-TRANSPORTE CIVIS</t>
  </si>
  <si>
    <t>33909103</t>
  </si>
  <si>
    <t>SENTENCAS JUDICIAIS DE PEQUENO VALOR</t>
  </si>
  <si>
    <t>33909236</t>
  </si>
  <si>
    <t>OUTROS SERVICOS DE TERCEIROS - PESSOA FISICA</t>
  </si>
  <si>
    <t>33909311</t>
  </si>
  <si>
    <t>RESSARCIMENTO DE MENSALIDADES</t>
  </si>
  <si>
    <t>33914718</t>
  </si>
  <si>
    <t>CONTRIB.PREVIDENCIARIAS-SERVICOS DE TERCEIROS</t>
  </si>
  <si>
    <t>44903026</t>
  </si>
  <si>
    <t>MATERIAL ELETRICO</t>
  </si>
  <si>
    <t>44905202</t>
  </si>
  <si>
    <t>AERONAVES</t>
  </si>
  <si>
    <t>44905257</t>
  </si>
  <si>
    <t>ACESSORIOS PARA VEICULOS</t>
  </si>
  <si>
    <t>2020</t>
  </si>
  <si>
    <t>31909136</t>
  </si>
  <si>
    <t>PRECATORIOS - PENSIONISTA CIVIL</t>
  </si>
  <si>
    <t>33909208</t>
  </si>
  <si>
    <t>OUTROS BENEF.ASSIST.DO SERVIDOR E DO MILITAR</t>
  </si>
  <si>
    <t>44903917</t>
  </si>
  <si>
    <t>MANUTENCAO E CONSERV. DE EQUIPAMENTOS</t>
  </si>
  <si>
    <t>44904001</t>
  </si>
  <si>
    <t>DESENVOLVIMENTO DE SOFTWARE</t>
  </si>
  <si>
    <t>44904002</t>
  </si>
  <si>
    <t>MANUTENCAO EVOLUTIVA DE SOFTWARE</t>
  </si>
  <si>
    <t>44904003</t>
  </si>
  <si>
    <t>44905237</t>
  </si>
  <si>
    <t>EQUIPAMENTOS DE TIC - ATIVOS DE REDE</t>
  </si>
  <si>
    <t>44905238</t>
  </si>
  <si>
    <t>MAQ., FERRAMENTAS  E  UTENSILIOS  DE  OFICINA</t>
  </si>
  <si>
    <t>44905243</t>
  </si>
  <si>
    <t>EQUIPAMENTOS DE TIC - SERVIDORES/STORAGE</t>
  </si>
  <si>
    <t>44905245</t>
  </si>
  <si>
    <t>EQUIPAMENTOS DE TIC - IMPRESSORAS</t>
  </si>
  <si>
    <t>44905251</t>
  </si>
  <si>
    <t>PECAS NAO INCORPORAVEIS A IMOVEIS</t>
  </si>
  <si>
    <t>44905299</t>
  </si>
  <si>
    <t>OUTROS MATERIAIS PERMANENTES</t>
  </si>
  <si>
    <t>33903040</t>
  </si>
  <si>
    <t>MATERIAL BIOLOGICO</t>
  </si>
  <si>
    <t>33903044</t>
  </si>
  <si>
    <t>MATERIAL DE SINALIZACAO VISUAL E OUTROS</t>
  </si>
  <si>
    <t>33903302</t>
  </si>
  <si>
    <t>PASSAGENS PARA O EXTERIOR</t>
  </si>
  <si>
    <t>33903303</t>
  </si>
  <si>
    <t>LOCACAO DE MEIOS DE TRANSPORTE</t>
  </si>
  <si>
    <t>33903707</t>
  </si>
  <si>
    <t>SERVICOS DE BRIGADA DE INCENDIO.</t>
  </si>
  <si>
    <t>33903901</t>
  </si>
  <si>
    <t>ASSINATURAS DE PERIODICOS E ANUIDADES</t>
  </si>
  <si>
    <t>33903914</t>
  </si>
  <si>
    <t>LOCACAO BENS MOV. OUT.NATUREZAS E INTANGIVEIS</t>
  </si>
  <si>
    <t>33903920</t>
  </si>
  <si>
    <t>MANUT.E CONS.DE B.MOVEIS DE OUTRAS NATUREZAS</t>
  </si>
  <si>
    <t>33903941</t>
  </si>
  <si>
    <t>FORNECIMENTO DE ALIMENTACAO</t>
  </si>
  <si>
    <t>33903996</t>
  </si>
  <si>
    <t>OUTROS SERV.DE TERCEIROS PJ- PAGTO ANTECIPADO</t>
  </si>
  <si>
    <t>33904005</t>
  </si>
  <si>
    <t>LOCACAO DE EQUIPAMENTOS DE TIC - TELEFONIA</t>
  </si>
  <si>
    <t>33904020</t>
  </si>
  <si>
    <t>TREINAMENTO/CAPACITACAO EM TIC</t>
  </si>
  <si>
    <t>33904727</t>
  </si>
  <si>
    <t>33909232</t>
  </si>
  <si>
    <t>MATERIAL DE DISTRIBUICAO GRATUITA</t>
  </si>
  <si>
    <t>33909237</t>
  </si>
  <si>
    <t>33919247</t>
  </si>
  <si>
    <t>33903959</t>
  </si>
  <si>
    <t>SERVICOS DE AUDIO, VIDEO E FOTO</t>
  </si>
  <si>
    <t>31909291</t>
  </si>
  <si>
    <t>31909296</t>
  </si>
  <si>
    <t>RESSARC. DE DESPESAS DE PESSOAL REQUISITADO</t>
  </si>
  <si>
    <t>31909416</t>
  </si>
  <si>
    <t>INDENIZACAO EM DECORRENCIA DE ADESAO AO PDV - PROGRAMA DE DESLIGAMENTO E/OU DEMISSAO VOLUNTARIA</t>
  </si>
  <si>
    <t>33900423</t>
  </si>
  <si>
    <t>33900808</t>
  </si>
  <si>
    <t>AUXILIO NATALIDADE INATIVO MILITAR</t>
  </si>
  <si>
    <t>33909201</t>
  </si>
  <si>
    <t>APOSENTADORIAS E REFORMAS</t>
  </si>
  <si>
    <t>33909249</t>
  </si>
  <si>
    <t>AUXILIO-TRANPORTE</t>
  </si>
  <si>
    <t>33909296</t>
  </si>
  <si>
    <t>RESSARCIMENTO DE DESPESAS COM PESSOAL REQUISITADO</t>
  </si>
  <si>
    <t>33903014</t>
  </si>
  <si>
    <t>MATERIAL EDUCATIVO E ESPORTIVO</t>
  </si>
  <si>
    <t>44903919</t>
  </si>
  <si>
    <t>MELHORIAS E ADICOES EM VEICULOS</t>
  </si>
  <si>
    <t>44905228</t>
  </si>
  <si>
    <t>MAQUINAS E EQUIPAMENTOS DE NATUREZA INDUSTRIAL</t>
  </si>
  <si>
    <t>44905252</t>
  </si>
  <si>
    <t>VEICULOS DE TRACAO MECANICA</t>
  </si>
  <si>
    <t>33903020</t>
  </si>
  <si>
    <t>MATERIAL DE CAMA, MESA E BANHO</t>
  </si>
  <si>
    <t>33909233</t>
  </si>
  <si>
    <t>Ano</t>
  </si>
  <si>
    <t>Unidade Orçamentária</t>
  </si>
  <si>
    <t>Fonte Recursos Detalhada</t>
  </si>
  <si>
    <t>UO</t>
  </si>
  <si>
    <t>Des. UO</t>
  </si>
  <si>
    <t>Fonte</t>
  </si>
  <si>
    <t>Desc. Fonte</t>
  </si>
  <si>
    <t>Tipo Gasto</t>
  </si>
  <si>
    <t>NDD</t>
  </si>
  <si>
    <t>Desc. NDD</t>
  </si>
  <si>
    <t>Total Empenhado</t>
  </si>
  <si>
    <t>26248</t>
  </si>
  <si>
    <t>087333</t>
  </si>
  <si>
    <t>8100000000</t>
  </si>
  <si>
    <t>RECURSOS PRIMARIOS DE LIVRE APLICACAO</t>
  </si>
  <si>
    <t>0150262480</t>
  </si>
  <si>
    <t>RECURSOS DIR.ARREC.-UNIV.FED.RURAL PERNANBUCO</t>
  </si>
  <si>
    <t>203666</t>
  </si>
  <si>
    <t>169886</t>
  </si>
  <si>
    <t>0100000000</t>
  </si>
  <si>
    <t>0151000000</t>
  </si>
  <si>
    <t>RECURSOS LIVRES DA SEGURIDADE SOCIAL</t>
  </si>
  <si>
    <t>0156000000</t>
  </si>
  <si>
    <t>CONTRIB.DO SERV.PARA O PLANO SEG.SOC.SERV.PUB</t>
  </si>
  <si>
    <t>0169000000</t>
  </si>
  <si>
    <t>CONTR.PATRONAL PARA O PLANO SEG.SOC.SERV.PUB.</t>
  </si>
  <si>
    <t>0188000000</t>
  </si>
  <si>
    <t>RECURSOS FINANCEIROS DE LIVRE APLICACAO</t>
  </si>
  <si>
    <t>169881</t>
  </si>
  <si>
    <t>169890</t>
  </si>
  <si>
    <t>8151000000</t>
  </si>
  <si>
    <t>169902</t>
  </si>
  <si>
    <t>8181000000</t>
  </si>
  <si>
    <t>RECURSOS DE CONVENIOS</t>
  </si>
  <si>
    <t>8381000000</t>
  </si>
  <si>
    <t>8381262480</t>
  </si>
  <si>
    <t>RECURSOS CONVENIO -UNIV.FED.RURAL PERNAMBUCO</t>
  </si>
  <si>
    <t>169909</t>
  </si>
  <si>
    <t>196404</t>
  </si>
  <si>
    <t>8188000000</t>
  </si>
  <si>
    <t>169903</t>
  </si>
  <si>
    <t>8150000000</t>
  </si>
  <si>
    <t>REC.PROPRIOS PRIMARIOS DE LIVRE APLICACAO</t>
  </si>
  <si>
    <t>8350262480</t>
  </si>
  <si>
    <t>8380262480</t>
  </si>
  <si>
    <t>REC. FINANCEIROS DIRET. ARREC/UF RURAL PERNAN</t>
  </si>
  <si>
    <t>8150262480</t>
  </si>
  <si>
    <t>169911</t>
  </si>
  <si>
    <t>196405</t>
  </si>
  <si>
    <t>169900</t>
  </si>
  <si>
    <t>169885</t>
  </si>
  <si>
    <t>193019</t>
  </si>
  <si>
    <t>193021</t>
  </si>
  <si>
    <t>193022</t>
  </si>
  <si>
    <t>193023</t>
  </si>
  <si>
    <t>169901</t>
  </si>
  <si>
    <t>169904</t>
  </si>
  <si>
    <t>169910</t>
  </si>
  <si>
    <t>169899</t>
  </si>
  <si>
    <t>196403</t>
  </si>
  <si>
    <t>26456</t>
  </si>
  <si>
    <t>UNIVERSIDADE FEDERAL DO AGRESTE DE PERNAMBUCO</t>
  </si>
  <si>
    <t>169888</t>
  </si>
  <si>
    <t>169883</t>
  </si>
  <si>
    <t>169892</t>
  </si>
  <si>
    <t>169906</t>
  </si>
  <si>
    <t>196761</t>
  </si>
  <si>
    <t>169907</t>
  </si>
  <si>
    <t>169887</t>
  </si>
  <si>
    <t>193494</t>
  </si>
  <si>
    <t>193497</t>
  </si>
  <si>
    <t>193498</t>
  </si>
  <si>
    <t>169908</t>
  </si>
  <si>
    <t>169905</t>
  </si>
  <si>
    <t>188214</t>
  </si>
  <si>
    <t>8144000000</t>
  </si>
  <si>
    <t>TITULOS DE RESPONSAB.DO TN-OUTRAS APLICACOES</t>
  </si>
  <si>
    <t>0250262480</t>
  </si>
  <si>
    <t>186652</t>
  </si>
  <si>
    <t>0144000000</t>
  </si>
  <si>
    <t>8300000000</t>
  </si>
  <si>
    <t>187247</t>
  </si>
  <si>
    <t>8281262480</t>
  </si>
  <si>
    <t>176792</t>
  </si>
  <si>
    <t>189368</t>
  </si>
  <si>
    <t>8250262480</t>
  </si>
  <si>
    <t>8650262480</t>
  </si>
  <si>
    <t>189369</t>
  </si>
  <si>
    <t>191668</t>
  </si>
  <si>
    <t>189366</t>
  </si>
  <si>
    <t>169889</t>
  </si>
  <si>
    <t>8312000000</t>
  </si>
  <si>
    <t>RECURSOS DEST.A MANUT.E DES.DO ENSINO</t>
  </si>
  <si>
    <t>169893</t>
  </si>
  <si>
    <t>169895</t>
  </si>
  <si>
    <t>169897</t>
  </si>
  <si>
    <t>187246</t>
  </si>
  <si>
    <t>187249</t>
  </si>
  <si>
    <t>187250</t>
  </si>
  <si>
    <t>189367</t>
  </si>
  <si>
    <t>189370</t>
  </si>
  <si>
    <t>189365</t>
  </si>
  <si>
    <t>176791</t>
  </si>
  <si>
    <t>176793</t>
  </si>
  <si>
    <t>176794</t>
  </si>
  <si>
    <t>187486</t>
  </si>
  <si>
    <t>189592</t>
  </si>
  <si>
    <t>189593</t>
  </si>
  <si>
    <t>169891</t>
  </si>
  <si>
    <t>169896</t>
  </si>
  <si>
    <t>169898</t>
  </si>
  <si>
    <t>187485</t>
  </si>
  <si>
    <t>187488</t>
  </si>
  <si>
    <t>187489</t>
  </si>
  <si>
    <t>189594</t>
  </si>
  <si>
    <t>189591</t>
  </si>
  <si>
    <t>Censo da Educação Superior</t>
  </si>
  <si>
    <t>UO - Órgão</t>
  </si>
  <si>
    <t>UG Responsável</t>
  </si>
  <si>
    <t>22000</t>
  </si>
  <si>
    <t>MINIST. DA AGRICUL.,PECUARIA E ABASTECIMENTO</t>
  </si>
  <si>
    <t>20Y0</t>
  </si>
  <si>
    <t>FOMENTO A PRODUCAO PESQUEIRA E AQUICOLA</t>
  </si>
  <si>
    <t>0174020008</t>
  </si>
  <si>
    <t>TAXA SERVICOS AQUICOLAS- MAPA</t>
  </si>
  <si>
    <t>44903999</t>
  </si>
  <si>
    <t>OUTROS SERVICOS</t>
  </si>
  <si>
    <t>130145</t>
  </si>
  <si>
    <t>SECRETARIA DE AQUICULTURA E PESCA</t>
  </si>
  <si>
    <t>FAQPESAP</t>
  </si>
  <si>
    <t>33903999</t>
  </si>
  <si>
    <t>0176013065</t>
  </si>
  <si>
    <t>RENDAS DA SARC-MIN.AGRIC.,PEC.ABASTECIMENTO</t>
  </si>
  <si>
    <t>33503901</t>
  </si>
  <si>
    <t>RESIDENCIA</t>
  </si>
  <si>
    <t>RESIDENCIA PROFISSIONAL AGRICOLA-CAPACITACAO</t>
  </si>
  <si>
    <t>33902001</t>
  </si>
  <si>
    <t>AUXILIO A PESQUISADORES</t>
  </si>
  <si>
    <t>214Z</t>
  </si>
  <si>
    <t>FOMENTO A TECNOLOGIA AGROPECUARIA E AOS RECURSOS GENETICOS</t>
  </si>
  <si>
    <t>420013</t>
  </si>
  <si>
    <t>SECRET.DE INOVACAO,DESENVOL.RURAL E IRRIGACAO</t>
  </si>
  <si>
    <t>REGENAGRIC</t>
  </si>
  <si>
    <t>FOMENTO A CONS USO SUST DE REC GEN P AL E AGR</t>
  </si>
  <si>
    <t>26000</t>
  </si>
  <si>
    <t>MINISTERIO DA EDUCACAO</t>
  </si>
  <si>
    <t>8100915063</t>
  </si>
  <si>
    <t>RESIDENCIA EM SAUDE - SESU/MEC</t>
  </si>
  <si>
    <t>33904807</t>
  </si>
  <si>
    <t>RESIDENCIA MULTPROFISSIONAL EM SAUDE</t>
  </si>
  <si>
    <t>VSS46O9901N</t>
  </si>
  <si>
    <t>RESID EM SAUDE RESIDENCIA MULTIPROFISSIONAL</t>
  </si>
  <si>
    <t>8108000000</t>
  </si>
  <si>
    <t>FUNDO SOCIAL-PARC.DEST.EDUCACAO PUBL.E SAUDE</t>
  </si>
  <si>
    <t>8142261010</t>
  </si>
  <si>
    <t>PARC.EDUC.-ROY.MIN.PLATAF.œ3ºART.2ºL.12858/13</t>
  </si>
  <si>
    <t>8186261010</t>
  </si>
  <si>
    <t>CANCELAMENTO DE PRECATORIOS OU RPV - MIN.EDUC</t>
  </si>
  <si>
    <t>APOIO A CONSOLIDACAO, REESTRUTURACAO E MODERNIZACAO DAS INST</t>
  </si>
  <si>
    <t>8100915066</t>
  </si>
  <si>
    <t>DESCENTRALIZACAO EXTERNA - SESU/MEC</t>
  </si>
  <si>
    <t>MSS25G41GG1</t>
  </si>
  <si>
    <t>REFORMA PREDIO ANATOMIA ANIMAL</t>
  </si>
  <si>
    <t>VOM01N9900N</t>
  </si>
  <si>
    <t>ADMMEC - PESSOAL E BENEFICIO</t>
  </si>
  <si>
    <t>219V</t>
  </si>
  <si>
    <t>APOIO AO FUNCIONAMENTO DAS INSTITUICOES FEDERAIS DE EDUCACAO</t>
  </si>
  <si>
    <t>MSS25G0100N</t>
  </si>
  <si>
    <t>REEST IFES APOIO ADM DESENV E GESTAO</t>
  </si>
  <si>
    <t>MSS25G1501N</t>
  </si>
  <si>
    <t>REESTRUTURACAO IFES - AQ. EQUIP.MAT. SERVICOS</t>
  </si>
  <si>
    <t>26230</t>
  </si>
  <si>
    <t>FUND.UNIVERSIDADE FEDERAL VALE SAO FRANCISCO</t>
  </si>
  <si>
    <t>GESTAO ADM. DA UNIDADE OU DA SUBACAO-CAPACITA</t>
  </si>
  <si>
    <t>M00PWG0100N</t>
  </si>
  <si>
    <t>ASSOC - GRAD - GESTAO - INDISCRIM</t>
  </si>
  <si>
    <t>V0181G0100N</t>
  </si>
  <si>
    <t>APOSENTADO E PENS - GRAD - GESTAO - INDISC</t>
  </si>
  <si>
    <t>V09HBG0100N</t>
  </si>
  <si>
    <t>CONTRIBUICAO - GRAD - GESTAO - INDISC</t>
  </si>
  <si>
    <t>V2004G0100N</t>
  </si>
  <si>
    <t>ASSIST MED.ODONTO  - GRAD - GESTAO - INDISC</t>
  </si>
  <si>
    <t>M20GKG5500N</t>
  </si>
  <si>
    <t>FOME - GRAD -BOLSA - INDISC</t>
  </si>
  <si>
    <t>M20GKM5500N</t>
  </si>
  <si>
    <t>FOME - MEDIO - BOLSA - INDISC</t>
  </si>
  <si>
    <t>M20GKG1900N</t>
  </si>
  <si>
    <t>FOMENTO - GRAD - ENSINO - INDISC</t>
  </si>
  <si>
    <t>M20GKG6000N</t>
  </si>
  <si>
    <t>FOME - GRAD -MATERIAL - INDISC</t>
  </si>
  <si>
    <t>M20GKG01SCN</t>
  </si>
  <si>
    <t>FOME - GRAD -GESTAO - SERV CONT</t>
  </si>
  <si>
    <t>M20GKO5500N</t>
  </si>
  <si>
    <t>FOME - POS -BOLSA - INDISC</t>
  </si>
  <si>
    <t>M20GKU5500N</t>
  </si>
  <si>
    <t>FOME - DOUT -BOLSA - INDISC</t>
  </si>
  <si>
    <t>M20GKO2000N</t>
  </si>
  <si>
    <t>FOMENTO - POSGRAD - PESQ - INDISC</t>
  </si>
  <si>
    <t>M20GKU2000N</t>
  </si>
  <si>
    <t>FOMENTO - DOUTOR - PESQ - INDISC</t>
  </si>
  <si>
    <t>M20GKG01T6N</t>
  </si>
  <si>
    <t>FOMENTO - GRAD - CONVENIO - CEDCA</t>
  </si>
  <si>
    <t>M20RKG6000N</t>
  </si>
  <si>
    <t>FUNC - GRAD - MATERIAL - INDISC</t>
  </si>
  <si>
    <t>M20RKG4300N</t>
  </si>
  <si>
    <t>FUNC - GRAD - OBRAS REFORMA - INDISC</t>
  </si>
  <si>
    <t>M20RKG4100N</t>
  </si>
  <si>
    <t>FUNC - GRAD - OBRAS CONSRT - INDISC</t>
  </si>
  <si>
    <t>M20RKG01DIN</t>
  </si>
  <si>
    <t>FUNC - GRAD - GESTAO - DIARIAS</t>
  </si>
  <si>
    <t>M20RKG5500N</t>
  </si>
  <si>
    <t>FUNC - GRAD - BOLSAS - INDIC</t>
  </si>
  <si>
    <t>M20RKO1900N</t>
  </si>
  <si>
    <t>FUNC - POS GRAD - ENSINO - INDISC</t>
  </si>
  <si>
    <t>M20RKG1900N</t>
  </si>
  <si>
    <t>FUNC - GRAD - ENSINO - INDISC</t>
  </si>
  <si>
    <t>M20RKG01SCN</t>
  </si>
  <si>
    <t>FUNC - GRAD - GESTAO - SERV CONT</t>
  </si>
  <si>
    <t>DEPARTAMENTO DE AGRONOMIA</t>
  </si>
  <si>
    <t>V20RKG0100N</t>
  </si>
  <si>
    <t>OUTRAS - FUNC - GRAD - GESTAO - INDISC</t>
  </si>
  <si>
    <t>M20RKG5600N</t>
  </si>
  <si>
    <t>FUNC - GRAD - CAPACITACAO - INDISC</t>
  </si>
  <si>
    <t>M20RKG01SDN</t>
  </si>
  <si>
    <t>FUNC - GRAD - GESTAO - SERV DIV</t>
  </si>
  <si>
    <t>M20RKG01SCE</t>
  </si>
  <si>
    <t>FUNC - GRAD - GESTAO - SERV CONT - ACESSIB</t>
  </si>
  <si>
    <t>156601</t>
  </si>
  <si>
    <t>EDITORA UNIVERSITARIA - UFRPE</t>
  </si>
  <si>
    <t>M20RKG71SCN</t>
  </si>
  <si>
    <t>FUNC - GRAD - GEST HOSP - SERV CONT</t>
  </si>
  <si>
    <t>M20RKG35SCN</t>
  </si>
  <si>
    <t>FUNC - GRAD - TI - SERV CONT</t>
  </si>
  <si>
    <t>M20RKG35SDN</t>
  </si>
  <si>
    <t>FUNC - GRAD - TI - SERV DIV</t>
  </si>
  <si>
    <t>M20RKG3500N</t>
  </si>
  <si>
    <t>FUNC - GRAD - TI - INDISC</t>
  </si>
  <si>
    <t>M20RKG01TXN</t>
  </si>
  <si>
    <t>FUNC - GRAD - GESTAO - TAXAS</t>
  </si>
  <si>
    <t>M20RKO2000N</t>
  </si>
  <si>
    <t>FUNC - POS-GRAD - PESQUISA - INDISC</t>
  </si>
  <si>
    <t>M20RKG0100N</t>
  </si>
  <si>
    <t>FUNC - GRAD - GESTAO - INDISC</t>
  </si>
  <si>
    <t>156781</t>
  </si>
  <si>
    <t>INSTITUTO IPE - UFRPE</t>
  </si>
  <si>
    <t>L20RLP2300N</t>
  </si>
  <si>
    <t>FUNC - TECN - AUX FINANC - INDISC</t>
  </si>
  <si>
    <t>L20RLP5500N</t>
  </si>
  <si>
    <t>FUNC - TECN - BOLSA - INDISC</t>
  </si>
  <si>
    <t>L20RLP01SCN</t>
  </si>
  <si>
    <t>FUNC - TECN - GESTAO - SERV CONT</t>
  </si>
  <si>
    <t>L20RLP6000N</t>
  </si>
  <si>
    <t>FUNC - TECN - MATERIAL - INDISC</t>
  </si>
  <si>
    <t>L20RLP01TXN</t>
  </si>
  <si>
    <t>FUNC - TECN - GESTAO - TAXAS</t>
  </si>
  <si>
    <t>V20TPG0100N</t>
  </si>
  <si>
    <t>ATIVO - GRAD - GESTAO - INDISC</t>
  </si>
  <si>
    <t>V212BG0100N</t>
  </si>
  <si>
    <t>BENEFICIO  - GRAD - GESTAO - INDISC</t>
  </si>
  <si>
    <t>L2994P2300N</t>
  </si>
  <si>
    <t>ASSIST - TECN - ASSIS EST - INDISC</t>
  </si>
  <si>
    <t>L2994P01SCN</t>
  </si>
  <si>
    <t>ASSIST - TECN - GESTAO - SERV CONT</t>
  </si>
  <si>
    <t>M4002G4300E</t>
  </si>
  <si>
    <t>ASSIST - GRAD - REFORMA - INDISC - ACE</t>
  </si>
  <si>
    <t>M4002G3500E</t>
  </si>
  <si>
    <t>ASSIT - GRAD - REC DIGITAIS - INDISC - ACESS</t>
  </si>
  <si>
    <t>M4002G6000E</t>
  </si>
  <si>
    <t>ASSIST - GRAD - MATERIAL - INDISC</t>
  </si>
  <si>
    <t>M4002G6000N</t>
  </si>
  <si>
    <t>M4002G01DIN</t>
  </si>
  <si>
    <t>ASSIST - GRAD - GESTAO - DIARIAS</t>
  </si>
  <si>
    <t>M4002G2300N</t>
  </si>
  <si>
    <t>ASSIST - GRAD - ASSIS EST - INDISC</t>
  </si>
  <si>
    <t>M4002G5500N</t>
  </si>
  <si>
    <t>ASSIST - GRAD - BOLSA - INDISC</t>
  </si>
  <si>
    <t>M4002G01SCN</t>
  </si>
  <si>
    <t>ASSIST - GRAD - GESTAO - SERV CONT</t>
  </si>
  <si>
    <t>M4572G5600N</t>
  </si>
  <si>
    <t>CAPAC - GRAD - CAPAC - INDISC</t>
  </si>
  <si>
    <t>M4572G01SDN</t>
  </si>
  <si>
    <t>CAPAC-GRAD-ADM-SERV DIV</t>
  </si>
  <si>
    <t>M8282G6000N</t>
  </si>
  <si>
    <t>EMENDA - GRADUACAO - EQUIP - INDISC</t>
  </si>
  <si>
    <t>M8282G3500N</t>
  </si>
  <si>
    <t>REUNI - GRADUACAO - TI - INDISC</t>
  </si>
  <si>
    <t>26252</t>
  </si>
  <si>
    <t>UNIVERSIDADE FEDERAL DE CAMPINA GRANDE</t>
  </si>
  <si>
    <t>8150262520</t>
  </si>
  <si>
    <t>RECURSOS DIRET.ARREC.-UNIV.FED.CAMPINA GRANDE</t>
  </si>
  <si>
    <t>159195</t>
  </si>
  <si>
    <t>M20RKG01A4N</t>
  </si>
  <si>
    <t>GESTAO DA UNIDADE-COMPROV</t>
  </si>
  <si>
    <t>26264</t>
  </si>
  <si>
    <t>UNIVERSIDADE FEDERAL RURAL DO SEMI-ARIDO/RN</t>
  </si>
  <si>
    <t>M20RKG01MGN</t>
  </si>
  <si>
    <t>MANUTENCAO - GRADUACAO</t>
  </si>
  <si>
    <t>SEM INFORMACAO</t>
  </si>
  <si>
    <t>26281</t>
  </si>
  <si>
    <t>FUNDACAO UNIVERSIDADE FEDERAL DE SERGIPE</t>
  </si>
  <si>
    <t>8150109767</t>
  </si>
  <si>
    <t>UNIVERSIDADE FEDERAL DE SERGIPE</t>
  </si>
  <si>
    <t>N0000G0101N</t>
  </si>
  <si>
    <t>GESTAO DA UNIDADE DESPESAS ADMINISTRATIVAS</t>
  </si>
  <si>
    <t>26291</t>
  </si>
  <si>
    <t>FUND.COORD.DE APERF.DE PESSOAL NIVEL SUPERIOR</t>
  </si>
  <si>
    <t>8100915405</t>
  </si>
  <si>
    <t>PROGRAMA DE APOIO A POS-GRADUACAO-PROAP/CAPES</t>
  </si>
  <si>
    <t>8100915408</t>
  </si>
  <si>
    <t>PROGRAMAS EDUC.A DISTANCIA P/EDUC.BASICA-UAB</t>
  </si>
  <si>
    <t>33903979</t>
  </si>
  <si>
    <t>SERV. DE APOIO ADMIN., TECNICO E OPERACIONAL</t>
  </si>
  <si>
    <t>26292</t>
  </si>
  <si>
    <t>FUNDACAO JOAQUIM NABUCO</t>
  </si>
  <si>
    <t>V06RTN010AN</t>
  </si>
  <si>
    <t>PLANO ANUAL DE CAPACITACAO 2019(NOVO PI)</t>
  </si>
  <si>
    <t>26298</t>
  </si>
  <si>
    <t>FUNDO NACIONAL DE DESENVOLVIMENTO DA EDUCACAO</t>
  </si>
  <si>
    <t>LFP06P5504N</t>
  </si>
  <si>
    <t>NOVOSCAMINHOS.VAGAS - FOMENTOS BF 2021</t>
  </si>
  <si>
    <t>LFP06P5501N</t>
  </si>
  <si>
    <t>NOVOSCAMINHOSVAGAS-BOLSA FORMAC REDE FEDERAL</t>
  </si>
  <si>
    <t>FOME - GRAD - ENSINO - RES TECNICA</t>
  </si>
  <si>
    <t>FUNC - GRAD - GESTAO - OBRAS - CONSTRUCAO</t>
  </si>
  <si>
    <t>M20RKM5500N</t>
  </si>
  <si>
    <t>FUNC - MEDIO - BOSLAS - INDISC</t>
  </si>
  <si>
    <t>FUNC - GRAD - ADM - ACESSIBILIDADE</t>
  </si>
  <si>
    <t>CAPAC - GRAD - CAPAC - RES TECNICA</t>
  </si>
  <si>
    <t>CAPA - GRAD - GESTAO - SERV DIV</t>
  </si>
  <si>
    <t>81000</t>
  </si>
  <si>
    <t>MINIST. MULHER, FAMILIA E DIREITOS HUMANOS</t>
  </si>
  <si>
    <t>PROMOCAO E DEFESA DE DIREITOS HUMANOS PARA TODOS</t>
  </si>
  <si>
    <t>810010</t>
  </si>
  <si>
    <t>SEC.NAC. DOS DIR. P/A CRIANCA E O ADOLESCENTE</t>
  </si>
  <si>
    <t>EDUCA-FORM</t>
  </si>
  <si>
    <t>EDUCACAO NO CAMPO FORMACAO E CAPACITACAO.</t>
  </si>
  <si>
    <t>MSS25G0101N</t>
  </si>
  <si>
    <t>REESTRUTURACAO IFES-EFICIENCIA ENERGETICA</t>
  </si>
  <si>
    <t>MSS25G41EO6</t>
  </si>
  <si>
    <t>CONSTRUCAO DO RESTAURANTE UNIV DE GARANHUNS</t>
  </si>
  <si>
    <t>MSS25G6060N</t>
  </si>
  <si>
    <t>EQUIPAMENTOS E MATERIAL PERMANENTE NAS IFES</t>
  </si>
  <si>
    <t>44905232</t>
  </si>
  <si>
    <t>MAQUINAS E EQUIPAMENTOS GRAFICOS</t>
  </si>
  <si>
    <t>44905236</t>
  </si>
  <si>
    <t>MAQUINAS, INSTALACOES E UTENS. DE  ESCRITORIO</t>
  </si>
  <si>
    <t>0100915066</t>
  </si>
  <si>
    <t>MSS45G60CVN</t>
  </si>
  <si>
    <t>APOIO GEST IFES  EQUIPAMENTOS -ACOES COVID-19</t>
  </si>
  <si>
    <t>MSS45G01CVN</t>
  </si>
  <si>
    <t>APOIO GEST IFES CUSTEIO ACOES ENFRENT COVID19</t>
  </si>
  <si>
    <t>33903033</t>
  </si>
  <si>
    <t>MATERIAL P/ PRODUCAO INDUSTRIAL</t>
  </si>
  <si>
    <t>26231</t>
  </si>
  <si>
    <t>UNIVERSIDADE FEDERAL DE ALAGOAS</t>
  </si>
  <si>
    <t>8250262310</t>
  </si>
  <si>
    <t>RECURSOS DIR.ARRECADADOS-UNIVERS.FED.ALAGOAS</t>
  </si>
  <si>
    <t>M20GKG2100N</t>
  </si>
  <si>
    <t>FOME - GRAD -EXTEN - INDISC</t>
  </si>
  <si>
    <t>M20GKG01DIN</t>
  </si>
  <si>
    <t>FOME - GRAD -GESTAO - DIARIA</t>
  </si>
  <si>
    <t>M20RKG43SDN</t>
  </si>
  <si>
    <t>FUNC - GRAD - REFORMA - SERV DIV</t>
  </si>
  <si>
    <t>M20RKG57SDN</t>
  </si>
  <si>
    <t>FUNC - GRAD - EVENTOS - INDISC</t>
  </si>
  <si>
    <t>L20RLP01DIN</t>
  </si>
  <si>
    <t>FUNC - TECN - GESTAO - DIARIAS</t>
  </si>
  <si>
    <t>L20RLP57SDN</t>
  </si>
  <si>
    <t>FUNC - TECN - EVENTO - SERV DIV</t>
  </si>
  <si>
    <t>L20RLP01SDN</t>
  </si>
  <si>
    <t>FUNC - TECN - GESTAO - SERV DIV</t>
  </si>
  <si>
    <t>L2994P6000N</t>
  </si>
  <si>
    <t>ASSIST - TECN - MATERIAL - INDISC</t>
  </si>
  <si>
    <t>M4002G01SCE</t>
  </si>
  <si>
    <t>M4002G01SDE</t>
  </si>
  <si>
    <t>ASSIST - GRAD - SERV DIV - ACESSIBILIDADE</t>
  </si>
  <si>
    <t>M4002G1900N</t>
  </si>
  <si>
    <t>ASSIST - GRAD - ENSINO - INDISC</t>
  </si>
  <si>
    <t>M4572G56DIN</t>
  </si>
  <si>
    <t>SUP - CAPA - GRAD - DIARIAS</t>
  </si>
  <si>
    <t>M4572G56RTN</t>
  </si>
  <si>
    <t>M4572G01SCN</t>
  </si>
  <si>
    <t>CAPAC - GRAD - GESTAO - SERV CONT</t>
  </si>
  <si>
    <t>M8282G0100N</t>
  </si>
  <si>
    <t>REUNI- GRAD - GESTAO - INDISC</t>
  </si>
  <si>
    <t>8250109767</t>
  </si>
  <si>
    <t>0113150072</t>
  </si>
  <si>
    <t>QUOTA FEDERAL DO SALARIO-EDUCACAO-FNDE</t>
  </si>
  <si>
    <t>33903203</t>
  </si>
  <si>
    <t>MATERIAL DESTINADO A ASSISTENCIA SOCIAL</t>
  </si>
  <si>
    <t>LFP05P1901N</t>
  </si>
  <si>
    <t>BOLSA FORMACAO-PRONATEC-REDE FEDERAL</t>
  </si>
  <si>
    <t>M20RKG2300N</t>
  </si>
  <si>
    <t>FUNC - GRAD - AUX FINANC - INDISC</t>
  </si>
  <si>
    <t>33903633</t>
  </si>
  <si>
    <t>SERVICOS DE SELECAO E TREINAMENTO</t>
  </si>
  <si>
    <t>Soma de Total Empenhado</t>
  </si>
  <si>
    <t>Órgão UGE</t>
  </si>
  <si>
    <t>Desc. Órgão UGE</t>
  </si>
  <si>
    <t>2022</t>
  </si>
  <si>
    <t>MINISTERIO DA AGRICULTURA E PECUARIA</t>
  </si>
  <si>
    <t>DESENVOLVIMENTO DA AQUICULTURA</t>
  </si>
  <si>
    <t>33503915</t>
  </si>
  <si>
    <t>INSTITUICOES DE DESENVOLVIMENTO RURAL</t>
  </si>
  <si>
    <t>21B6</t>
  </si>
  <si>
    <t>ASSISTENCIA TECNICA E EXTENSAO RURAL</t>
  </si>
  <si>
    <t>FORMATER</t>
  </si>
  <si>
    <t>FORMACAO E CAPACITACAO TECNICA E PROFISSIONAL</t>
  </si>
  <si>
    <t>24000</t>
  </si>
  <si>
    <t>MINISTERIO DA CIENCIA, TECNOLOGIA E INOVACAO</t>
  </si>
  <si>
    <t>20US</t>
  </si>
  <si>
    <t>FOMENTO A PROJETOS DE PESQUISA E DESENVOLVIMENTO CIENTIFICO</t>
  </si>
  <si>
    <t>44903965</t>
  </si>
  <si>
    <t>240112</t>
  </si>
  <si>
    <t>SECRETARIA-EXECUTIVA</t>
  </si>
  <si>
    <t>20US0000-00</t>
  </si>
  <si>
    <t>FOMENTO A PROJETOS DE PESQUISAS</t>
  </si>
  <si>
    <t>28850021-22</t>
  </si>
  <si>
    <t>EMENDA INDIVIDUAL - 28850021</t>
  </si>
  <si>
    <t>MSS46S7201N</t>
  </si>
  <si>
    <t>RESID. SAUDE - MULTIPROF.E EM AREA PROF.DA SA</t>
  </si>
  <si>
    <t>8342261010</t>
  </si>
  <si>
    <t>PRO-REITORIA DE ADMINISTRACAO</t>
  </si>
  <si>
    <t>MSS45G0133N</t>
  </si>
  <si>
    <t>APOIO GESTAO IFES - FUNCIONAMENTO</t>
  </si>
  <si>
    <t>PRO-REITORIA DE GESTAO DE PESSOAS</t>
  </si>
  <si>
    <t>26242</t>
  </si>
  <si>
    <t>UNIVERSIDADE FEDERAL DE PERNAMBUCO</t>
  </si>
  <si>
    <t>MP039G0121N</t>
  </si>
  <si>
    <t>EDITAL CONCURSO PUBLICO 039/2021 -  2883</t>
  </si>
  <si>
    <t>MP089G0119N</t>
  </si>
  <si>
    <t>EDITAL CONCURSO PUBLICO 089/2019 - 28883</t>
  </si>
  <si>
    <t>MP020G0121N</t>
  </si>
  <si>
    <t>EDITAL VESTIBULAR 20/2021 LETRAS LIBRAS-28900</t>
  </si>
  <si>
    <t>8150262420</t>
  </si>
  <si>
    <t>RECURSOS DIRETAM.ARRECAD.-UNIV.FED.PERNAMBUCO</t>
  </si>
  <si>
    <t>MP013G0122N</t>
  </si>
  <si>
    <t>M0051G0121N</t>
  </si>
  <si>
    <t>CONTRATO 51/2021 - FADE</t>
  </si>
  <si>
    <t>26246</t>
  </si>
  <si>
    <t>UNIVERSIDADE FEDERAL DE SANTA CATARINA</t>
  </si>
  <si>
    <t>NUCLEO DE INTERNACIONALIZACAO-IPE</t>
  </si>
  <si>
    <t>31919213</t>
  </si>
  <si>
    <t>PRO-REITORIA DE EXTENSAO, CULTURA E CIDADANIA</t>
  </si>
  <si>
    <t>M20GKG21BSN</t>
  </si>
  <si>
    <t>FOMENTO - GRAD - EXTENSAO - BOLSA - INDISC</t>
  </si>
  <si>
    <t>PRO-REITORIA DE ENSINO DE GRADUACAO</t>
  </si>
  <si>
    <t>M20GKG19BSN</t>
  </si>
  <si>
    <t>FOMENTO - GRAD - ENSINO - BOLSAS</t>
  </si>
  <si>
    <t>NUCLEO DE EMPREENDEDORISMO E INOVACAO-IPE</t>
  </si>
  <si>
    <t>M20GKG20BSN</t>
  </si>
  <si>
    <t>FOMENTO - GRAD - PESQUISA - BOLSA - INDISC</t>
  </si>
  <si>
    <t>NUCLEO DE PESQUISA-IPE</t>
  </si>
  <si>
    <t>M20GKM20BSN</t>
  </si>
  <si>
    <t>FOMENTO - ENS MEDIO - PESQ - BOLSA - INDISC</t>
  </si>
  <si>
    <t>M20GKG21AXN</t>
  </si>
  <si>
    <t>FOMENTO - GRAD - EXTENSAO - AUXILIO - INDISC</t>
  </si>
  <si>
    <t>44903905</t>
  </si>
  <si>
    <t>NUCLEO DE ENGENHARIA E MEIO AMBIENTE</t>
  </si>
  <si>
    <t>UNIDADE ACADEMICA DE SERRA TALHADA</t>
  </si>
  <si>
    <t>DEPARTAMENTO DE MORFOLOGIA E FISIOLOGIA ANIMA</t>
  </si>
  <si>
    <t>UNIDADE ACADEMICA DO CABO DE SANTO AGOSTINHO</t>
  </si>
  <si>
    <t>UNIDADE ACADEMICA DE BELO JARDIM</t>
  </si>
  <si>
    <t>152210</t>
  </si>
  <si>
    <t>DEPARTAMENTO DE CIENCIA FLORESTAL</t>
  </si>
  <si>
    <t>DEPARTAMENTO DE QUIMICA</t>
  </si>
  <si>
    <t>CLINICA DE BOVINOS DE GARANHUNS</t>
  </si>
  <si>
    <t>UNIDADE ACADEMICA DE EDUCACAO A DISTANCIA E T</t>
  </si>
  <si>
    <t>DEPARTAMENTO DE CIENCIAS DOMESTICAS</t>
  </si>
  <si>
    <t>152208</t>
  </si>
  <si>
    <t>DEPARTAMENTO DE ADMINISTRACAO</t>
  </si>
  <si>
    <t>152212</t>
  </si>
  <si>
    <t>DEPARTAMENTO DE EDUCACAO</t>
  </si>
  <si>
    <t>152215</t>
  </si>
  <si>
    <t>DEPARTAMENTO DE HISTORIA</t>
  </si>
  <si>
    <t>156017</t>
  </si>
  <si>
    <t>DEPARTAMENTO DE ECONOMIA</t>
  </si>
  <si>
    <t>156599</t>
  </si>
  <si>
    <t>DEPARTAMENTO DE COMPUTACAO</t>
  </si>
  <si>
    <t>156600</t>
  </si>
  <si>
    <t>DEPARTAMENTO DE LETRAS</t>
  </si>
  <si>
    <t>156785</t>
  </si>
  <si>
    <t>INSTITUTO DE INOVACAO, PESQUISA E EMPREENDEDO</t>
  </si>
  <si>
    <t>M20RKG19BSN</t>
  </si>
  <si>
    <t>FUNC - GRAD - ENSINO - BOLSAS - INDISC</t>
  </si>
  <si>
    <t>M20RKG21AXN</t>
  </si>
  <si>
    <t>ED SUP - FUNC - GRAD - EAD - AUX - NA</t>
  </si>
  <si>
    <t>M20RKG19AXN</t>
  </si>
  <si>
    <t>FUNC - GRAD - ENSINO - AUXILIO - INDISC</t>
  </si>
  <si>
    <t>BASE DE PISCICULTURA ORNAMENTAL E PESQUISA MA</t>
  </si>
  <si>
    <t>ESTACAO DE AGRICULTURA IRRIGADA PARNAMIRIM</t>
  </si>
  <si>
    <t>ESTACAO EXPERIMENTAL DE PEQUENOS ANIMAIS DO C</t>
  </si>
  <si>
    <t>ESTACAO DE AGRICULTURA IRRIGADA IBIMIRIM</t>
  </si>
  <si>
    <t>33903009</t>
  </si>
  <si>
    <t>MATERIAL FARMACOLOGICO</t>
  </si>
  <si>
    <t>HOSPITAL VETERINARIO-DMV</t>
  </si>
  <si>
    <t>33903010</t>
  </si>
  <si>
    <t>MATERIAL ODONTOLOGICO</t>
  </si>
  <si>
    <t>FAZENDA DIDATICA DE GARANHUNS</t>
  </si>
  <si>
    <t>DEPARTAMENTO DE LOGISTICA E SERVICOS</t>
  </si>
  <si>
    <t>NUCLEO DE ACESSIBILIDADE</t>
  </si>
  <si>
    <t>M20RKG6000E</t>
  </si>
  <si>
    <t>FUNC - GRAD - MATERIAL - ACESSIBILIDADE</t>
  </si>
  <si>
    <t>152258</t>
  </si>
  <si>
    <t>GERENCIA DE CONTABILIDADE E FINANCAS</t>
  </si>
  <si>
    <t>33903041</t>
  </si>
  <si>
    <t>MATERIAL P/ UTILIZACAO EM GRAFICA</t>
  </si>
  <si>
    <t>33903099</t>
  </si>
  <si>
    <t>OUTROS MATERIAIS DE CONSUMO</t>
  </si>
  <si>
    <t>33903606</t>
  </si>
  <si>
    <t>SISTEMA INTEGRADO DE BIBLIOTECAS</t>
  </si>
  <si>
    <t>ESTACAO ECOLOGICA DO TAPACURA</t>
  </si>
  <si>
    <t>SECRETARIA DE TECNOLOGIAS DIGITAIS</t>
  </si>
  <si>
    <t>33909306</t>
  </si>
  <si>
    <t>RESSARCIMENTO CUSTOS-UTILIZACAO DEPENDENCIAS</t>
  </si>
  <si>
    <t>33919239</t>
  </si>
  <si>
    <t>SERVICOS DE TERCEIROS - PESSOA JURIDICA</t>
  </si>
  <si>
    <t>33919293</t>
  </si>
  <si>
    <t>33919302</t>
  </si>
  <si>
    <t>33903925</t>
  </si>
  <si>
    <t>TAXA DE ADMINISTRACAO</t>
  </si>
  <si>
    <t>L20RLP19BSN</t>
  </si>
  <si>
    <t>FUNC - TECN - ENSINO - BOLSA</t>
  </si>
  <si>
    <t>L20RLP35SCN</t>
  </si>
  <si>
    <t>FUNC - TECN - TI - SERV CONT</t>
  </si>
  <si>
    <t>33909204</t>
  </si>
  <si>
    <t>CONTRATACAO POR TEMPO DETERMINADO</t>
  </si>
  <si>
    <t>33909246</t>
  </si>
  <si>
    <t>L2994P23AXN</t>
  </si>
  <si>
    <t>FUNC - TECN - ASSISTENCIA - AUXILIO</t>
  </si>
  <si>
    <t>PRO-REITORIA DE GESTAO ESTUDANTIL E INCLUSAO</t>
  </si>
  <si>
    <t>M4002G4100N</t>
  </si>
  <si>
    <t>ASSIST - GRAD - OBRAS CONSRT - INDISC</t>
  </si>
  <si>
    <t>M4002G4100E</t>
  </si>
  <si>
    <t>ASSIST - GRAD - CONST - INDISC</t>
  </si>
  <si>
    <t>M4002G23BSN</t>
  </si>
  <si>
    <t>M4002G23AXN</t>
  </si>
  <si>
    <t>ASSIST - GRAD - AUXILIO - INDISC</t>
  </si>
  <si>
    <t>V4572G0100N</t>
  </si>
  <si>
    <t>QUALIFICAR - CAPACITACAO - GRAD - INDISC</t>
  </si>
  <si>
    <t>M8282G4100N</t>
  </si>
  <si>
    <t>REUNI - GRAD - OBRAS CONSRT - INDISC</t>
  </si>
  <si>
    <t>M8282G01SCN</t>
  </si>
  <si>
    <t>REUNI - GRADUACAO - GESTAO - SERV CONT</t>
  </si>
  <si>
    <t>26261</t>
  </si>
  <si>
    <t>UNIVERSIDADE FEDERAL DE ITAJUBA</t>
  </si>
  <si>
    <t>MRB01N5619N</t>
  </si>
  <si>
    <t>FORMACAO E CAPACITACAO DE PROF.DA EDUCACAO</t>
  </si>
  <si>
    <t>8150262640</t>
  </si>
  <si>
    <t>RECURSOS DIRET.ARREC.-UNIV.FED.RUR.SEMI-ARIDO</t>
  </si>
  <si>
    <t>M20RKG01GEN</t>
  </si>
  <si>
    <t>GRATIFICAO POR ENCARGO DE CURSO E CONCURSO.</t>
  </si>
  <si>
    <t>26267</t>
  </si>
  <si>
    <t>UNIVERS. FEDERAL DA INTEG. LATINO AMERICANA</t>
  </si>
  <si>
    <t>MVINCG0100N</t>
  </si>
  <si>
    <t>CREDITOS VINCULADOS</t>
  </si>
  <si>
    <t>N0000G1901N</t>
  </si>
  <si>
    <t>GESTAO DA UNIDADE GRADUACAO</t>
  </si>
  <si>
    <t>26285</t>
  </si>
  <si>
    <t>FUNDACAO UNIVERSIDADE FEDERAL DE S.J.DEL-REI</t>
  </si>
  <si>
    <t>151346</t>
  </si>
  <si>
    <t>UGR PRO-REITORIA DE GESTAO DE PESSOAS UFSJ</t>
  </si>
  <si>
    <t>M4572G0103N</t>
  </si>
  <si>
    <t>CAPACITACAO DOS SERVIDORES</t>
  </si>
  <si>
    <t>QCC62T56LEN</t>
  </si>
  <si>
    <t>PROEB - PROFLETRAS</t>
  </si>
  <si>
    <t>LFP06P1902N</t>
  </si>
  <si>
    <t>NOVOSCAMINHOS.VAGAS-TRANSF. REDE FEDARAL</t>
  </si>
  <si>
    <t>26435</t>
  </si>
  <si>
    <t>INST.FED.DE EDUC.,CIENC.E TEC.DO RN</t>
  </si>
  <si>
    <t>151601</t>
  </si>
  <si>
    <t>REITORIA - IFRN</t>
  </si>
  <si>
    <t>DIGPE - FOLHA DE PAGAMENTOS</t>
  </si>
  <si>
    <t>SUP - FUNC - GRAD - TI - SEV CONT -</t>
  </si>
  <si>
    <t>M4572G01DIN</t>
  </si>
  <si>
    <t>CAPAC - GRAD - GESTAO - DIARIAS</t>
  </si>
  <si>
    <t>55000</t>
  </si>
  <si>
    <t>MIN.DESENV.E ASSIT.SOCIAL,FAM.E COMBATE FOME</t>
  </si>
  <si>
    <t>180073</t>
  </si>
  <si>
    <t>SEC. NAC. ESP., EDUCACAO, LAZER E INC. SOCIAL</t>
  </si>
  <si>
    <t>E20JPISL658</t>
  </si>
  <si>
    <t>202235390007 APOIO PROJ./EVENTOS DE ESP. - PE</t>
  </si>
  <si>
    <t>CAPACITACAO PROF. NAS AREAS DE CIENCIAS AGRA</t>
  </si>
  <si>
    <t>SECRET.DE INOVACAO,DESENV.SUSTENTAVEL E IRRIG</t>
  </si>
  <si>
    <t>NUCLEO DE RELACOES INSTITUCIONAIS-IPE</t>
  </si>
  <si>
    <t>EDITORA UNIVERSITARIA</t>
  </si>
  <si>
    <t>MULTAS POR INFRACAO</t>
  </si>
  <si>
    <t>MSS25G6044N</t>
  </si>
  <si>
    <t>REEST IFES - EQUIP, MOBILIARIO E MATERIAL PER</t>
  </si>
  <si>
    <t>V6294N56DQN</t>
  </si>
  <si>
    <t>22-22-22:MODERNIDADES,MODERNISMOS E COMTEMPOR</t>
  </si>
  <si>
    <t>0150264560</t>
  </si>
  <si>
    <t>REC.PROPRIOS PRIMARIOS LIVRE APLICACAO-UFAPE</t>
  </si>
  <si>
    <t>ASSOC - GRAD - GESTAO - RES TECNIC</t>
  </si>
  <si>
    <t>31900103</t>
  </si>
  <si>
    <t>APOSENT.PENDENTES APROV TCU - PESSOAL CIVIL</t>
  </si>
  <si>
    <t>SUP - FOM - GRAD - ENSINO - BOLSAS</t>
  </si>
  <si>
    <t>SUP - FOM - GRAD - PESQ - BOLS</t>
  </si>
  <si>
    <t>SUP - FOM - GRAD - EXTENS - BOLSAS -</t>
  </si>
  <si>
    <t>SUP - FOMEN - ENS MED - PESQ - BOLSA</t>
  </si>
  <si>
    <t>SUP - FOMEN - GRAD - EXTEN - AUX</t>
  </si>
  <si>
    <t>FOME - POS - PESQUISA - INDISC</t>
  </si>
  <si>
    <t>44905192</t>
  </si>
  <si>
    <t>INSTALACOES</t>
  </si>
  <si>
    <t>M20RKG6200N</t>
  </si>
  <si>
    <t>FUNC - GRAD - VEICULO - INDISC</t>
  </si>
  <si>
    <t>M20RKG20BSN</t>
  </si>
  <si>
    <t>SUP - FUNC - GRAD - GESTAO - BOLS</t>
  </si>
  <si>
    <t>SUP - FUNC - GRAD - GESTAO - AUX</t>
  </si>
  <si>
    <t>33903627</t>
  </si>
  <si>
    <t>33903659</t>
  </si>
  <si>
    <t>FUNC - GRAD - EVENTOS - SERV DIVERSOS</t>
  </si>
  <si>
    <t>31900416</t>
  </si>
  <si>
    <t>FERIAS PAGAMENTO ANTECIPADO - CONTRATOS TEMPORARIOS</t>
  </si>
  <si>
    <t>31909207</t>
  </si>
  <si>
    <t>CONTRIB. A ENTIDADES FECHADAS DE PREVIDENCIA</t>
  </si>
  <si>
    <t>SUP - ASSIS - GRAD - ASSIT EST - BOLSAS -</t>
  </si>
  <si>
    <t>SUP - ASSIT - GRAD - ASSIT - AUX</t>
  </si>
  <si>
    <t>UGE</t>
  </si>
  <si>
    <t>Desc. UGE</t>
  </si>
  <si>
    <t>Desc. PI</t>
  </si>
  <si>
    <r>
      <t xml:space="preserve">Exemplo do ano anterior: </t>
    </r>
    <r>
      <rPr>
        <sz val="10"/>
        <color theme="0" tint="-0.34998626667073579"/>
        <rFont val="Times New Roman"/>
        <family val="1"/>
      </rPr>
      <t>Os Investimentos sofreram redução de 41%, considerando o ano de 2021, principalmente por conta da redução do orçamento das IFES para esse tipo de gasto nos últimos anos. Considerando que os gastos com custeio vem sendo reduzidos nos últimos anos e considerando que os gastos em Investimentos guardam relação direta com as despesas de custeio, uma vez que todo gasto em Investimento necessariamente requer gastos com a manutenção desse Investimento (custeio), logo, a redução de gastos com custeio pode inviabilizar a alocação dos gastos com Investimentos, pois, sem os recursos de manutenção os Investimentos correm o risco de ficarem inutilizados, abandonados e/ou obsoletos. Vale salientar que, apesar de numericamente o valor dos gastos com custeio terem aumentado, tal aumento foi corroído pelo acréscimo dos preços dos insumos (inflação). Assim, na verdade, houve estagnação nos valores reais do custeio, sendo ainda mais agravado pelo fato de em 2022 as atividades presenciais da UFRPE terem sido retomadas e, consequentemente, a demanda por gastos de custeio se eleva. Os gastos com Pesquisa e Desenvolvimento se elevaram no biênio por conta da melhora no cenário catastrófico da pandemia da COVID19, o que propiciou a retomada de diversas pesnquisas afetadas pela supracitada situação calamitosa.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</si>
</sst>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00\)"/>
    <numFmt numFmtId="165" formatCode="&quot;R$&quot;#,##0.00;[Red]\-&quot;R$&quot;#,##0.00"/>
    <numFmt numFmtId="166" formatCode="#,##0.00_);\(#,##0.00\)"/>
  </numFmts>
  <fonts count="21" x14ac:knownFonts="1">
    <font>
      <sz val="10"/>
      <color rgb="FF000000"/>
      <name val="Arial"/>
    </font>
    <font>
      <sz val="11"/>
      <color theme="1"/>
      <name val="Calibri"/>
      <family val="2"/>
      <scheme val="minor"/>
    </font>
    <font>
      <sz val="10"/>
      <color rgb="FF000000"/>
      <name val="Arial"/>
      <family val="2"/>
    </font>
    <font>
      <b/>
      <sz val="14"/>
      <color rgb="FF1F497D"/>
      <name val="Calibri"/>
      <family val="2"/>
    </font>
    <font>
      <sz val="11"/>
      <color theme="1"/>
      <name val="Calibri"/>
      <family val="2"/>
    </font>
    <font>
      <b/>
      <sz val="14"/>
      <color rgb="FFFFFFFF"/>
      <name val="Times New Roman"/>
      <family val="1"/>
    </font>
    <font>
      <sz val="14"/>
      <name val="Times New Roman"/>
      <family val="1"/>
    </font>
    <font>
      <sz val="8"/>
      <color rgb="FF000000"/>
      <name val="Arial"/>
      <family val="2"/>
    </font>
    <font>
      <b/>
      <sz val="11"/>
      <color indexed="8"/>
      <name val="Calibri"/>
      <family val="2"/>
    </font>
    <font>
      <b/>
      <sz val="14"/>
      <name val="Calibri"/>
      <family val="2"/>
    </font>
    <font>
      <b/>
      <sz val="14"/>
      <color theme="1"/>
      <name val="Calibri"/>
      <family val="2"/>
    </font>
    <font>
      <sz val="12"/>
      <name val="Times New Roman"/>
      <family val="1"/>
    </font>
    <font>
      <b/>
      <sz val="14"/>
      <name val="Calibri"/>
      <family val="2"/>
      <scheme val="minor"/>
    </font>
    <font>
      <b/>
      <sz val="9"/>
      <color indexed="81"/>
      <name val="Segoe UI"/>
      <family val="2"/>
    </font>
    <font>
      <sz val="9"/>
      <color indexed="81"/>
      <name val="Segoe UI"/>
      <family val="2"/>
    </font>
    <font>
      <b/>
      <sz val="11"/>
      <color theme="1"/>
      <name val="Calibri"/>
      <family val="2"/>
    </font>
    <font>
      <sz val="10"/>
      <color rgb="FF000000"/>
      <name val="Arial"/>
      <family val="2"/>
    </font>
    <font>
      <sz val="10"/>
      <name val="Times New Roman"/>
      <family val="1"/>
    </font>
    <font>
      <b/>
      <sz val="10"/>
      <color rgb="FF000000"/>
      <name val="Arial"/>
      <family val="2"/>
    </font>
    <font>
      <b/>
      <sz val="14"/>
      <name val="Times New Roman"/>
      <family val="1"/>
    </font>
    <font>
      <sz val="10"/>
      <color theme="0" tint="-0.34998626667073579"/>
      <name val="Times New Roman"/>
      <family val="1"/>
    </font>
  </fonts>
  <fills count="7">
    <fill>
      <patternFill patternType="none"/>
    </fill>
    <fill>
      <patternFill patternType="gray125"/>
    </fill>
    <fill>
      <patternFill patternType="solid">
        <fgColor rgb="FF1F497D"/>
        <bgColor rgb="FF000000"/>
      </patternFill>
    </fill>
    <fill>
      <patternFill patternType="solid">
        <fgColor rgb="FFEAF1DD"/>
        <bgColor rgb="FF000000"/>
      </patternFill>
    </fill>
    <fill>
      <patternFill patternType="solid">
        <fgColor rgb="FFFFC000"/>
        <bgColor indexed="64"/>
      </patternFill>
    </fill>
    <fill>
      <patternFill patternType="solid">
        <fgColor rgb="FFFFC000"/>
        <bgColor rgb="FF000000"/>
      </patternFill>
    </fill>
    <fill>
      <patternFill patternType="solid">
        <fgColor rgb="FFFFFF00"/>
        <bgColor rgb="FF000000"/>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diagonal/>
    </border>
    <border>
      <left style="thin">
        <color indexed="64"/>
      </left>
      <right style="medium">
        <color indexed="64"/>
      </right>
      <top style="medium">
        <color indexed="64"/>
      </top>
      <bottom/>
      <diagonal/>
    </border>
    <border>
      <left style="medium">
        <color indexed="64"/>
      </left>
      <right style="medium">
        <color rgb="FF000000"/>
      </right>
      <top/>
      <bottom/>
      <diagonal/>
    </border>
    <border>
      <left style="thin">
        <color indexed="64"/>
      </left>
      <right style="medium">
        <color indexed="64"/>
      </right>
      <top/>
      <bottom style="thin">
        <color indexed="64"/>
      </bottom>
      <diagonal/>
    </border>
    <border>
      <left style="medium">
        <color indexed="64"/>
      </left>
      <right style="medium">
        <color rgb="FF000000"/>
      </right>
      <top/>
      <bottom style="medium">
        <color indexed="64"/>
      </bottom>
      <diagonal/>
    </border>
    <border>
      <left style="medium">
        <color rgb="FF000000"/>
      </left>
      <right style="thin">
        <color indexed="64"/>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0" fontId="1" fillId="0" borderId="0"/>
    <xf numFmtId="43" fontId="16" fillId="0" borderId="0" applyFont="0" applyFill="0" applyBorder="0" applyAlignment="0" applyProtection="0"/>
    <xf numFmtId="0" fontId="2" fillId="0" borderId="0"/>
    <xf numFmtId="43" fontId="2" fillId="0" borderId="0" applyFont="0" applyFill="0" applyBorder="0" applyAlignment="0" applyProtection="0"/>
  </cellStyleXfs>
  <cellXfs count="69">
    <xf numFmtId="0" fontId="0" fillId="0" borderId="0" xfId="0"/>
    <xf numFmtId="164" fontId="0" fillId="0" borderId="0" xfId="0" applyNumberFormat="1"/>
    <xf numFmtId="0" fontId="2" fillId="0" borderId="0" xfId="0" applyFont="1"/>
    <xf numFmtId="0" fontId="0" fillId="0" borderId="0" xfId="0" pivotButton="1"/>
    <xf numFmtId="0" fontId="0" fillId="0" borderId="0" xfId="0" applyAlignment="1">
      <alignment horizontal="left"/>
    </xf>
    <xf numFmtId="43" fontId="0" fillId="0" borderId="0" xfId="0" applyNumberFormat="1"/>
    <xf numFmtId="0" fontId="3" fillId="0" borderId="0" xfId="1" applyFont="1"/>
    <xf numFmtId="0" fontId="4" fillId="0" borderId="0" xfId="1" applyFont="1"/>
    <xf numFmtId="0" fontId="1" fillId="0" borderId="0" xfId="1"/>
    <xf numFmtId="0" fontId="5" fillId="2" borderId="4"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5" xfId="1" applyFont="1" applyFill="1" applyBorder="1" applyAlignment="1">
      <alignment horizontal="center" vertical="center" wrapText="1"/>
    </xf>
    <xf numFmtId="0" fontId="6" fillId="3" borderId="7" xfId="1" applyFont="1" applyFill="1" applyBorder="1" applyAlignment="1">
      <alignment horizontal="left" vertical="center"/>
    </xf>
    <xf numFmtId="43" fontId="6" fillId="3" borderId="8" xfId="1" applyNumberFormat="1" applyFont="1" applyFill="1" applyBorder="1" applyAlignment="1">
      <alignment horizontal="right" vertical="center" wrapText="1"/>
    </xf>
    <xf numFmtId="0" fontId="6" fillId="3" borderId="11" xfId="1" applyFont="1" applyFill="1" applyBorder="1" applyAlignment="1">
      <alignment horizontal="left" vertical="center" wrapText="1"/>
    </xf>
    <xf numFmtId="0" fontId="6" fillId="3" borderId="14" xfId="1" applyFont="1" applyFill="1" applyBorder="1" applyAlignment="1">
      <alignment horizontal="left" vertical="center" wrapText="1"/>
    </xf>
    <xf numFmtId="43" fontId="6" fillId="3" borderId="15" xfId="1" applyNumberFormat="1" applyFont="1" applyFill="1" applyBorder="1" applyAlignment="1">
      <alignment horizontal="right" vertical="center" wrapText="1"/>
    </xf>
    <xf numFmtId="165" fontId="7" fillId="0" borderId="0" xfId="1" applyNumberFormat="1" applyFont="1"/>
    <xf numFmtId="0" fontId="6" fillId="3" borderId="7" xfId="1" applyFont="1" applyFill="1" applyBorder="1" applyAlignment="1">
      <alignment horizontal="left" vertical="center" wrapText="1"/>
    </xf>
    <xf numFmtId="165" fontId="1" fillId="0" borderId="0" xfId="1" applyNumberFormat="1"/>
    <xf numFmtId="0" fontId="6" fillId="3" borderId="21" xfId="1" applyFont="1" applyFill="1" applyBorder="1" applyAlignment="1">
      <alignment horizontal="left" vertical="center" wrapText="1"/>
    </xf>
    <xf numFmtId="43" fontId="6" fillId="3" borderId="22" xfId="1" applyNumberFormat="1" applyFont="1" applyFill="1" applyBorder="1" applyAlignment="1">
      <alignment horizontal="right" vertical="center" wrapText="1"/>
    </xf>
    <xf numFmtId="4" fontId="6" fillId="3" borderId="19" xfId="1" applyNumberFormat="1" applyFont="1" applyFill="1" applyBorder="1" applyAlignment="1">
      <alignment horizontal="right" vertical="center" wrapText="1"/>
    </xf>
    <xf numFmtId="4" fontId="6" fillId="3" borderId="8" xfId="1" applyNumberFormat="1" applyFont="1" applyFill="1" applyBorder="1" applyAlignment="1">
      <alignment horizontal="right" vertical="center" wrapText="1"/>
    </xf>
    <xf numFmtId="0" fontId="6" fillId="3" borderId="24" xfId="1" applyFont="1" applyFill="1" applyBorder="1" applyAlignment="1">
      <alignment horizontal="left" vertical="center" wrapText="1"/>
    </xf>
    <xf numFmtId="0" fontId="6" fillId="3" borderId="25" xfId="1" applyFont="1" applyFill="1" applyBorder="1" applyAlignment="1">
      <alignment horizontal="left" vertical="center" wrapText="1"/>
    </xf>
    <xf numFmtId="0" fontId="9" fillId="4" borderId="0" xfId="1" applyFont="1" applyFill="1"/>
    <xf numFmtId="0" fontId="10" fillId="4" borderId="0" xfId="1" applyFont="1" applyFill="1"/>
    <xf numFmtId="43" fontId="10" fillId="4" borderId="0" xfId="1" applyNumberFormat="1" applyFont="1" applyFill="1"/>
    <xf numFmtId="0" fontId="11" fillId="5" borderId="0" xfId="1" applyFont="1" applyFill="1" applyAlignment="1">
      <alignment horizontal="left" vertical="center" wrapText="1"/>
    </xf>
    <xf numFmtId="43" fontId="12" fillId="4" borderId="0" xfId="1" applyNumberFormat="1" applyFont="1" applyFill="1"/>
    <xf numFmtId="165" fontId="4" fillId="0" borderId="0" xfId="1" applyNumberFormat="1" applyFont="1"/>
    <xf numFmtId="43" fontId="4" fillId="0" borderId="0" xfId="1" applyNumberFormat="1" applyFont="1"/>
    <xf numFmtId="43" fontId="15" fillId="0" borderId="0" xfId="1" applyNumberFormat="1" applyFont="1"/>
    <xf numFmtId="43" fontId="6" fillId="3" borderId="19" xfId="2" applyFont="1" applyFill="1" applyBorder="1" applyAlignment="1">
      <alignment horizontal="right" vertical="center" wrapText="1"/>
    </xf>
    <xf numFmtId="43" fontId="6" fillId="3" borderId="8" xfId="2" applyFont="1" applyFill="1" applyBorder="1" applyAlignment="1">
      <alignment horizontal="right" vertical="center" wrapText="1"/>
    </xf>
    <xf numFmtId="4" fontId="4" fillId="0" borderId="0" xfId="1" applyNumberFormat="1" applyFont="1"/>
    <xf numFmtId="43" fontId="0" fillId="0" borderId="0" xfId="2" applyFont="1"/>
    <xf numFmtId="166" fontId="0" fillId="0" borderId="0" xfId="0" applyNumberFormat="1"/>
    <xf numFmtId="0" fontId="18" fillId="0" borderId="0" xfId="3" applyFont="1"/>
    <xf numFmtId="0" fontId="2" fillId="0" borderId="0" xfId="3"/>
    <xf numFmtId="43" fontId="0" fillId="0" borderId="0" xfId="4" applyFont="1"/>
    <xf numFmtId="166" fontId="2" fillId="0" borderId="0" xfId="3" applyNumberFormat="1"/>
    <xf numFmtId="0" fontId="0" fillId="0" borderId="0" xfId="0" applyAlignment="1">
      <alignment horizontal="left" indent="1"/>
    </xf>
    <xf numFmtId="0" fontId="18" fillId="0" borderId="0" xfId="0" applyFont="1"/>
    <xf numFmtId="43" fontId="18" fillId="0" borderId="0" xfId="2" applyFont="1"/>
    <xf numFmtId="0" fontId="19" fillId="3" borderId="25" xfId="1" applyFont="1" applyFill="1" applyBorder="1" applyAlignment="1">
      <alignment horizontal="left" vertical="center" wrapText="1"/>
    </xf>
    <xf numFmtId="43" fontId="19" fillId="3" borderId="15" xfId="1" applyNumberFormat="1" applyFont="1" applyFill="1" applyBorder="1" applyAlignment="1">
      <alignment horizontal="right" vertical="center" wrapText="1"/>
    </xf>
    <xf numFmtId="0" fontId="19" fillId="3" borderId="14" xfId="1" applyFont="1" applyFill="1" applyBorder="1" applyAlignment="1">
      <alignment horizontal="left" vertical="center"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3" xfId="1" applyFont="1" applyFill="1" applyBorder="1" applyAlignment="1">
      <alignment horizontal="center" vertical="center" wrapText="1"/>
    </xf>
    <xf numFmtId="4" fontId="17" fillId="3" borderId="9" xfId="1" applyNumberFormat="1" applyFont="1" applyFill="1" applyBorder="1" applyAlignment="1">
      <alignment horizontal="left" vertical="center" wrapText="1"/>
    </xf>
    <xf numFmtId="4" fontId="6" fillId="3" borderId="12" xfId="1" applyNumberFormat="1" applyFont="1" applyFill="1" applyBorder="1" applyAlignment="1">
      <alignment horizontal="left" vertical="center" wrapText="1"/>
    </xf>
    <xf numFmtId="4" fontId="6" fillId="3" borderId="26" xfId="1" applyNumberFormat="1" applyFont="1" applyFill="1" applyBorder="1" applyAlignment="1">
      <alignment horizontal="left" vertical="center" wrapText="1"/>
    </xf>
    <xf numFmtId="0" fontId="5" fillId="2" borderId="16"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3" xfId="1" applyFont="1" applyFill="1" applyBorder="1" applyAlignment="1">
      <alignment horizontal="center" vertical="center" wrapText="1"/>
    </xf>
    <xf numFmtId="43" fontId="6" fillId="3" borderId="17" xfId="1" applyNumberFormat="1" applyFont="1" applyFill="1" applyBorder="1" applyAlignment="1">
      <alignment horizontal="right" vertical="center" wrapText="1"/>
    </xf>
    <xf numFmtId="43" fontId="6" fillId="3" borderId="19" xfId="1" applyNumberFormat="1" applyFont="1" applyFill="1" applyBorder="1" applyAlignment="1">
      <alignment horizontal="right" vertical="center" wrapText="1"/>
    </xf>
    <xf numFmtId="0" fontId="0" fillId="0" borderId="0" xfId="0"/>
    <xf numFmtId="4" fontId="6" fillId="3" borderId="9" xfId="1" applyNumberFormat="1" applyFont="1" applyFill="1" applyBorder="1" applyAlignment="1">
      <alignment horizontal="center" vertical="center" wrapText="1"/>
    </xf>
    <xf numFmtId="4" fontId="6" fillId="3" borderId="12" xfId="1" applyNumberFormat="1" applyFont="1" applyFill="1" applyBorder="1" applyAlignment="1">
      <alignment horizontal="center" vertical="center" wrapText="1"/>
    </xf>
    <xf numFmtId="4" fontId="6" fillId="3" borderId="26" xfId="1" applyNumberFormat="1" applyFont="1" applyFill="1" applyBorder="1" applyAlignment="1">
      <alignment horizontal="center" vertical="center" wrapText="1"/>
    </xf>
    <xf numFmtId="0" fontId="19" fillId="6" borderId="5" xfId="1" applyFont="1" applyFill="1" applyBorder="1" applyAlignment="1">
      <alignment horizontal="center" vertical="center" wrapText="1"/>
    </xf>
  </cellXfs>
  <cellStyles count="5">
    <cellStyle name="Normal" xfId="0" builtinId="0"/>
    <cellStyle name="Normal 2" xfId="1" xr:uid="{8B4785AD-B495-4A4A-BBFB-F459535F9CA7}"/>
    <cellStyle name="Normal 3" xfId="3" xr:uid="{4CBC34DE-CCEC-456D-B4C5-330B0C1F9DFB}"/>
    <cellStyle name="Vírgula" xfId="2" builtinId="3"/>
    <cellStyle name="Vírgula 2" xfId="4" xr:uid="{1BF4BAC5-A72F-484F-A13E-EA49861B0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microsoft.com/office/2007/relationships/slicerCache" Target="slicerCaches/slicerCache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microsoft.com/office/2007/relationships/slicerCache" Target="slicerCaches/slicerCache4.xml"/><Relationship Id="rId2" Type="http://schemas.openxmlformats.org/officeDocument/2006/relationships/worksheet" Target="worksheets/sheet2.xml"/><Relationship Id="rId16" Type="http://schemas.microsoft.com/office/2007/relationships/slicerCache" Target="slicerCaches/slicerCache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microsoft.com/office/2007/relationships/slicerCache" Target="slicerCaches/slicerCache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 Id="rId22"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xdr:rowOff>
    </xdr:from>
    <xdr:to>
      <xdr:col>4</xdr:col>
      <xdr:colOff>2695575</xdr:colOff>
      <xdr:row>101</xdr:row>
      <xdr:rowOff>171450</xdr:rowOff>
    </xdr:to>
    <xdr:sp macro="" textlink="">
      <xdr:nvSpPr>
        <xdr:cNvPr id="2" name="CaixaDeTexto 1">
          <a:extLst>
            <a:ext uri="{FF2B5EF4-FFF2-40B4-BE49-F238E27FC236}">
              <a16:creationId xmlns:a16="http://schemas.microsoft.com/office/drawing/2014/main" id="{6FD1627E-6ABF-4EDE-8BDF-E280B0A5CE30}"/>
            </a:ext>
          </a:extLst>
        </xdr:cNvPr>
        <xdr:cNvSpPr txBox="1"/>
      </xdr:nvSpPr>
      <xdr:spPr>
        <a:xfrm>
          <a:off x="0" y="8086726"/>
          <a:ext cx="12582525" cy="14077949"/>
        </a:xfrm>
        <a:prstGeom prst="rect">
          <a:avLst/>
        </a:prstGeom>
        <a:solidFill>
          <a:srgbClr val="FFC000">
            <a:alpha val="18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600"/>
            </a:lnSpc>
          </a:pPr>
          <a:endParaRPr lang="pt-BR" sz="1400"/>
        </a:p>
        <a:p>
          <a:pPr>
            <a:lnSpc>
              <a:spcPts val="1500"/>
            </a:lnSpc>
          </a:pPr>
          <a:r>
            <a:rPr lang="pt-BR" sz="1300" b="0" baseline="0">
              <a:solidFill>
                <a:schemeClr val="dk1"/>
              </a:solidFill>
              <a:latin typeface="+mn-lt"/>
              <a:ea typeface="+mn-ea"/>
              <a:cs typeface="+mn-cs"/>
            </a:rPr>
            <a:t>1. Todos os campos devem ser preenchidos, mesmo que seja com o valor zero. No entanto, o somatório das despesas deve ser maior que zero. </a:t>
          </a:r>
        </a:p>
        <a:p>
          <a:r>
            <a:rPr lang="pt-BR" sz="1300" b="0" baseline="0">
              <a:solidFill>
                <a:schemeClr val="dk1"/>
              </a:solidFill>
              <a:latin typeface="+mn-lt"/>
              <a:ea typeface="+mn-ea"/>
              <a:cs typeface="+mn-cs"/>
            </a:rPr>
            <a:t>2. Deverá ser informada "justificativa das despesas” sempre que a soma das despesas efetuadas no ano tenha sofrido uma variação de 50% em comparação ao que foi declarado no Censo anterior. </a:t>
          </a:r>
          <a:r>
            <a:rPr lang="pt-BR" sz="1100" b="0" i="0" u="none" strike="noStrike">
              <a:solidFill>
                <a:schemeClr val="dk1"/>
              </a:solidFill>
              <a:latin typeface="+mn-lt"/>
              <a:ea typeface="+mn-ea"/>
              <a:cs typeface="+mn-cs"/>
            </a:rPr>
            <a:t>obs: os dados de pessoal é calculado considerando o seguinte fator</a:t>
          </a:r>
          <a:r>
            <a:rPr lang="pt-BR" sz="1400"/>
            <a:t> </a:t>
          </a:r>
          <a:r>
            <a:rPr lang="pt-BR" sz="1100" b="0" i="0" u="none" strike="noStrike">
              <a:solidFill>
                <a:schemeClr val="dk1"/>
              </a:solidFill>
              <a:latin typeface="+mn-lt"/>
              <a:ea typeface="+mn-ea"/>
              <a:cs typeface="+mn-cs"/>
            </a:rPr>
            <a:t>41%  do pessoal para remuneração de professores ativos</a:t>
          </a:r>
          <a:r>
            <a:rPr lang="pt-BR" sz="1400"/>
            <a:t> </a:t>
          </a:r>
          <a:r>
            <a:rPr lang="pt-BR" sz="1100" b="0" i="0" u="none" strike="noStrike">
              <a:solidFill>
                <a:schemeClr val="dk1"/>
              </a:solidFill>
              <a:latin typeface="+mn-lt"/>
              <a:ea typeface="+mn-ea"/>
              <a:cs typeface="+mn-cs"/>
            </a:rPr>
            <a:t>39% do pessoal para remuneração de técnicos-administrativos</a:t>
          </a:r>
          <a:r>
            <a:rPr lang="pt-BR" sz="1400"/>
            <a:t> </a:t>
          </a:r>
        </a:p>
        <a:p>
          <a:pPr eaLnBrk="1" fontAlgn="base" latinLnBrk="0" hangingPunct="1">
            <a:lnSpc>
              <a:spcPts val="1500"/>
            </a:lnSpc>
          </a:pPr>
          <a:endParaRPr lang="pt-BR" sz="1300" baseline="0">
            <a:solidFill>
              <a:schemeClr val="dk1"/>
            </a:solidFill>
            <a:latin typeface="+mn-lt"/>
            <a:ea typeface="+mn-ea"/>
            <a:cs typeface="+mn-cs"/>
          </a:endParaRPr>
        </a:p>
        <a:p>
          <a:pPr eaLnBrk="1" fontAlgn="auto" latinLnBrk="0" hangingPunct="1">
            <a:lnSpc>
              <a:spcPts val="1500"/>
            </a:lnSpc>
          </a:pPr>
          <a:r>
            <a:rPr lang="pt-BR" sz="1300" b="1" baseline="0">
              <a:solidFill>
                <a:schemeClr val="dk1"/>
              </a:solidFill>
              <a:latin typeface="+mn-lt"/>
              <a:ea typeface="+mn-ea"/>
              <a:cs typeface="+mn-cs"/>
            </a:rPr>
            <a:t>Conceitos: </a:t>
          </a:r>
          <a:r>
            <a:rPr lang="pt-BR" sz="1300" baseline="0">
              <a:solidFill>
                <a:schemeClr val="dk1"/>
              </a:solidFill>
              <a:latin typeface="+mn-lt"/>
              <a:ea typeface="+mn-ea"/>
              <a:cs typeface="+mn-cs"/>
            </a:rPr>
            <a:t>	</a:t>
          </a:r>
          <a:endParaRPr lang="pt-BR" sz="1300"/>
        </a:p>
        <a:p>
          <a:pPr eaLnBrk="1" fontAlgn="base" latinLnBrk="0" hangingPunct="1">
            <a:lnSpc>
              <a:spcPts val="1500"/>
            </a:lnSpc>
          </a:pPr>
          <a:endParaRPr lang="pt-BR" sz="1300" baseline="0">
            <a:solidFill>
              <a:schemeClr val="dk1"/>
            </a:solidFill>
            <a:latin typeface="+mn-lt"/>
            <a:ea typeface="+mn-ea"/>
            <a:cs typeface="+mn-cs"/>
          </a:endParaRPr>
        </a:p>
        <a:p>
          <a:pPr>
            <a:lnSpc>
              <a:spcPts val="1500"/>
            </a:lnSpc>
          </a:pPr>
          <a:r>
            <a:rPr lang="pt-BR" sz="1300" b="1" baseline="0">
              <a:solidFill>
                <a:schemeClr val="dk1"/>
              </a:solidFill>
              <a:latin typeface="+mn-lt"/>
              <a:ea typeface="+mn-ea"/>
              <a:cs typeface="+mn-cs"/>
            </a:rPr>
            <a:t>Receitas auferidas </a:t>
          </a:r>
          <a:r>
            <a:rPr lang="pt-BR" sz="1300" b="0" baseline="0">
              <a:solidFill>
                <a:schemeClr val="dk1"/>
              </a:solidFill>
              <a:latin typeface="+mn-lt"/>
              <a:ea typeface="+mn-ea"/>
              <a:cs typeface="+mn-cs"/>
            </a:rPr>
            <a:t>- Receita bruta ou totalidade das receitas recebidas pela pessoa jurídica antes de deduzidas as despesas, a serem computadas na apuração do resultado do exercício. </a:t>
          </a:r>
          <a:endParaRPr lang="pt-BR" sz="1300"/>
        </a:p>
        <a:p>
          <a:pPr fontAlgn="base">
            <a:lnSpc>
              <a:spcPts val="1500"/>
            </a:lnSpc>
          </a:pPr>
          <a:endParaRPr lang="pt-BR" sz="1300" b="0" baseline="0">
            <a:solidFill>
              <a:schemeClr val="dk1"/>
            </a:solidFill>
            <a:latin typeface="+mn-lt"/>
            <a:ea typeface="+mn-ea"/>
            <a:cs typeface="+mn-cs"/>
          </a:endParaRPr>
        </a:p>
        <a:p>
          <a:pPr eaLnBrk="1" fontAlgn="auto" latinLnBrk="0" hangingPunct="1">
            <a:lnSpc>
              <a:spcPts val="1500"/>
            </a:lnSpc>
          </a:pPr>
          <a:r>
            <a:rPr lang="pt-BR" sz="1300" b="0" baseline="0">
              <a:solidFill>
                <a:schemeClr val="dk1"/>
              </a:solidFill>
              <a:latin typeface="+mn-lt"/>
              <a:ea typeface="+mn-ea"/>
              <a:cs typeface="+mn-cs"/>
            </a:rPr>
            <a:t>Tipos de receitas auferidas: </a:t>
          </a:r>
          <a:endParaRPr lang="pt-BR" sz="1300"/>
        </a:p>
        <a:p>
          <a:pPr eaLnBrk="1" fontAlgn="base" latinLnBrk="0" hangingPunct="1">
            <a:lnSpc>
              <a:spcPts val="1500"/>
            </a:lnSpc>
          </a:pPr>
          <a:endParaRPr lang="pt-BR" sz="1300" b="0" baseline="0">
            <a:solidFill>
              <a:schemeClr val="dk1"/>
            </a:solidFill>
            <a:latin typeface="+mn-lt"/>
            <a:ea typeface="+mn-ea"/>
            <a:cs typeface="+mn-cs"/>
          </a:endParaRPr>
        </a:p>
        <a:p>
          <a:pPr eaLnBrk="1" fontAlgn="auto" latinLnBrk="0" hangingPunct="1">
            <a:lnSpc>
              <a:spcPts val="1500"/>
            </a:lnSpc>
          </a:pPr>
          <a:r>
            <a:rPr lang="pt-BR" sz="1300" b="0" i="1" baseline="0">
              <a:solidFill>
                <a:schemeClr val="dk1"/>
              </a:solidFill>
              <a:latin typeface="+mn-lt"/>
              <a:ea typeface="+mn-ea"/>
              <a:cs typeface="+mn-cs"/>
            </a:rPr>
            <a:t>Receitas próprias </a:t>
          </a:r>
          <a:r>
            <a:rPr lang="pt-BR" sz="1300" b="0" baseline="0">
              <a:solidFill>
                <a:schemeClr val="dk1"/>
              </a:solidFill>
              <a:latin typeface="+mn-lt"/>
              <a:ea typeface="+mn-ea"/>
              <a:cs typeface="+mn-cs"/>
            </a:rPr>
            <a:t>- Receitas provenientes de recursos gerados pela IES pela oferta de cursos não gratuitos, taxas, multas, realização de concursos e seleções, contratos e convênios com instituições e/ou organismos nacionais e internacionais, a serem computadas na apuração do resultado do exercício. Tais receitas serão provenientes dos seguintes entes: alunos (receitas provenientes de pagamentos de pagamentos de mensalidades, taxas e serviços cobrados dos alunos de graduação, de forma continuada ou não); financiamento público estudantil (receitas provenientes do repasse de verbas reembolsáveis da união, estados e distrito federal ou dos municípios, a título de incentivo aos alunos de graduação); bolsas (receitas provenientes do repasse de verbas não-reembolsáveis da união, estados e distrito federal ou dos municípios, a título de incentivo aos alunos de graduação); contratos/convênios (receitas provenientes de repasse de verbas de contratos ou convênios firmados com outras instituições públicas e/ou privadas); mantenedora (receitas provenientes de repasse de verbas da mantenedora para a IES). </a:t>
          </a:r>
          <a:endParaRPr lang="pt-BR" sz="1300"/>
        </a:p>
        <a:p>
          <a:pPr eaLnBrk="1" fontAlgn="base" latinLnBrk="0" hangingPunct="1">
            <a:lnSpc>
              <a:spcPts val="1500"/>
            </a:lnSpc>
          </a:pPr>
          <a:endParaRPr lang="pt-BR" sz="1300" b="0" baseline="0">
            <a:solidFill>
              <a:schemeClr val="dk1"/>
            </a:solidFill>
            <a:latin typeface="+mn-lt"/>
            <a:ea typeface="+mn-ea"/>
            <a:cs typeface="+mn-cs"/>
          </a:endParaRPr>
        </a:p>
        <a:p>
          <a:pPr>
            <a:lnSpc>
              <a:spcPts val="1500"/>
            </a:lnSpc>
          </a:pPr>
          <a:r>
            <a:rPr lang="pt-BR" sz="1300" b="0" i="1" baseline="0">
              <a:solidFill>
                <a:schemeClr val="dk1"/>
              </a:solidFill>
              <a:latin typeface="+mn-lt"/>
              <a:ea typeface="+mn-ea"/>
              <a:cs typeface="+mn-cs"/>
            </a:rPr>
            <a:t>Transferências</a:t>
          </a:r>
          <a:r>
            <a:rPr lang="pt-BR" sz="1300" b="0" baseline="0">
              <a:solidFill>
                <a:schemeClr val="dk1"/>
              </a:solidFill>
              <a:latin typeface="+mn-lt"/>
              <a:ea typeface="+mn-ea"/>
              <a:cs typeface="+mn-cs"/>
            </a:rPr>
            <a:t> - Valores transferidos para a instituição por outros entes. Como receitas de transferências, devem ser considerados os seguintes itens: transferência governamental da união (receitas recebidas através de transferência de verbas do governo federal); transferência governamental do estado (receitas recebidas através de transferência de verbas do governo estadual); transferência governamental do município (receitas recebidas através de transferência de verbas do governo municipal); transferência de convênios (receitas recebidas através de transferência de convênios firmados, com ou sem contraprestações de serviços, com outras entidades públicas e/ou privadas e com organismos nacionais para realização de objetivos de interesse comum dos partícipes, destinados a custear despesas correntes); transferências de pessoas ou instituições privadas (receitas recebidas através de contribuições e doações realizadas por pessoas físicas ou instituições); transferência do exterior (receitas recebidas através de transferências do exterior provenientes de organismos e fundos internacionais, de governos estrangeiros e instituições privadas internacionais. Inclui convênios com organismos internacionais); transferência de entidades internacionais para pesquisa (receitas recebidas através de transferências de entidades internacionais para pesquisa); transferência de entidades nacionais para pesquisa (receitas recebidas através de transferências de entidades nacionais para pesquisa). </a:t>
          </a:r>
          <a:endParaRPr lang="pt-BR" sz="1300"/>
        </a:p>
        <a:p>
          <a:pPr fontAlgn="base">
            <a:lnSpc>
              <a:spcPts val="1500"/>
            </a:lnSpc>
          </a:pPr>
          <a:endParaRPr lang="pt-BR" sz="1300" b="0" baseline="0">
            <a:solidFill>
              <a:schemeClr val="dk1"/>
            </a:solidFill>
            <a:latin typeface="+mn-lt"/>
            <a:ea typeface="+mn-ea"/>
            <a:cs typeface="+mn-cs"/>
          </a:endParaRPr>
        </a:p>
        <a:p>
          <a:pPr>
            <a:lnSpc>
              <a:spcPts val="1500"/>
            </a:lnSpc>
          </a:pPr>
          <a:r>
            <a:rPr lang="pt-BR" sz="1300" b="0" i="1" baseline="0">
              <a:solidFill>
                <a:schemeClr val="dk1"/>
              </a:solidFill>
              <a:latin typeface="+mn-lt"/>
              <a:ea typeface="+mn-ea"/>
              <a:cs typeface="+mn-cs"/>
            </a:rPr>
            <a:t>Outras receitas </a:t>
          </a:r>
          <a:r>
            <a:rPr lang="pt-BR" sz="1300" b="0" baseline="0">
              <a:solidFill>
                <a:schemeClr val="dk1"/>
              </a:solidFill>
              <a:latin typeface="+mn-lt"/>
              <a:ea typeface="+mn-ea"/>
              <a:cs typeface="+mn-cs"/>
            </a:rPr>
            <a:t>- Receitas que não estão contempladas em “receitas auferidas” nem em “receitas próprias”, as quais incluem renúncia de receita (valor referente à não arrecadação de receita em função da concessão de isenções tributárias, anistias ou subsídios. Exs.: Prouni e Pronatec) e receitas não-operacionais (receitas financeiras, receitas de aluguel, recursos diversos, saldos de exercícios anteriores e outras receitas não relacionadas à atividade fim da instituição). </a:t>
          </a:r>
          <a:endParaRPr lang="pt-BR" sz="1300"/>
        </a:p>
        <a:p>
          <a:pPr fontAlgn="base">
            <a:lnSpc>
              <a:spcPts val="1500"/>
            </a:lnSpc>
          </a:pPr>
          <a:endParaRPr lang="pt-BR" sz="1300" b="0" baseline="0">
            <a:solidFill>
              <a:schemeClr val="dk1"/>
            </a:solidFill>
            <a:latin typeface="+mn-lt"/>
            <a:ea typeface="+mn-ea"/>
            <a:cs typeface="+mn-cs"/>
          </a:endParaRPr>
        </a:p>
        <a:p>
          <a:pPr>
            <a:lnSpc>
              <a:spcPts val="1500"/>
            </a:lnSpc>
          </a:pPr>
          <a:r>
            <a:rPr lang="pt-BR" sz="1300" b="0" baseline="0">
              <a:solidFill>
                <a:schemeClr val="dk1"/>
              </a:solidFill>
              <a:latin typeface="+mn-lt"/>
              <a:ea typeface="+mn-ea"/>
              <a:cs typeface="+mn-cs"/>
            </a:rPr>
            <a:t>Todos os campos devem ser preenchidos, mesmo que seja com o valor zero. No entanto, o somatório das receitas deve ser maior que zero. </a:t>
          </a:r>
          <a:endParaRPr lang="pt-BR" sz="1300"/>
        </a:p>
        <a:p>
          <a:pPr>
            <a:lnSpc>
              <a:spcPts val="1500"/>
            </a:lnSpc>
          </a:pPr>
          <a:r>
            <a:rPr lang="pt-BR" sz="1300" b="0" baseline="0">
              <a:solidFill>
                <a:schemeClr val="dk1"/>
              </a:solidFill>
              <a:latin typeface="+mn-lt"/>
              <a:ea typeface="+mn-ea"/>
              <a:cs typeface="+mn-cs"/>
            </a:rPr>
            <a:t>O campo “Justificativa Receitas” será habilitado sempre que a soma das receitas auferidas em 2015 tenha sofrido uma variação de 50% em comparação a 2014. </a:t>
          </a:r>
          <a:r>
            <a:rPr lang="pt-BR" sz="1300" i="1" baseline="0">
              <a:solidFill>
                <a:schemeClr val="dk1"/>
              </a:solidFill>
              <a:latin typeface="+mn-lt"/>
              <a:ea typeface="+mn-ea"/>
              <a:cs typeface="+mn-cs"/>
            </a:rPr>
            <a:t>	</a:t>
          </a:r>
          <a:endParaRPr lang="pt-BR" sz="1300"/>
        </a:p>
        <a:p>
          <a:pPr fontAlgn="base">
            <a:lnSpc>
              <a:spcPts val="1500"/>
            </a:lnSpc>
          </a:pPr>
          <a:endParaRPr lang="pt-BR" sz="1300" b="0" baseline="0">
            <a:solidFill>
              <a:schemeClr val="dk1"/>
            </a:solidFill>
            <a:latin typeface="+mn-lt"/>
            <a:ea typeface="+mn-ea"/>
            <a:cs typeface="+mn-cs"/>
          </a:endParaRPr>
        </a:p>
        <a:p>
          <a:pPr>
            <a:lnSpc>
              <a:spcPts val="1500"/>
            </a:lnSpc>
          </a:pPr>
          <a:r>
            <a:rPr lang="pt-BR" sz="1300" b="1" baseline="0">
              <a:solidFill>
                <a:schemeClr val="dk1"/>
              </a:solidFill>
              <a:latin typeface="+mn-lt"/>
              <a:ea typeface="+mn-ea"/>
              <a:cs typeface="+mn-cs"/>
            </a:rPr>
            <a:t>Despesas efetuadas </a:t>
          </a:r>
          <a:r>
            <a:rPr lang="pt-BR" sz="1300" b="0" baseline="0">
              <a:solidFill>
                <a:schemeClr val="dk1"/>
              </a:solidFill>
              <a:latin typeface="+mn-lt"/>
              <a:ea typeface="+mn-ea"/>
              <a:cs typeface="+mn-cs"/>
            </a:rPr>
            <a:t>- Valores dispendidos pela instituição a serem contabilizados na apuração do resultado do exercício. </a:t>
          </a:r>
          <a:endParaRPr lang="pt-BR" sz="1300"/>
        </a:p>
        <a:p>
          <a:pPr fontAlgn="base">
            <a:lnSpc>
              <a:spcPts val="1500"/>
            </a:lnSpc>
          </a:pPr>
          <a:endParaRPr lang="pt-BR" sz="1300" b="0" baseline="0">
            <a:solidFill>
              <a:schemeClr val="dk1"/>
            </a:solidFill>
            <a:latin typeface="+mn-lt"/>
            <a:ea typeface="+mn-ea"/>
            <a:cs typeface="+mn-cs"/>
          </a:endParaRPr>
        </a:p>
        <a:p>
          <a:pPr>
            <a:lnSpc>
              <a:spcPts val="1500"/>
            </a:lnSpc>
          </a:pPr>
          <a:r>
            <a:rPr lang="pt-BR" sz="1300" b="0" baseline="0">
              <a:solidFill>
                <a:schemeClr val="dk1"/>
              </a:solidFill>
              <a:latin typeface="+mn-lt"/>
              <a:ea typeface="+mn-ea"/>
              <a:cs typeface="+mn-cs"/>
            </a:rPr>
            <a:t>Tipos de despesas efetuadas: </a:t>
          </a:r>
          <a:endParaRPr lang="pt-BR" sz="1300"/>
        </a:p>
        <a:p>
          <a:pPr fontAlgn="base">
            <a:lnSpc>
              <a:spcPts val="1500"/>
            </a:lnSpc>
          </a:pPr>
          <a:endParaRPr lang="pt-BR" sz="1300" baseline="0">
            <a:solidFill>
              <a:schemeClr val="dk1"/>
            </a:solidFill>
            <a:latin typeface="+mn-lt"/>
            <a:ea typeface="+mn-ea"/>
            <a:cs typeface="+mn-cs"/>
          </a:endParaRPr>
        </a:p>
        <a:p>
          <a:pPr>
            <a:lnSpc>
              <a:spcPts val="1500"/>
            </a:lnSpc>
          </a:pPr>
          <a:r>
            <a:rPr lang="pt-BR" sz="1300" b="0" i="1" baseline="0">
              <a:solidFill>
                <a:schemeClr val="dk1"/>
              </a:solidFill>
              <a:latin typeface="+mn-lt"/>
              <a:ea typeface="+mn-ea"/>
              <a:cs typeface="+mn-cs"/>
            </a:rPr>
            <a:t>Pessoal - benefícios e encargos sociais -</a:t>
          </a:r>
          <a:r>
            <a:rPr lang="pt-BR" sz="1300" b="0" baseline="0">
              <a:solidFill>
                <a:schemeClr val="dk1"/>
              </a:solidFill>
              <a:latin typeface="+mn-lt"/>
              <a:ea typeface="+mn-ea"/>
              <a:cs typeface="+mn-cs"/>
            </a:rPr>
            <a:t> Devem ser considerados os seguintes itens: encargos com docentes (registrando as despesas relativas ao pagamento de INSS, previdência oficial, abono de férias, </a:t>
          </a:r>
          <a:endParaRPr lang="pt-BR" sz="1300"/>
        </a:p>
        <a:p>
          <a:pPr>
            <a:lnSpc>
              <a:spcPts val="1500"/>
            </a:lnSpc>
          </a:pPr>
          <a:r>
            <a:rPr lang="pt-BR" sz="1300" b="0" baseline="0">
              <a:solidFill>
                <a:schemeClr val="dk1"/>
              </a:solidFill>
              <a:latin typeface="+mn-lt"/>
              <a:ea typeface="+mn-ea"/>
              <a:cs typeface="+mn-cs"/>
            </a:rPr>
            <a:t>13° salário e outros encargos referentes ao cargo de docente); encargos com pessoal de apoio pedagógico, técnico-administrativo e suporte (registrando as despesas relativas ao pagamento de INSS, previdência oficial, abono de férias, 13° salário e outros encargos referentes ao cargo de apoio pedagógico, técnico-administrativo e suporte). </a:t>
          </a:r>
          <a:endParaRPr lang="pt-BR" sz="1300"/>
        </a:p>
        <a:p>
          <a:pPr fontAlgn="base">
            <a:lnSpc>
              <a:spcPts val="1500"/>
            </a:lnSpc>
          </a:pPr>
          <a:endParaRPr lang="pt-BR" sz="1300" baseline="0">
            <a:solidFill>
              <a:schemeClr val="dk1"/>
            </a:solidFill>
            <a:latin typeface="+mn-lt"/>
            <a:ea typeface="+mn-ea"/>
            <a:cs typeface="+mn-cs"/>
          </a:endParaRPr>
        </a:p>
        <a:p>
          <a:pPr>
            <a:lnSpc>
              <a:spcPts val="1500"/>
            </a:lnSpc>
          </a:pPr>
          <a:r>
            <a:rPr lang="pt-BR" sz="1300" b="0" i="1" baseline="0">
              <a:solidFill>
                <a:schemeClr val="dk1"/>
              </a:solidFill>
              <a:latin typeface="+mn-lt"/>
              <a:ea typeface="+mn-ea"/>
              <a:cs typeface="+mn-cs"/>
            </a:rPr>
            <a:t>Pessoal - remuneração de pessoal técnico-administrativo/ pedagógico </a:t>
          </a:r>
          <a:r>
            <a:rPr lang="pt-BR" sz="1300" b="0" baseline="0">
              <a:solidFill>
                <a:schemeClr val="dk1"/>
              </a:solidFill>
              <a:latin typeface="+mn-lt"/>
              <a:ea typeface="+mn-ea"/>
              <a:cs typeface="+mn-cs"/>
            </a:rPr>
            <a:t>- Deve ser considerada a remuneração do pessoal de apoio pedagógico, técnico-administrativo e suporte, registrando as despesas relativas ao pagamento de salários, gratificações e outros benefícios integrantes da remuneração pelo exercício do cargo de apoio pedagógico, técnico-administrativo e suporte. </a:t>
          </a:r>
          <a:endParaRPr lang="pt-BR" sz="1300"/>
        </a:p>
        <a:p>
          <a:pPr fontAlgn="base">
            <a:lnSpc>
              <a:spcPts val="1500"/>
            </a:lnSpc>
          </a:pPr>
          <a:endParaRPr lang="pt-BR" sz="1300" baseline="0">
            <a:solidFill>
              <a:schemeClr val="dk1"/>
            </a:solidFill>
            <a:latin typeface="+mn-lt"/>
            <a:ea typeface="+mn-ea"/>
            <a:cs typeface="+mn-cs"/>
          </a:endParaRPr>
        </a:p>
        <a:p>
          <a:pPr>
            <a:lnSpc>
              <a:spcPts val="1500"/>
            </a:lnSpc>
          </a:pPr>
          <a:r>
            <a:rPr lang="pt-BR" sz="1300" b="0" i="1" baseline="0">
              <a:solidFill>
                <a:schemeClr val="dk1"/>
              </a:solidFill>
              <a:latin typeface="+mn-lt"/>
              <a:ea typeface="+mn-ea"/>
              <a:cs typeface="+mn-cs"/>
            </a:rPr>
            <a:t>Pessoal - remuneração de professores ativos -</a:t>
          </a:r>
          <a:r>
            <a:rPr lang="pt-BR" sz="1300" b="0" baseline="0">
              <a:solidFill>
                <a:schemeClr val="dk1"/>
              </a:solidFill>
              <a:latin typeface="+mn-lt"/>
              <a:ea typeface="+mn-ea"/>
              <a:cs typeface="+mn-cs"/>
            </a:rPr>
            <a:t> Deve ser considerada a remuneração dos docentes, registrando as despesas relativas ao pagamento de salários, gratificações e outros benefícios integrantes da remuneração pelo exercício do cargo de docente. </a:t>
          </a:r>
          <a:endParaRPr lang="pt-BR" sz="1300"/>
        </a:p>
        <a:p>
          <a:pPr fontAlgn="base">
            <a:lnSpc>
              <a:spcPts val="1500"/>
            </a:lnSpc>
          </a:pPr>
          <a:endParaRPr lang="pt-BR" sz="1300" baseline="0">
            <a:solidFill>
              <a:schemeClr val="dk1"/>
            </a:solidFill>
            <a:latin typeface="+mn-lt"/>
            <a:ea typeface="+mn-ea"/>
            <a:cs typeface="+mn-cs"/>
          </a:endParaRPr>
        </a:p>
        <a:p>
          <a:pPr>
            <a:lnSpc>
              <a:spcPts val="1500"/>
            </a:lnSpc>
          </a:pPr>
          <a:r>
            <a:rPr lang="pt-BR" sz="1300" b="0" i="1" baseline="0">
              <a:solidFill>
                <a:schemeClr val="dk1"/>
              </a:solidFill>
              <a:latin typeface="+mn-lt"/>
              <a:ea typeface="+mn-ea"/>
              <a:cs typeface="+mn-cs"/>
            </a:rPr>
            <a:t>Pesquisa e desenvolvimento - Devem ser considerados</a:t>
          </a:r>
          <a:r>
            <a:rPr lang="pt-BR" sz="1300" b="0" baseline="0">
              <a:solidFill>
                <a:schemeClr val="dk1"/>
              </a:solidFill>
              <a:latin typeface="+mn-lt"/>
              <a:ea typeface="+mn-ea"/>
              <a:cs typeface="+mn-cs"/>
            </a:rPr>
            <a:t>: auxílios financeiros a pesquisador e a manutenção de sua equipe; aquisição de material permanente, equipamentos, obras de infraestrutura e instalações para pesquisa; entre outros. </a:t>
          </a:r>
          <a:endParaRPr lang="pt-BR" sz="1300"/>
        </a:p>
        <a:p>
          <a:pPr fontAlgn="base"/>
          <a:endParaRPr lang="pt-BR" sz="1300" baseline="0">
            <a:solidFill>
              <a:schemeClr val="dk1"/>
            </a:solidFill>
            <a:latin typeface="+mn-lt"/>
            <a:ea typeface="+mn-ea"/>
            <a:cs typeface="+mn-cs"/>
          </a:endParaRPr>
        </a:p>
        <a:p>
          <a:r>
            <a:rPr lang="pt-BR" sz="1300" b="0" i="1" baseline="0">
              <a:solidFill>
                <a:schemeClr val="dk1"/>
              </a:solidFill>
              <a:latin typeface="+mn-lt"/>
              <a:ea typeface="+mn-ea"/>
              <a:cs typeface="+mn-cs"/>
            </a:rPr>
            <a:t>Investimentos </a:t>
          </a:r>
          <a:r>
            <a:rPr lang="pt-BR" sz="1300" b="0" baseline="0">
              <a:solidFill>
                <a:schemeClr val="dk1"/>
              </a:solidFill>
              <a:latin typeface="+mn-lt"/>
              <a:ea typeface="+mn-ea"/>
              <a:cs typeface="+mn-cs"/>
            </a:rPr>
            <a:t>- A aplicação de capital em meios de produção, visando o aumento da capacidade produtiva (instalações, máquinas, transporte, infraestrutura), ou seja, em bens de capital. Devem ser informados os investimentos feitos em infraestrutura, aquisição de imóveis, concessão de empréstimos, participação em constituição ou aumento de capital de empresas ou entidades comerciais ou financeiras, aquisição de títulos representativos de capital de empresa em funcionamento e outras inversões financeiras, e demais despesas da IES que resultam no acréscimo do patrimônio (a exceção das despesas com pesquisa e desenvolvimento). </a:t>
          </a:r>
          <a:endParaRPr lang="pt-BR" sz="1300"/>
        </a:p>
        <a:p>
          <a:pPr fontAlgn="base">
            <a:lnSpc>
              <a:spcPts val="1500"/>
            </a:lnSpc>
          </a:pPr>
          <a:endParaRPr lang="pt-BR" sz="1300" b="0" baseline="0">
            <a:solidFill>
              <a:schemeClr val="dk1"/>
            </a:solidFill>
            <a:latin typeface="+mn-lt"/>
            <a:ea typeface="+mn-ea"/>
            <a:cs typeface="+mn-cs"/>
          </a:endParaRPr>
        </a:p>
        <a:p>
          <a:pPr>
            <a:lnSpc>
              <a:spcPts val="1500"/>
            </a:lnSpc>
          </a:pPr>
          <a:r>
            <a:rPr lang="pt-BR" sz="1300" b="0" i="1" baseline="0">
              <a:solidFill>
                <a:schemeClr val="dk1"/>
              </a:solidFill>
              <a:latin typeface="+mn-lt"/>
              <a:ea typeface="+mn-ea"/>
              <a:cs typeface="+mn-cs"/>
            </a:rPr>
            <a:t>Outras despesas de custeio </a:t>
          </a:r>
          <a:r>
            <a:rPr lang="pt-BR" sz="1300" b="0" baseline="0">
              <a:solidFill>
                <a:schemeClr val="dk1"/>
              </a:solidFill>
              <a:latin typeface="+mn-lt"/>
              <a:ea typeface="+mn-ea"/>
              <a:cs typeface="+mn-cs"/>
            </a:rPr>
            <a:t>- Para o caso das instituições públicas, considerar: despesas totais com serviços terceirizados, pagamento de serviços públicos (água, luz, telefone, etc), serviços de manutenção, auxílio alimentação, auxílio transporte, auxílio creche, auxílio financeiro para alunos. Para o caso das instituições não-públicas, considerar: despesas administrativas tais como honorários da diretoria, aluguéis, materiais de consumo, seguros, depreciação, serviços de terceiros, despesas comerciais tais como comissões, publicidade e propaganda, marketing, etc. </a:t>
          </a:r>
          <a:endParaRPr lang="pt-BR" sz="1300"/>
        </a:p>
        <a:p>
          <a:pPr fontAlgn="base"/>
          <a:endParaRPr lang="pt-BR" sz="1300" b="0" baseline="0">
            <a:solidFill>
              <a:schemeClr val="dk1"/>
            </a:solidFill>
            <a:latin typeface="+mn-lt"/>
            <a:ea typeface="+mn-ea"/>
            <a:cs typeface="+mn-cs"/>
          </a:endParaRPr>
        </a:p>
        <a:p>
          <a:r>
            <a:rPr lang="pt-BR" sz="1300" b="0" i="1" baseline="0">
              <a:solidFill>
                <a:schemeClr val="dk1"/>
              </a:solidFill>
              <a:latin typeface="+mn-lt"/>
              <a:ea typeface="+mn-ea"/>
              <a:cs typeface="+mn-cs"/>
            </a:rPr>
            <a:t>Outras despesas </a:t>
          </a:r>
          <a:r>
            <a:rPr lang="pt-BR" sz="1300" b="0" baseline="0">
              <a:solidFill>
                <a:schemeClr val="dk1"/>
              </a:solidFill>
              <a:latin typeface="+mn-lt"/>
              <a:ea typeface="+mn-ea"/>
              <a:cs typeface="+mn-cs"/>
            </a:rPr>
            <a:t>- Despesas que não estão contempladas nas demais categorias de despesas. </a:t>
          </a:r>
          <a:endParaRPr lang="pt-BR" sz="1300"/>
        </a:p>
        <a:p>
          <a:pPr fontAlgn="base"/>
          <a:endParaRPr lang="pt-BR" sz="1300" b="0" baseline="0">
            <a:solidFill>
              <a:schemeClr val="dk1"/>
            </a:solidFill>
            <a:latin typeface="+mn-lt"/>
            <a:ea typeface="+mn-ea"/>
            <a:cs typeface="+mn-cs"/>
          </a:endParaRPr>
        </a:p>
        <a:p>
          <a:endParaRPr lang="pt-BR" sz="1300" baseline="0">
            <a:solidFill>
              <a:sysClr val="windowText" lastClr="000000"/>
            </a:solidFill>
            <a:latin typeface="+mn-lt"/>
            <a:ea typeface="+mn-ea"/>
            <a:cs typeface="+mn-cs"/>
          </a:endParaRPr>
        </a:p>
        <a:p>
          <a:pPr>
            <a:lnSpc>
              <a:spcPts val="1500"/>
            </a:lnSpc>
          </a:pPr>
          <a:endParaRPr lang="pt-BR" sz="1300" baseline="0">
            <a:solidFill>
              <a:sysClr val="windowText" lastClr="000000"/>
            </a:solidFill>
            <a:latin typeface="+mn-lt"/>
            <a:ea typeface="+mn-ea"/>
            <a:cs typeface="+mn-cs"/>
          </a:endParaRPr>
        </a:p>
        <a:p>
          <a:endParaRPr lang="pt-BR" sz="1300" baseline="0">
            <a:solidFill>
              <a:sysClr val="windowText" lastClr="000000"/>
            </a:solidFill>
            <a:latin typeface="+mn-lt"/>
            <a:ea typeface="+mn-ea"/>
            <a:cs typeface="+mn-cs"/>
          </a:endParaRPr>
        </a:p>
        <a:p>
          <a:pPr>
            <a:lnSpc>
              <a:spcPts val="1500"/>
            </a:lnSpc>
          </a:pPr>
          <a:endParaRPr lang="pt-BR" sz="1300" baseline="0">
            <a:solidFill>
              <a:sysClr val="windowText" lastClr="000000"/>
            </a:solidFill>
            <a:latin typeface="+mn-lt"/>
            <a:ea typeface="+mn-ea"/>
            <a:cs typeface="+mn-cs"/>
          </a:endParaRPr>
        </a:p>
        <a:p>
          <a:endParaRPr lang="pt-BR" sz="1300"/>
        </a:p>
      </xdr:txBody>
    </xdr:sp>
    <xdr:clientData/>
  </xdr:twoCellAnchor>
  <xdr:twoCellAnchor>
    <xdr:from>
      <xdr:col>0</xdr:col>
      <xdr:colOff>0</xdr:colOff>
      <xdr:row>0</xdr:row>
      <xdr:rowOff>0</xdr:rowOff>
    </xdr:from>
    <xdr:to>
      <xdr:col>4</xdr:col>
      <xdr:colOff>2667000</xdr:colOff>
      <xdr:row>5</xdr:row>
      <xdr:rowOff>28575</xdr:rowOff>
    </xdr:to>
    <xdr:sp macro="" textlink="">
      <xdr:nvSpPr>
        <xdr:cNvPr id="3" name="CaixaDeTexto 2">
          <a:extLst>
            <a:ext uri="{FF2B5EF4-FFF2-40B4-BE49-F238E27FC236}">
              <a16:creationId xmlns:a16="http://schemas.microsoft.com/office/drawing/2014/main" id="{6E11BE4F-A40B-4ADC-9219-14FD4E59F0BB}"/>
            </a:ext>
          </a:extLst>
        </xdr:cNvPr>
        <xdr:cNvSpPr txBox="1"/>
      </xdr:nvSpPr>
      <xdr:spPr>
        <a:xfrm>
          <a:off x="0" y="0"/>
          <a:ext cx="12553950" cy="1219200"/>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pt-BR" sz="1400" b="1">
              <a:solidFill>
                <a:schemeClr val="bg1"/>
              </a:solidFill>
            </a:rPr>
            <a:t>CENSO</a:t>
          </a:r>
          <a:r>
            <a:rPr lang="pt-BR" sz="1400" b="1" baseline="0">
              <a:solidFill>
                <a:schemeClr val="bg1"/>
              </a:solidFill>
            </a:rPr>
            <a:t> DA EDUCAÇÃO SUPERIOR</a:t>
          </a:r>
        </a:p>
        <a:p>
          <a:pPr algn="ctr"/>
          <a:endParaRPr lang="pt-BR" sz="1400" b="1" baseline="0">
            <a:solidFill>
              <a:schemeClr val="bg1"/>
            </a:solidFill>
          </a:endParaRPr>
        </a:p>
        <a:p>
          <a:pPr algn="ctr"/>
          <a:r>
            <a:rPr lang="pt-BR" sz="1400" b="1" baseline="0">
              <a:solidFill>
                <a:schemeClr val="bg1"/>
              </a:solidFill>
            </a:rPr>
            <a:t>MÓDULO IES</a:t>
          </a:r>
        </a:p>
        <a:p>
          <a:pPr algn="ctr"/>
          <a:endParaRPr lang="pt-BR" sz="1400" b="1" baseline="0">
            <a:solidFill>
              <a:schemeClr val="bg1"/>
            </a:solidFill>
          </a:endParaRPr>
        </a:p>
        <a:p>
          <a:pPr algn="ctr"/>
          <a:r>
            <a:rPr lang="pt-BR" sz="1400" b="1" baseline="0">
              <a:solidFill>
                <a:schemeClr val="bg1"/>
              </a:solidFill>
            </a:rPr>
            <a:t>DADOS FINANCEIROS</a:t>
          </a:r>
          <a:endParaRPr lang="pt-BR" sz="14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514350</xdr:colOff>
      <xdr:row>0</xdr:row>
      <xdr:rowOff>50800</xdr:rowOff>
    </xdr:from>
    <xdr:to>
      <xdr:col>8</xdr:col>
      <xdr:colOff>501650</xdr:colOff>
      <xdr:row>5</xdr:row>
      <xdr:rowOff>127000</xdr:rowOff>
    </xdr:to>
    <mc:AlternateContent xmlns:mc="http://schemas.openxmlformats.org/markup-compatibility/2006" xmlns:a14="http://schemas.microsoft.com/office/drawing/2010/main">
      <mc:Choice Requires="a14">
        <xdr:graphicFrame macro="">
          <xdr:nvGraphicFramePr>
            <xdr:cNvPr id="2" name="Órgão UGE">
              <a:extLst>
                <a:ext uri="{FF2B5EF4-FFF2-40B4-BE49-F238E27FC236}">
                  <a16:creationId xmlns:a16="http://schemas.microsoft.com/office/drawing/2014/main" id="{B40647F8-B1C2-44E3-8BF8-D39AD5DD400D}"/>
                </a:ext>
              </a:extLst>
            </xdr:cNvPr>
            <xdr:cNvGraphicFramePr/>
          </xdr:nvGraphicFramePr>
          <xdr:xfrm>
            <a:off x="0" y="0"/>
            <a:ext cx="0" cy="0"/>
          </xdr:xfrm>
          <a:graphic>
            <a:graphicData uri="http://schemas.microsoft.com/office/drawing/2010/slicer">
              <sle:slicer xmlns:sle="http://schemas.microsoft.com/office/drawing/2010/slicer" name="Órgão UGE"/>
            </a:graphicData>
          </a:graphic>
        </xdr:graphicFrame>
      </mc:Choice>
      <mc:Fallback xmlns="">
        <xdr:sp macro="" textlink="">
          <xdr:nvSpPr>
            <xdr:cNvPr id="0" name=""/>
            <xdr:cNvSpPr>
              <a:spLocks noTextEdit="1"/>
            </xdr:cNvSpPr>
          </xdr:nvSpPr>
          <xdr:spPr>
            <a:xfrm>
              <a:off x="5270500" y="50800"/>
              <a:ext cx="1816100" cy="86995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2</xdr:col>
      <xdr:colOff>488950</xdr:colOff>
      <xdr:row>7</xdr:row>
      <xdr:rowOff>76200</xdr:rowOff>
    </xdr:from>
    <xdr:to>
      <xdr:col>5</xdr:col>
      <xdr:colOff>488950</xdr:colOff>
      <xdr:row>22</xdr:row>
      <xdr:rowOff>28572</xdr:rowOff>
    </xdr:to>
    <mc:AlternateContent xmlns:mc="http://schemas.openxmlformats.org/markup-compatibility/2006" xmlns:a14="http://schemas.microsoft.com/office/drawing/2010/main">
      <mc:Choice Requires="a14">
        <xdr:graphicFrame macro="">
          <xdr:nvGraphicFramePr>
            <xdr:cNvPr id="3" name="Ano">
              <a:extLst>
                <a:ext uri="{FF2B5EF4-FFF2-40B4-BE49-F238E27FC236}">
                  <a16:creationId xmlns:a16="http://schemas.microsoft.com/office/drawing/2014/main" id="{3153FB28-16A4-42A7-83FC-1656C6BB04D8}"/>
                </a:ext>
              </a:extLst>
            </xdr:cNvPr>
            <xdr:cNvGraphicFramePr/>
          </xdr:nvGraphicFramePr>
          <xdr:xfrm>
            <a:off x="0" y="0"/>
            <a:ext cx="0" cy="0"/>
          </xdr:xfrm>
          <a:graphic>
            <a:graphicData uri="http://schemas.microsoft.com/office/drawing/2010/slicer">
              <sle:slicer xmlns:sle="http://schemas.microsoft.com/office/drawing/2010/slicer" name="Ano"/>
            </a:graphicData>
          </a:graphic>
        </xdr:graphicFrame>
      </mc:Choice>
      <mc:Fallback xmlns="">
        <xdr:sp macro="" textlink="">
          <xdr:nvSpPr>
            <xdr:cNvPr id="0" name=""/>
            <xdr:cNvSpPr>
              <a:spLocks noTextEdit="1"/>
            </xdr:cNvSpPr>
          </xdr:nvSpPr>
          <xdr:spPr>
            <a:xfrm>
              <a:off x="3416300" y="1187450"/>
              <a:ext cx="1828800" cy="2333622"/>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1</xdr:rowOff>
    </xdr:from>
    <xdr:to>
      <xdr:col>4</xdr:col>
      <xdr:colOff>2695575</xdr:colOff>
      <xdr:row>101</xdr:row>
      <xdr:rowOff>171450</xdr:rowOff>
    </xdr:to>
    <xdr:sp macro="" textlink="">
      <xdr:nvSpPr>
        <xdr:cNvPr id="2" name="CaixaDeTexto 1">
          <a:extLst>
            <a:ext uri="{FF2B5EF4-FFF2-40B4-BE49-F238E27FC236}">
              <a16:creationId xmlns:a16="http://schemas.microsoft.com/office/drawing/2014/main" id="{B345AD35-508E-49DE-9497-4D2A5B2B19AC}"/>
            </a:ext>
          </a:extLst>
        </xdr:cNvPr>
        <xdr:cNvSpPr txBox="1"/>
      </xdr:nvSpPr>
      <xdr:spPr>
        <a:xfrm>
          <a:off x="0" y="8086726"/>
          <a:ext cx="12582525" cy="14077949"/>
        </a:xfrm>
        <a:prstGeom prst="rect">
          <a:avLst/>
        </a:prstGeom>
        <a:solidFill>
          <a:srgbClr val="FFC000">
            <a:alpha val="18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600"/>
            </a:lnSpc>
          </a:pPr>
          <a:endParaRPr lang="pt-BR" sz="1400"/>
        </a:p>
        <a:p>
          <a:pPr>
            <a:lnSpc>
              <a:spcPts val="1500"/>
            </a:lnSpc>
          </a:pPr>
          <a:r>
            <a:rPr lang="pt-BR" sz="1300" b="0" baseline="0">
              <a:solidFill>
                <a:schemeClr val="dk1"/>
              </a:solidFill>
              <a:latin typeface="+mn-lt"/>
              <a:ea typeface="+mn-ea"/>
              <a:cs typeface="+mn-cs"/>
            </a:rPr>
            <a:t>1. Todos os campos devem ser preenchidos, mesmo que seja com o valor zero. No entanto, o somatório das despesas deve ser maior que zero. </a:t>
          </a:r>
        </a:p>
        <a:p>
          <a:r>
            <a:rPr lang="pt-BR" sz="1300" b="0" baseline="0">
              <a:solidFill>
                <a:schemeClr val="dk1"/>
              </a:solidFill>
              <a:latin typeface="+mn-lt"/>
              <a:ea typeface="+mn-ea"/>
              <a:cs typeface="+mn-cs"/>
            </a:rPr>
            <a:t>2. Deverá ser informada "justificativa das despesas” sempre que a soma das despesas efetuadas no ano tenha sofrido uma variação de 50% em comparação ao que foi declarado no Censo anterior. </a:t>
          </a:r>
          <a:r>
            <a:rPr lang="pt-BR" sz="1100" b="0" i="0" u="none" strike="noStrike">
              <a:solidFill>
                <a:schemeClr val="dk1"/>
              </a:solidFill>
              <a:latin typeface="+mn-lt"/>
              <a:ea typeface="+mn-ea"/>
              <a:cs typeface="+mn-cs"/>
            </a:rPr>
            <a:t>obs: os dados de pessoal é calculado considerando o seguinte fator</a:t>
          </a:r>
          <a:r>
            <a:rPr lang="pt-BR" sz="1400"/>
            <a:t> </a:t>
          </a:r>
          <a:r>
            <a:rPr lang="pt-BR" sz="1100" b="0" i="0" u="none" strike="noStrike">
              <a:solidFill>
                <a:schemeClr val="dk1"/>
              </a:solidFill>
              <a:latin typeface="+mn-lt"/>
              <a:ea typeface="+mn-ea"/>
              <a:cs typeface="+mn-cs"/>
            </a:rPr>
            <a:t>41%  do pessoal para remuneração de professores ativos</a:t>
          </a:r>
          <a:r>
            <a:rPr lang="pt-BR" sz="1400"/>
            <a:t> </a:t>
          </a:r>
          <a:r>
            <a:rPr lang="pt-BR" sz="1100" b="0" i="0" u="none" strike="noStrike">
              <a:solidFill>
                <a:schemeClr val="dk1"/>
              </a:solidFill>
              <a:latin typeface="+mn-lt"/>
              <a:ea typeface="+mn-ea"/>
              <a:cs typeface="+mn-cs"/>
            </a:rPr>
            <a:t>39% do pessoal para remuneração de técnicos-administrativos</a:t>
          </a:r>
          <a:r>
            <a:rPr lang="pt-BR" sz="1400"/>
            <a:t> </a:t>
          </a:r>
        </a:p>
        <a:p>
          <a:pPr eaLnBrk="1" fontAlgn="base" latinLnBrk="0" hangingPunct="1">
            <a:lnSpc>
              <a:spcPts val="1500"/>
            </a:lnSpc>
          </a:pPr>
          <a:endParaRPr lang="pt-BR" sz="1300" baseline="0">
            <a:solidFill>
              <a:schemeClr val="dk1"/>
            </a:solidFill>
            <a:latin typeface="+mn-lt"/>
            <a:ea typeface="+mn-ea"/>
            <a:cs typeface="+mn-cs"/>
          </a:endParaRPr>
        </a:p>
        <a:p>
          <a:pPr eaLnBrk="1" fontAlgn="auto" latinLnBrk="0" hangingPunct="1">
            <a:lnSpc>
              <a:spcPts val="1500"/>
            </a:lnSpc>
          </a:pPr>
          <a:r>
            <a:rPr lang="pt-BR" sz="1300" b="1" baseline="0">
              <a:solidFill>
                <a:schemeClr val="dk1"/>
              </a:solidFill>
              <a:latin typeface="+mn-lt"/>
              <a:ea typeface="+mn-ea"/>
              <a:cs typeface="+mn-cs"/>
            </a:rPr>
            <a:t>Conceitos: </a:t>
          </a:r>
          <a:r>
            <a:rPr lang="pt-BR" sz="1300" baseline="0">
              <a:solidFill>
                <a:schemeClr val="dk1"/>
              </a:solidFill>
              <a:latin typeface="+mn-lt"/>
              <a:ea typeface="+mn-ea"/>
              <a:cs typeface="+mn-cs"/>
            </a:rPr>
            <a:t>	</a:t>
          </a:r>
          <a:endParaRPr lang="pt-BR" sz="1300"/>
        </a:p>
        <a:p>
          <a:pPr eaLnBrk="1" fontAlgn="base" latinLnBrk="0" hangingPunct="1">
            <a:lnSpc>
              <a:spcPts val="1500"/>
            </a:lnSpc>
          </a:pPr>
          <a:endParaRPr lang="pt-BR" sz="1300" baseline="0">
            <a:solidFill>
              <a:schemeClr val="dk1"/>
            </a:solidFill>
            <a:latin typeface="+mn-lt"/>
            <a:ea typeface="+mn-ea"/>
            <a:cs typeface="+mn-cs"/>
          </a:endParaRPr>
        </a:p>
        <a:p>
          <a:pPr>
            <a:lnSpc>
              <a:spcPts val="1500"/>
            </a:lnSpc>
          </a:pPr>
          <a:r>
            <a:rPr lang="pt-BR" sz="1300" b="1" baseline="0">
              <a:solidFill>
                <a:schemeClr val="dk1"/>
              </a:solidFill>
              <a:latin typeface="+mn-lt"/>
              <a:ea typeface="+mn-ea"/>
              <a:cs typeface="+mn-cs"/>
            </a:rPr>
            <a:t>Receitas auferidas </a:t>
          </a:r>
          <a:r>
            <a:rPr lang="pt-BR" sz="1300" b="0" baseline="0">
              <a:solidFill>
                <a:schemeClr val="dk1"/>
              </a:solidFill>
              <a:latin typeface="+mn-lt"/>
              <a:ea typeface="+mn-ea"/>
              <a:cs typeface="+mn-cs"/>
            </a:rPr>
            <a:t>- Receita bruta ou totalidade das receitas recebidas pela pessoa jurídica antes de deduzidas as despesas, a serem computadas na apuração do resultado do exercício. </a:t>
          </a:r>
          <a:endParaRPr lang="pt-BR" sz="1300"/>
        </a:p>
        <a:p>
          <a:pPr fontAlgn="base">
            <a:lnSpc>
              <a:spcPts val="1500"/>
            </a:lnSpc>
          </a:pPr>
          <a:endParaRPr lang="pt-BR" sz="1300" b="0" baseline="0">
            <a:solidFill>
              <a:schemeClr val="dk1"/>
            </a:solidFill>
            <a:latin typeface="+mn-lt"/>
            <a:ea typeface="+mn-ea"/>
            <a:cs typeface="+mn-cs"/>
          </a:endParaRPr>
        </a:p>
        <a:p>
          <a:pPr eaLnBrk="1" fontAlgn="auto" latinLnBrk="0" hangingPunct="1">
            <a:lnSpc>
              <a:spcPts val="1500"/>
            </a:lnSpc>
          </a:pPr>
          <a:r>
            <a:rPr lang="pt-BR" sz="1300" b="0" baseline="0">
              <a:solidFill>
                <a:schemeClr val="dk1"/>
              </a:solidFill>
              <a:latin typeface="+mn-lt"/>
              <a:ea typeface="+mn-ea"/>
              <a:cs typeface="+mn-cs"/>
            </a:rPr>
            <a:t>Tipos de receitas auferidas: </a:t>
          </a:r>
          <a:endParaRPr lang="pt-BR" sz="1300"/>
        </a:p>
        <a:p>
          <a:pPr eaLnBrk="1" fontAlgn="base" latinLnBrk="0" hangingPunct="1">
            <a:lnSpc>
              <a:spcPts val="1500"/>
            </a:lnSpc>
          </a:pPr>
          <a:endParaRPr lang="pt-BR" sz="1300" b="0" baseline="0">
            <a:solidFill>
              <a:schemeClr val="dk1"/>
            </a:solidFill>
            <a:latin typeface="+mn-lt"/>
            <a:ea typeface="+mn-ea"/>
            <a:cs typeface="+mn-cs"/>
          </a:endParaRPr>
        </a:p>
        <a:p>
          <a:pPr eaLnBrk="1" fontAlgn="auto" latinLnBrk="0" hangingPunct="1">
            <a:lnSpc>
              <a:spcPts val="1500"/>
            </a:lnSpc>
          </a:pPr>
          <a:r>
            <a:rPr lang="pt-BR" sz="1300" b="0" i="1" baseline="0">
              <a:solidFill>
                <a:schemeClr val="dk1"/>
              </a:solidFill>
              <a:latin typeface="+mn-lt"/>
              <a:ea typeface="+mn-ea"/>
              <a:cs typeface="+mn-cs"/>
            </a:rPr>
            <a:t>Receitas próprias </a:t>
          </a:r>
          <a:r>
            <a:rPr lang="pt-BR" sz="1300" b="0" baseline="0">
              <a:solidFill>
                <a:schemeClr val="dk1"/>
              </a:solidFill>
              <a:latin typeface="+mn-lt"/>
              <a:ea typeface="+mn-ea"/>
              <a:cs typeface="+mn-cs"/>
            </a:rPr>
            <a:t>- Receitas provenientes de recursos gerados pela IES pela oferta de cursos não gratuitos, taxas, multas, realização de concursos e seleções, contratos e convênios com instituições e/ou organismos nacionais e internacionais, a serem computadas na apuração do resultado do exercício. Tais receitas serão provenientes dos seguintes entes: alunos (receitas provenientes de pagamentos de pagamentos de mensalidades, taxas e serviços cobrados dos alunos de graduação, de forma continuada ou não); financiamento público estudantil (receitas provenientes do repasse de verbas reembolsáveis da união, estados e distrito federal ou dos municípios, a título de incentivo aos alunos de graduação); bolsas (receitas provenientes do repasse de verbas não-reembolsáveis da união, estados e distrito federal ou dos municípios, a título de incentivo aos alunos de graduação); contratos/convênios (receitas provenientes de repasse de verbas de contratos ou convênios firmados com outras instituições públicas e/ou privadas); mantenedora (receitas provenientes de repasse de verbas da mantenedora para a IES). </a:t>
          </a:r>
          <a:endParaRPr lang="pt-BR" sz="1300"/>
        </a:p>
        <a:p>
          <a:pPr eaLnBrk="1" fontAlgn="base" latinLnBrk="0" hangingPunct="1">
            <a:lnSpc>
              <a:spcPts val="1500"/>
            </a:lnSpc>
          </a:pPr>
          <a:endParaRPr lang="pt-BR" sz="1300" b="0" baseline="0">
            <a:solidFill>
              <a:schemeClr val="dk1"/>
            </a:solidFill>
            <a:latin typeface="+mn-lt"/>
            <a:ea typeface="+mn-ea"/>
            <a:cs typeface="+mn-cs"/>
          </a:endParaRPr>
        </a:p>
        <a:p>
          <a:pPr>
            <a:lnSpc>
              <a:spcPts val="1500"/>
            </a:lnSpc>
          </a:pPr>
          <a:r>
            <a:rPr lang="pt-BR" sz="1300" b="0" i="1" baseline="0">
              <a:solidFill>
                <a:schemeClr val="dk1"/>
              </a:solidFill>
              <a:latin typeface="+mn-lt"/>
              <a:ea typeface="+mn-ea"/>
              <a:cs typeface="+mn-cs"/>
            </a:rPr>
            <a:t>Transferências</a:t>
          </a:r>
          <a:r>
            <a:rPr lang="pt-BR" sz="1300" b="0" baseline="0">
              <a:solidFill>
                <a:schemeClr val="dk1"/>
              </a:solidFill>
              <a:latin typeface="+mn-lt"/>
              <a:ea typeface="+mn-ea"/>
              <a:cs typeface="+mn-cs"/>
            </a:rPr>
            <a:t> - Valores transferidos para a instituição por outros entes. Como receitas de transferências, devem ser considerados os seguintes itens: transferência governamental da união (receitas recebidas através de transferência de verbas do governo federal); transferência governamental do estado (receitas recebidas através de transferência de verbas do governo estadual); transferência governamental do município (receitas recebidas através de transferência de verbas do governo municipal); transferência de convênios (receitas recebidas através de transferência de convênios firmados, com ou sem contraprestações de serviços, com outras entidades públicas e/ou privadas e com organismos nacionais para realização de objetivos de interesse comum dos partícipes, destinados a custear despesas correntes); transferências de pessoas ou instituições privadas (receitas recebidas através de contribuições e doações realizadas por pessoas físicas ou instituições); transferência do exterior (receitas recebidas através de transferências do exterior provenientes de organismos e fundos internacionais, de governos estrangeiros e instituições privadas internacionais. Inclui convênios com organismos internacionais); transferência de entidades internacionais para pesquisa (receitas recebidas através de transferências de entidades internacionais para pesquisa); transferência de entidades nacionais para pesquisa (receitas recebidas através de transferências de entidades nacionais para pesquisa). </a:t>
          </a:r>
          <a:endParaRPr lang="pt-BR" sz="1300"/>
        </a:p>
        <a:p>
          <a:pPr fontAlgn="base">
            <a:lnSpc>
              <a:spcPts val="1500"/>
            </a:lnSpc>
          </a:pPr>
          <a:endParaRPr lang="pt-BR" sz="1300" b="0" baseline="0">
            <a:solidFill>
              <a:schemeClr val="dk1"/>
            </a:solidFill>
            <a:latin typeface="+mn-lt"/>
            <a:ea typeface="+mn-ea"/>
            <a:cs typeface="+mn-cs"/>
          </a:endParaRPr>
        </a:p>
        <a:p>
          <a:pPr>
            <a:lnSpc>
              <a:spcPts val="1500"/>
            </a:lnSpc>
          </a:pPr>
          <a:r>
            <a:rPr lang="pt-BR" sz="1300" b="0" i="1" baseline="0">
              <a:solidFill>
                <a:schemeClr val="dk1"/>
              </a:solidFill>
              <a:latin typeface="+mn-lt"/>
              <a:ea typeface="+mn-ea"/>
              <a:cs typeface="+mn-cs"/>
            </a:rPr>
            <a:t>Outras receitas </a:t>
          </a:r>
          <a:r>
            <a:rPr lang="pt-BR" sz="1300" b="0" baseline="0">
              <a:solidFill>
                <a:schemeClr val="dk1"/>
              </a:solidFill>
              <a:latin typeface="+mn-lt"/>
              <a:ea typeface="+mn-ea"/>
              <a:cs typeface="+mn-cs"/>
            </a:rPr>
            <a:t>- Receitas que não estão contempladas em “receitas auferidas” nem em “receitas próprias”, as quais incluem renúncia de receita (valor referente à não arrecadação de receita em função da concessão de isenções tributárias, anistias ou subsídios. Exs.: Prouni e Pronatec) e receitas não-operacionais (receitas financeiras, receitas de aluguel, recursos diversos, saldos de exercícios anteriores e outras receitas não relacionadas à atividade fim da instituição). </a:t>
          </a:r>
          <a:endParaRPr lang="pt-BR" sz="1300"/>
        </a:p>
        <a:p>
          <a:pPr fontAlgn="base">
            <a:lnSpc>
              <a:spcPts val="1500"/>
            </a:lnSpc>
          </a:pPr>
          <a:endParaRPr lang="pt-BR" sz="1300" b="0" baseline="0">
            <a:solidFill>
              <a:schemeClr val="dk1"/>
            </a:solidFill>
            <a:latin typeface="+mn-lt"/>
            <a:ea typeface="+mn-ea"/>
            <a:cs typeface="+mn-cs"/>
          </a:endParaRPr>
        </a:p>
        <a:p>
          <a:pPr>
            <a:lnSpc>
              <a:spcPts val="1500"/>
            </a:lnSpc>
          </a:pPr>
          <a:r>
            <a:rPr lang="pt-BR" sz="1300" b="0" baseline="0">
              <a:solidFill>
                <a:schemeClr val="dk1"/>
              </a:solidFill>
              <a:latin typeface="+mn-lt"/>
              <a:ea typeface="+mn-ea"/>
              <a:cs typeface="+mn-cs"/>
            </a:rPr>
            <a:t>Todos os campos devem ser preenchidos, mesmo que seja com o valor zero. No entanto, o somatório das receitas deve ser maior que zero. </a:t>
          </a:r>
          <a:endParaRPr lang="pt-BR" sz="1300"/>
        </a:p>
        <a:p>
          <a:pPr>
            <a:lnSpc>
              <a:spcPts val="1500"/>
            </a:lnSpc>
          </a:pPr>
          <a:r>
            <a:rPr lang="pt-BR" sz="1300" b="0" baseline="0">
              <a:solidFill>
                <a:schemeClr val="dk1"/>
              </a:solidFill>
              <a:latin typeface="+mn-lt"/>
              <a:ea typeface="+mn-ea"/>
              <a:cs typeface="+mn-cs"/>
            </a:rPr>
            <a:t>O campo “Justificativa Receitas” será habilitado sempre que a soma das receitas auferidas em 2015 tenha sofrido uma variação de 50% em comparação a 2014. </a:t>
          </a:r>
          <a:r>
            <a:rPr lang="pt-BR" sz="1300" i="1" baseline="0">
              <a:solidFill>
                <a:schemeClr val="dk1"/>
              </a:solidFill>
              <a:latin typeface="+mn-lt"/>
              <a:ea typeface="+mn-ea"/>
              <a:cs typeface="+mn-cs"/>
            </a:rPr>
            <a:t>	</a:t>
          </a:r>
          <a:endParaRPr lang="pt-BR" sz="1300"/>
        </a:p>
        <a:p>
          <a:pPr fontAlgn="base">
            <a:lnSpc>
              <a:spcPts val="1500"/>
            </a:lnSpc>
          </a:pPr>
          <a:endParaRPr lang="pt-BR" sz="1300" b="0" baseline="0">
            <a:solidFill>
              <a:schemeClr val="dk1"/>
            </a:solidFill>
            <a:latin typeface="+mn-lt"/>
            <a:ea typeface="+mn-ea"/>
            <a:cs typeface="+mn-cs"/>
          </a:endParaRPr>
        </a:p>
        <a:p>
          <a:pPr>
            <a:lnSpc>
              <a:spcPts val="1500"/>
            </a:lnSpc>
          </a:pPr>
          <a:r>
            <a:rPr lang="pt-BR" sz="1300" b="1" baseline="0">
              <a:solidFill>
                <a:schemeClr val="dk1"/>
              </a:solidFill>
              <a:latin typeface="+mn-lt"/>
              <a:ea typeface="+mn-ea"/>
              <a:cs typeface="+mn-cs"/>
            </a:rPr>
            <a:t>Despesas efetuadas </a:t>
          </a:r>
          <a:r>
            <a:rPr lang="pt-BR" sz="1300" b="0" baseline="0">
              <a:solidFill>
                <a:schemeClr val="dk1"/>
              </a:solidFill>
              <a:latin typeface="+mn-lt"/>
              <a:ea typeface="+mn-ea"/>
              <a:cs typeface="+mn-cs"/>
            </a:rPr>
            <a:t>- Valores dispendidos pela instituição a serem contabilizados na apuração do resultado do exercício. </a:t>
          </a:r>
          <a:endParaRPr lang="pt-BR" sz="1300"/>
        </a:p>
        <a:p>
          <a:pPr fontAlgn="base">
            <a:lnSpc>
              <a:spcPts val="1500"/>
            </a:lnSpc>
          </a:pPr>
          <a:endParaRPr lang="pt-BR" sz="1300" b="0" baseline="0">
            <a:solidFill>
              <a:schemeClr val="dk1"/>
            </a:solidFill>
            <a:latin typeface="+mn-lt"/>
            <a:ea typeface="+mn-ea"/>
            <a:cs typeface="+mn-cs"/>
          </a:endParaRPr>
        </a:p>
        <a:p>
          <a:pPr>
            <a:lnSpc>
              <a:spcPts val="1500"/>
            </a:lnSpc>
          </a:pPr>
          <a:r>
            <a:rPr lang="pt-BR" sz="1300" b="0" baseline="0">
              <a:solidFill>
                <a:schemeClr val="dk1"/>
              </a:solidFill>
              <a:latin typeface="+mn-lt"/>
              <a:ea typeface="+mn-ea"/>
              <a:cs typeface="+mn-cs"/>
            </a:rPr>
            <a:t>Tipos de despesas efetuadas: </a:t>
          </a:r>
          <a:endParaRPr lang="pt-BR" sz="1300"/>
        </a:p>
        <a:p>
          <a:pPr fontAlgn="base">
            <a:lnSpc>
              <a:spcPts val="1500"/>
            </a:lnSpc>
          </a:pPr>
          <a:endParaRPr lang="pt-BR" sz="1300" baseline="0">
            <a:solidFill>
              <a:schemeClr val="dk1"/>
            </a:solidFill>
            <a:latin typeface="+mn-lt"/>
            <a:ea typeface="+mn-ea"/>
            <a:cs typeface="+mn-cs"/>
          </a:endParaRPr>
        </a:p>
        <a:p>
          <a:pPr>
            <a:lnSpc>
              <a:spcPts val="1500"/>
            </a:lnSpc>
          </a:pPr>
          <a:r>
            <a:rPr lang="pt-BR" sz="1300" b="0" i="1" baseline="0">
              <a:solidFill>
                <a:schemeClr val="dk1"/>
              </a:solidFill>
              <a:latin typeface="+mn-lt"/>
              <a:ea typeface="+mn-ea"/>
              <a:cs typeface="+mn-cs"/>
            </a:rPr>
            <a:t>Pessoal - benefícios e encargos sociais -</a:t>
          </a:r>
          <a:r>
            <a:rPr lang="pt-BR" sz="1300" b="0" baseline="0">
              <a:solidFill>
                <a:schemeClr val="dk1"/>
              </a:solidFill>
              <a:latin typeface="+mn-lt"/>
              <a:ea typeface="+mn-ea"/>
              <a:cs typeface="+mn-cs"/>
            </a:rPr>
            <a:t> Devem ser considerados os seguintes itens: encargos com docentes (registrando as despesas relativas ao pagamento de INSS, previdência oficial, abono de férias, </a:t>
          </a:r>
          <a:endParaRPr lang="pt-BR" sz="1300"/>
        </a:p>
        <a:p>
          <a:pPr>
            <a:lnSpc>
              <a:spcPts val="1500"/>
            </a:lnSpc>
          </a:pPr>
          <a:r>
            <a:rPr lang="pt-BR" sz="1300" b="0" baseline="0">
              <a:solidFill>
                <a:schemeClr val="dk1"/>
              </a:solidFill>
              <a:latin typeface="+mn-lt"/>
              <a:ea typeface="+mn-ea"/>
              <a:cs typeface="+mn-cs"/>
            </a:rPr>
            <a:t>13° salário e outros encargos referentes ao cargo de docente); encargos com pessoal de apoio pedagógico, técnico-administrativo e suporte (registrando as despesas relativas ao pagamento de INSS, previdência oficial, abono de férias, 13° salário e outros encargos referentes ao cargo de apoio pedagógico, técnico-administrativo e suporte). </a:t>
          </a:r>
          <a:endParaRPr lang="pt-BR" sz="1300"/>
        </a:p>
        <a:p>
          <a:pPr fontAlgn="base">
            <a:lnSpc>
              <a:spcPts val="1500"/>
            </a:lnSpc>
          </a:pPr>
          <a:endParaRPr lang="pt-BR" sz="1300" baseline="0">
            <a:solidFill>
              <a:schemeClr val="dk1"/>
            </a:solidFill>
            <a:latin typeface="+mn-lt"/>
            <a:ea typeface="+mn-ea"/>
            <a:cs typeface="+mn-cs"/>
          </a:endParaRPr>
        </a:p>
        <a:p>
          <a:pPr>
            <a:lnSpc>
              <a:spcPts val="1500"/>
            </a:lnSpc>
          </a:pPr>
          <a:r>
            <a:rPr lang="pt-BR" sz="1300" b="0" i="1" baseline="0">
              <a:solidFill>
                <a:schemeClr val="dk1"/>
              </a:solidFill>
              <a:latin typeface="+mn-lt"/>
              <a:ea typeface="+mn-ea"/>
              <a:cs typeface="+mn-cs"/>
            </a:rPr>
            <a:t>Pessoal - remuneração de pessoal técnico-administrativo/ pedagógico </a:t>
          </a:r>
          <a:r>
            <a:rPr lang="pt-BR" sz="1300" b="0" baseline="0">
              <a:solidFill>
                <a:schemeClr val="dk1"/>
              </a:solidFill>
              <a:latin typeface="+mn-lt"/>
              <a:ea typeface="+mn-ea"/>
              <a:cs typeface="+mn-cs"/>
            </a:rPr>
            <a:t>- Deve ser considerada a remuneração do pessoal de apoio pedagógico, técnico-administrativo e suporte, registrando as despesas relativas ao pagamento de salários, gratificações e outros benefícios integrantes da remuneração pelo exercício do cargo de apoio pedagógico, técnico-administrativo e suporte. </a:t>
          </a:r>
          <a:endParaRPr lang="pt-BR" sz="1300"/>
        </a:p>
        <a:p>
          <a:pPr fontAlgn="base">
            <a:lnSpc>
              <a:spcPts val="1500"/>
            </a:lnSpc>
          </a:pPr>
          <a:endParaRPr lang="pt-BR" sz="1300" baseline="0">
            <a:solidFill>
              <a:schemeClr val="dk1"/>
            </a:solidFill>
            <a:latin typeface="+mn-lt"/>
            <a:ea typeface="+mn-ea"/>
            <a:cs typeface="+mn-cs"/>
          </a:endParaRPr>
        </a:p>
        <a:p>
          <a:pPr>
            <a:lnSpc>
              <a:spcPts val="1500"/>
            </a:lnSpc>
          </a:pPr>
          <a:r>
            <a:rPr lang="pt-BR" sz="1300" b="0" i="1" baseline="0">
              <a:solidFill>
                <a:schemeClr val="dk1"/>
              </a:solidFill>
              <a:latin typeface="+mn-lt"/>
              <a:ea typeface="+mn-ea"/>
              <a:cs typeface="+mn-cs"/>
            </a:rPr>
            <a:t>Pessoal - remuneração de professores ativos -</a:t>
          </a:r>
          <a:r>
            <a:rPr lang="pt-BR" sz="1300" b="0" baseline="0">
              <a:solidFill>
                <a:schemeClr val="dk1"/>
              </a:solidFill>
              <a:latin typeface="+mn-lt"/>
              <a:ea typeface="+mn-ea"/>
              <a:cs typeface="+mn-cs"/>
            </a:rPr>
            <a:t> Deve ser considerada a remuneração dos docentes, registrando as despesas relativas ao pagamento de salários, gratificações e outros benefícios integrantes da remuneração pelo exercício do cargo de docente. </a:t>
          </a:r>
          <a:endParaRPr lang="pt-BR" sz="1300"/>
        </a:p>
        <a:p>
          <a:pPr fontAlgn="base">
            <a:lnSpc>
              <a:spcPts val="1500"/>
            </a:lnSpc>
          </a:pPr>
          <a:endParaRPr lang="pt-BR" sz="1300" baseline="0">
            <a:solidFill>
              <a:schemeClr val="dk1"/>
            </a:solidFill>
            <a:latin typeface="+mn-lt"/>
            <a:ea typeface="+mn-ea"/>
            <a:cs typeface="+mn-cs"/>
          </a:endParaRPr>
        </a:p>
        <a:p>
          <a:pPr>
            <a:lnSpc>
              <a:spcPts val="1500"/>
            </a:lnSpc>
          </a:pPr>
          <a:r>
            <a:rPr lang="pt-BR" sz="1300" b="0" i="1" baseline="0">
              <a:solidFill>
                <a:schemeClr val="dk1"/>
              </a:solidFill>
              <a:latin typeface="+mn-lt"/>
              <a:ea typeface="+mn-ea"/>
              <a:cs typeface="+mn-cs"/>
            </a:rPr>
            <a:t>Pesquisa e desenvolvimento - Devem ser considerados</a:t>
          </a:r>
          <a:r>
            <a:rPr lang="pt-BR" sz="1300" b="0" baseline="0">
              <a:solidFill>
                <a:schemeClr val="dk1"/>
              </a:solidFill>
              <a:latin typeface="+mn-lt"/>
              <a:ea typeface="+mn-ea"/>
              <a:cs typeface="+mn-cs"/>
            </a:rPr>
            <a:t>: auxílios financeiros a pesquisador e a manutenção de sua equipe; aquisição de material permanente, equipamentos, obras de infraestrutura e instalações para pesquisa; entre outros. </a:t>
          </a:r>
          <a:endParaRPr lang="pt-BR" sz="1300"/>
        </a:p>
        <a:p>
          <a:pPr fontAlgn="base"/>
          <a:endParaRPr lang="pt-BR" sz="1300" baseline="0">
            <a:solidFill>
              <a:schemeClr val="dk1"/>
            </a:solidFill>
            <a:latin typeface="+mn-lt"/>
            <a:ea typeface="+mn-ea"/>
            <a:cs typeface="+mn-cs"/>
          </a:endParaRPr>
        </a:p>
        <a:p>
          <a:r>
            <a:rPr lang="pt-BR" sz="1300" b="0" i="1" baseline="0">
              <a:solidFill>
                <a:schemeClr val="dk1"/>
              </a:solidFill>
              <a:latin typeface="+mn-lt"/>
              <a:ea typeface="+mn-ea"/>
              <a:cs typeface="+mn-cs"/>
            </a:rPr>
            <a:t>Investimentos </a:t>
          </a:r>
          <a:r>
            <a:rPr lang="pt-BR" sz="1300" b="0" baseline="0">
              <a:solidFill>
                <a:schemeClr val="dk1"/>
              </a:solidFill>
              <a:latin typeface="+mn-lt"/>
              <a:ea typeface="+mn-ea"/>
              <a:cs typeface="+mn-cs"/>
            </a:rPr>
            <a:t>- A aplicação de capital em meios de produção, visando o aumento da capacidade produtiva (instalações, máquinas, transporte, infraestrutura), ou seja, em bens de capital. Devem ser informados os investimentos feitos em infraestrutura, aquisição de imóveis, concessão de empréstimos, participação em constituição ou aumento de capital de empresas ou entidades comerciais ou financeiras, aquisição de títulos representativos de capital de empresa em funcionamento e outras inversões financeiras, e demais despesas da IES que resultam no acréscimo do patrimônio (a exceção das despesas com pesquisa e desenvolvimento). </a:t>
          </a:r>
          <a:endParaRPr lang="pt-BR" sz="1300"/>
        </a:p>
        <a:p>
          <a:pPr fontAlgn="base">
            <a:lnSpc>
              <a:spcPts val="1500"/>
            </a:lnSpc>
          </a:pPr>
          <a:endParaRPr lang="pt-BR" sz="1300" b="0" baseline="0">
            <a:solidFill>
              <a:schemeClr val="dk1"/>
            </a:solidFill>
            <a:latin typeface="+mn-lt"/>
            <a:ea typeface="+mn-ea"/>
            <a:cs typeface="+mn-cs"/>
          </a:endParaRPr>
        </a:p>
        <a:p>
          <a:pPr>
            <a:lnSpc>
              <a:spcPts val="1500"/>
            </a:lnSpc>
          </a:pPr>
          <a:r>
            <a:rPr lang="pt-BR" sz="1300" b="0" i="1" baseline="0">
              <a:solidFill>
                <a:schemeClr val="dk1"/>
              </a:solidFill>
              <a:latin typeface="+mn-lt"/>
              <a:ea typeface="+mn-ea"/>
              <a:cs typeface="+mn-cs"/>
            </a:rPr>
            <a:t>Outras despesas de custeio </a:t>
          </a:r>
          <a:r>
            <a:rPr lang="pt-BR" sz="1300" b="0" baseline="0">
              <a:solidFill>
                <a:schemeClr val="dk1"/>
              </a:solidFill>
              <a:latin typeface="+mn-lt"/>
              <a:ea typeface="+mn-ea"/>
              <a:cs typeface="+mn-cs"/>
            </a:rPr>
            <a:t>- Para o caso das instituições públicas, considerar: despesas totais com serviços terceirizados, pagamento de serviços públicos (água, luz, telefone, etc), serviços de manutenção, auxílio alimentação, auxílio transporte, auxílio creche, auxílio financeiro para alunos. Para o caso das instituições não-públicas, considerar: despesas administrativas tais como honorários da diretoria, aluguéis, materiais de consumo, seguros, depreciação, serviços de terceiros, despesas comerciais tais como comissões, publicidade e propaganda, marketing, etc. </a:t>
          </a:r>
          <a:endParaRPr lang="pt-BR" sz="1300"/>
        </a:p>
        <a:p>
          <a:pPr fontAlgn="base"/>
          <a:endParaRPr lang="pt-BR" sz="1300" b="0" baseline="0">
            <a:solidFill>
              <a:schemeClr val="dk1"/>
            </a:solidFill>
            <a:latin typeface="+mn-lt"/>
            <a:ea typeface="+mn-ea"/>
            <a:cs typeface="+mn-cs"/>
          </a:endParaRPr>
        </a:p>
        <a:p>
          <a:r>
            <a:rPr lang="pt-BR" sz="1300" b="0" i="1" baseline="0">
              <a:solidFill>
                <a:schemeClr val="dk1"/>
              </a:solidFill>
              <a:latin typeface="+mn-lt"/>
              <a:ea typeface="+mn-ea"/>
              <a:cs typeface="+mn-cs"/>
            </a:rPr>
            <a:t>Outras despesas </a:t>
          </a:r>
          <a:r>
            <a:rPr lang="pt-BR" sz="1300" b="0" baseline="0">
              <a:solidFill>
                <a:schemeClr val="dk1"/>
              </a:solidFill>
              <a:latin typeface="+mn-lt"/>
              <a:ea typeface="+mn-ea"/>
              <a:cs typeface="+mn-cs"/>
            </a:rPr>
            <a:t>- Despesas que não estão contempladas nas demais categorias de despesas. </a:t>
          </a:r>
          <a:endParaRPr lang="pt-BR" sz="1300"/>
        </a:p>
        <a:p>
          <a:pPr fontAlgn="base"/>
          <a:endParaRPr lang="pt-BR" sz="1300" b="0" baseline="0">
            <a:solidFill>
              <a:schemeClr val="dk1"/>
            </a:solidFill>
            <a:latin typeface="+mn-lt"/>
            <a:ea typeface="+mn-ea"/>
            <a:cs typeface="+mn-cs"/>
          </a:endParaRPr>
        </a:p>
        <a:p>
          <a:endParaRPr lang="pt-BR" sz="1300" baseline="0">
            <a:solidFill>
              <a:sysClr val="windowText" lastClr="000000"/>
            </a:solidFill>
            <a:latin typeface="+mn-lt"/>
            <a:ea typeface="+mn-ea"/>
            <a:cs typeface="+mn-cs"/>
          </a:endParaRPr>
        </a:p>
        <a:p>
          <a:pPr>
            <a:lnSpc>
              <a:spcPts val="1500"/>
            </a:lnSpc>
          </a:pPr>
          <a:endParaRPr lang="pt-BR" sz="1300" baseline="0">
            <a:solidFill>
              <a:sysClr val="windowText" lastClr="000000"/>
            </a:solidFill>
            <a:latin typeface="+mn-lt"/>
            <a:ea typeface="+mn-ea"/>
            <a:cs typeface="+mn-cs"/>
          </a:endParaRPr>
        </a:p>
        <a:p>
          <a:endParaRPr lang="pt-BR" sz="1300" baseline="0">
            <a:solidFill>
              <a:sysClr val="windowText" lastClr="000000"/>
            </a:solidFill>
            <a:latin typeface="+mn-lt"/>
            <a:ea typeface="+mn-ea"/>
            <a:cs typeface="+mn-cs"/>
          </a:endParaRPr>
        </a:p>
        <a:p>
          <a:pPr>
            <a:lnSpc>
              <a:spcPts val="1500"/>
            </a:lnSpc>
          </a:pPr>
          <a:endParaRPr lang="pt-BR" sz="1300" baseline="0">
            <a:solidFill>
              <a:sysClr val="windowText" lastClr="000000"/>
            </a:solidFill>
            <a:latin typeface="+mn-lt"/>
            <a:ea typeface="+mn-ea"/>
            <a:cs typeface="+mn-cs"/>
          </a:endParaRPr>
        </a:p>
        <a:p>
          <a:endParaRPr lang="pt-BR" sz="1300"/>
        </a:p>
      </xdr:txBody>
    </xdr:sp>
    <xdr:clientData/>
  </xdr:twoCellAnchor>
  <xdr:twoCellAnchor>
    <xdr:from>
      <xdr:col>0</xdr:col>
      <xdr:colOff>0</xdr:colOff>
      <xdr:row>0</xdr:row>
      <xdr:rowOff>0</xdr:rowOff>
    </xdr:from>
    <xdr:to>
      <xdr:col>4</xdr:col>
      <xdr:colOff>2667000</xdr:colOff>
      <xdr:row>5</xdr:row>
      <xdr:rowOff>28575</xdr:rowOff>
    </xdr:to>
    <xdr:sp macro="" textlink="">
      <xdr:nvSpPr>
        <xdr:cNvPr id="3" name="CaixaDeTexto 2">
          <a:extLst>
            <a:ext uri="{FF2B5EF4-FFF2-40B4-BE49-F238E27FC236}">
              <a16:creationId xmlns:a16="http://schemas.microsoft.com/office/drawing/2014/main" id="{2AEEBA7E-7CD0-49CC-9935-7372DBDDC104}"/>
            </a:ext>
          </a:extLst>
        </xdr:cNvPr>
        <xdr:cNvSpPr txBox="1"/>
      </xdr:nvSpPr>
      <xdr:spPr>
        <a:xfrm>
          <a:off x="0" y="0"/>
          <a:ext cx="12553950" cy="1219200"/>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pt-BR" sz="1400" b="1">
              <a:solidFill>
                <a:schemeClr val="bg1"/>
              </a:solidFill>
            </a:rPr>
            <a:t>CENSO</a:t>
          </a:r>
          <a:r>
            <a:rPr lang="pt-BR" sz="1400" b="1" baseline="0">
              <a:solidFill>
                <a:schemeClr val="bg1"/>
              </a:solidFill>
            </a:rPr>
            <a:t> DA EDUCAÇÃO SUPERIOR</a:t>
          </a:r>
        </a:p>
        <a:p>
          <a:pPr algn="ctr"/>
          <a:endParaRPr lang="pt-BR" sz="1400" b="1" baseline="0">
            <a:solidFill>
              <a:schemeClr val="bg1"/>
            </a:solidFill>
          </a:endParaRPr>
        </a:p>
        <a:p>
          <a:pPr algn="ctr"/>
          <a:r>
            <a:rPr lang="pt-BR" sz="1400" b="1" baseline="0">
              <a:solidFill>
                <a:schemeClr val="bg1"/>
              </a:solidFill>
            </a:rPr>
            <a:t>MÓDULO IES</a:t>
          </a:r>
        </a:p>
        <a:p>
          <a:pPr algn="ctr"/>
          <a:endParaRPr lang="pt-BR" sz="1400" b="1" baseline="0">
            <a:solidFill>
              <a:schemeClr val="bg1"/>
            </a:solidFill>
          </a:endParaRPr>
        </a:p>
        <a:p>
          <a:pPr algn="ctr"/>
          <a:r>
            <a:rPr lang="pt-BR" sz="1400" b="1" baseline="0">
              <a:solidFill>
                <a:schemeClr val="bg1"/>
              </a:solidFill>
            </a:rPr>
            <a:t>DADOS FINANCEIROS</a:t>
          </a:r>
          <a:endParaRPr lang="pt-BR" sz="1400">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342900</xdr:colOff>
      <xdr:row>16</xdr:row>
      <xdr:rowOff>38100</xdr:rowOff>
    </xdr:from>
    <xdr:to>
      <xdr:col>23</xdr:col>
      <xdr:colOff>190500</xdr:colOff>
      <xdr:row>30</xdr:row>
      <xdr:rowOff>152400</xdr:rowOff>
    </xdr:to>
    <mc:AlternateContent xmlns:mc="http://schemas.openxmlformats.org/markup-compatibility/2006" xmlns:a14="http://schemas.microsoft.com/office/drawing/2010/main">
      <mc:Choice Requires="a14">
        <xdr:graphicFrame macro="">
          <xdr:nvGraphicFramePr>
            <xdr:cNvPr id="8" name="Descrição do PI">
              <a:extLst>
                <a:ext uri="{FF2B5EF4-FFF2-40B4-BE49-F238E27FC236}">
                  <a16:creationId xmlns:a16="http://schemas.microsoft.com/office/drawing/2014/main" id="{12BEF6B9-BC40-420C-8886-3029438E822D}"/>
                </a:ext>
              </a:extLst>
            </xdr:cNvPr>
            <xdr:cNvGraphicFramePr/>
          </xdr:nvGraphicFramePr>
          <xdr:xfrm>
            <a:off x="0" y="0"/>
            <a:ext cx="0" cy="0"/>
          </xdr:xfrm>
          <a:graphic>
            <a:graphicData uri="http://schemas.microsoft.com/office/drawing/2010/slicer">
              <sle:slicer xmlns:sle="http://schemas.microsoft.com/office/drawing/2010/slicer" name="Descrição do PI"/>
            </a:graphicData>
          </a:graphic>
        </xdr:graphicFrame>
      </mc:Choice>
      <mc:Fallback xmlns="">
        <xdr:sp macro="" textlink="">
          <xdr:nvSpPr>
            <xdr:cNvPr id="0" name=""/>
            <xdr:cNvSpPr>
              <a:spLocks noTextEdit="1"/>
            </xdr:cNvSpPr>
          </xdr:nvSpPr>
          <xdr:spPr>
            <a:xfrm>
              <a:off x="13401675" y="2628900"/>
              <a:ext cx="5334000" cy="238125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457200</xdr:colOff>
      <xdr:row>0</xdr:row>
      <xdr:rowOff>104775</xdr:rowOff>
    </xdr:from>
    <xdr:to>
      <xdr:col>5</xdr:col>
      <xdr:colOff>457200</xdr:colOff>
      <xdr:row>7</xdr:row>
      <xdr:rowOff>123825</xdr:rowOff>
    </xdr:to>
    <mc:AlternateContent xmlns:mc="http://schemas.openxmlformats.org/markup-compatibility/2006" xmlns:a14="http://schemas.microsoft.com/office/drawing/2010/main">
      <mc:Choice Requires="a14">
        <xdr:graphicFrame macro="">
          <xdr:nvGraphicFramePr>
            <xdr:cNvPr id="2" name="GD">
              <a:extLst>
                <a:ext uri="{FF2B5EF4-FFF2-40B4-BE49-F238E27FC236}">
                  <a16:creationId xmlns:a16="http://schemas.microsoft.com/office/drawing/2014/main" id="{9DA9053C-0FB1-414D-83DC-7995F47310F7}"/>
                </a:ext>
              </a:extLst>
            </xdr:cNvPr>
            <xdr:cNvGraphicFramePr/>
          </xdr:nvGraphicFramePr>
          <xdr:xfrm>
            <a:off x="0" y="0"/>
            <a:ext cx="0" cy="0"/>
          </xdr:xfrm>
          <a:graphic>
            <a:graphicData uri="http://schemas.microsoft.com/office/drawing/2010/slicer">
              <sle:slicer xmlns:sle="http://schemas.microsoft.com/office/drawing/2010/slicer" name="GD"/>
            </a:graphicData>
          </a:graphic>
        </xdr:graphicFrame>
      </mc:Choice>
      <mc:Fallback xmlns="">
        <xdr:sp macro="" textlink="">
          <xdr:nvSpPr>
            <xdr:cNvPr id="0" name=""/>
            <xdr:cNvSpPr>
              <a:spLocks noTextEdit="1"/>
            </xdr:cNvSpPr>
          </xdr:nvSpPr>
          <xdr:spPr>
            <a:xfrm>
              <a:off x="3095625" y="104775"/>
              <a:ext cx="1828800" cy="115252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5</xdr:col>
      <xdr:colOff>552449</xdr:colOff>
      <xdr:row>0</xdr:row>
      <xdr:rowOff>123825</xdr:rowOff>
    </xdr:from>
    <xdr:to>
      <xdr:col>12</xdr:col>
      <xdr:colOff>371475</xdr:colOff>
      <xdr:row>15</xdr:row>
      <xdr:rowOff>76200</xdr:rowOff>
    </xdr:to>
    <mc:AlternateContent xmlns:mc="http://schemas.openxmlformats.org/markup-compatibility/2006" xmlns:a14="http://schemas.microsoft.com/office/drawing/2010/main">
      <mc:Choice Requires="a14">
        <xdr:graphicFrame macro="">
          <xdr:nvGraphicFramePr>
            <xdr:cNvPr id="3" name="Descrição da Ação">
              <a:extLst>
                <a:ext uri="{FF2B5EF4-FFF2-40B4-BE49-F238E27FC236}">
                  <a16:creationId xmlns:a16="http://schemas.microsoft.com/office/drawing/2014/main" id="{FA77D96F-3B58-4BE0-86F6-789E1E73792F}"/>
                </a:ext>
              </a:extLst>
            </xdr:cNvPr>
            <xdr:cNvGraphicFramePr/>
          </xdr:nvGraphicFramePr>
          <xdr:xfrm>
            <a:off x="0" y="0"/>
            <a:ext cx="0" cy="0"/>
          </xdr:xfrm>
          <a:graphic>
            <a:graphicData uri="http://schemas.microsoft.com/office/drawing/2010/slicer">
              <sle:slicer xmlns:sle="http://schemas.microsoft.com/office/drawing/2010/slicer" name="Descrição da Ação"/>
            </a:graphicData>
          </a:graphic>
        </xdr:graphicFrame>
      </mc:Choice>
      <mc:Fallback xmlns="">
        <xdr:sp macro="" textlink="">
          <xdr:nvSpPr>
            <xdr:cNvPr id="0" name=""/>
            <xdr:cNvSpPr>
              <a:spLocks noTextEdit="1"/>
            </xdr:cNvSpPr>
          </xdr:nvSpPr>
          <xdr:spPr>
            <a:xfrm>
              <a:off x="5019674" y="123825"/>
              <a:ext cx="4086226" cy="238125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wsDr>
</file>

<file path=xl/persons/person.xml><?xml version="1.0" encoding="utf-8"?>
<personList xmlns="http://schemas.microsoft.com/office/spreadsheetml/2018/threadedcomments" xmlns:x="http://schemas.openxmlformats.org/spreadsheetml/2006/main">
  <person displayName="ROBSON BENTO SANTOS" id="{F1DFA7F5-9522-4771-A1C6-A8F4E2424F7D}" userId="ed7f20f02bc5325d"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C204722014" refreshedDate="43850.56409201389" createdVersion="6" refreshedVersion="6" minRefreshableVersion="3" recordCount="258" xr:uid="{57B63C3C-13A2-4D39-8C20-FF6BEAD3AB01}">
  <cacheSource type="worksheet">
    <worksheetSource ref="B6:J264" sheet="Censo 2020 - Ano-base 2019"/>
  </cacheSource>
  <cacheFields count="9">
    <cacheField name="CAT. ECON." numFmtId="0">
      <sharedItems/>
    </cacheField>
    <cacheField name="GD" numFmtId="0">
      <sharedItems count="3">
        <s v="3"/>
        <s v="1"/>
        <s v="4"/>
      </sharedItems>
    </cacheField>
    <cacheField name="AÇÃO" numFmtId="0">
      <sharedItems/>
    </cacheField>
    <cacheField name="Descrição da Ação" numFmtId="0">
      <sharedItems count="24">
        <s v="FUNCIONAMENTO DE INSTITUICOES FEDERAIS DE ENSINO SUPERIOR"/>
        <s v="APOIO A FORMACAO PROFISSIONAL, CIENTIFICA E TECNOLOGICA"/>
        <s v="PROMOCAO DE CURSOS PARA O DESENVOLVIMENTO LOCAL SUSTENTAVEL"/>
        <s v="APOIO A RESIDENCIA EM SAUDE"/>
        <s v="CONTRIBUICOES A ENTIDADES NACIONAIS SEM EXIGENCIA DE PROGRAM"/>
        <s v="ASSISTENCIA MEDICA E ODONTOLOGICA AOS SERVIDORES CIVIS, EMPR"/>
        <s v="BENEFICIOS OBRIGATORIOS AOS SERVIDORES CIVIS, EMPREGADOS, MI"/>
        <s v="CAPACITACAO DE SERVIDORES PUBLICOS FEDERAIS EM PROCESSO DE Q"/>
        <s v="APOSENTADORIAS E PENSOES CIVIS DA UNIAO"/>
        <s v="CONTRIBUICAO DA UNIAO, DE SUAS AUTARQUIAS E FUNDACOES PARA O"/>
        <s v="ATIVOS CIVIS DA UNIAO"/>
        <s v="APOIO A ALIMENTACAO ESCOLAR NA EDUCACAO BASICA (PNAE)"/>
        <s v="FUNCIONAMENTO DAS INSTITUICOES DA REDE FEDERAL DE EDUCACAO P"/>
        <s v="ASSISTENCIA AOS ESTUDANTES DAS INSTITUICOES FEDERAIS DE EDUC"/>
        <s v="APOIO A CAPACITACAO E FORMACAO INICIAL E CONTINUADA PARA A E"/>
        <s v="APOIO A EXPANSAO, REESTRUTURACAO E MODERNIZACAO DAS INSTITUI"/>
        <s v="DESENVOLVIMENTO DE ATIVIDADES E APOIO A PROJETOS E EVENTOS D"/>
        <s v="PROMOCAO DA EDUCACAO DO CAMPO"/>
        <s v="CONCESSAO DE BOLSAS DE ESTUDO NO ENSINO SUPERIOR"/>
        <s v="FOMENTO AS ACOES DE GRADUACAO, POS-GRADUACAO, ENSINO, PESQUI"/>
        <s v="ASSISTENCIA AO ESTUDANTE DE ENSINO SUPERIOR"/>
        <s v="PROMOCAO DA PESQUISA, DO DESENVOLVIMENTO E DA INOVACAO EM TE"/>
        <s v="CONSOLIDACAO DA IMPLANTACAO DO SISTEMA NACIONAL DE SEGURANCA"/>
        <s v="PROMOCAO DO CONSUMO DE ALIMENTOS ADEQUADOS E SAUDAVEIS"/>
      </sharedItems>
    </cacheField>
    <cacheField name="PTRES" numFmtId="0">
      <sharedItems/>
    </cacheField>
    <cacheField name="PI" numFmtId="0">
      <sharedItems/>
    </cacheField>
    <cacheField name="PI 2" numFmtId="0">
      <sharedItems/>
    </cacheField>
    <cacheField name="Descrição do PI" numFmtId="0">
      <sharedItems/>
    </cacheField>
    <cacheField name="Empenhado" numFmtId="164">
      <sharedItems containsSemiMixedTypes="0" containsString="0" containsNumber="1" minValue="0" maxValue="334811795.13"/>
    </cacheField>
  </cacheFields>
  <extLst>
    <ext xmlns:x14="http://schemas.microsoft.com/office/spreadsheetml/2009/9/main" uri="{725AE2AE-9491-48be-B2B4-4EB974FC3084}">
      <x14:pivotCacheDefinition pivotCacheId="1020005833"/>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bson Santos" refreshedDate="44592.474280787035" createdVersion="7" refreshedVersion="7" minRefreshableVersion="3" recordCount="1435" xr:uid="{DCFB4FF7-C95B-484E-BEA6-962C195367FA}">
  <cacheSource type="worksheet">
    <worksheetSource ref="A7:R1442" sheet="Planilha2"/>
  </cacheSource>
  <cacheFields count="18">
    <cacheField name="Órgão UGE" numFmtId="0">
      <sharedItems count="2">
        <s v="26248"/>
        <s v="26456"/>
      </sharedItems>
    </cacheField>
    <cacheField name="Desc. Órgão UGE" numFmtId="0">
      <sharedItems/>
    </cacheField>
    <cacheField name="Ano" numFmtId="0">
      <sharedItems count="2">
        <s v="2021"/>
        <s v="2020"/>
      </sharedItems>
    </cacheField>
    <cacheField name="UO" numFmtId="0">
      <sharedItems/>
    </cacheField>
    <cacheField name="Des. UO" numFmtId="0">
      <sharedItems/>
    </cacheField>
    <cacheField name="Ação" numFmtId="0">
      <sharedItems/>
    </cacheField>
    <cacheField name="Desc. Ação" numFmtId="0">
      <sharedItems/>
    </cacheField>
    <cacheField name="GD" numFmtId="0">
      <sharedItems count="3">
        <s v="4"/>
        <s v="3"/>
        <s v="1"/>
      </sharedItems>
    </cacheField>
    <cacheField name="Desc. GD" numFmtId="0">
      <sharedItems/>
    </cacheField>
    <cacheField name="Fonte" numFmtId="0">
      <sharedItems/>
    </cacheField>
    <cacheField name="Desc. Fonte" numFmtId="0">
      <sharedItems/>
    </cacheField>
    <cacheField name="NDD" numFmtId="0">
      <sharedItems count="241">
        <s v="44903999"/>
        <s v="33903999"/>
        <s v="33503901"/>
        <s v="33901801"/>
        <s v="33904807"/>
        <s v="33914718"/>
        <s v="33904801"/>
        <s v="44903916"/>
        <s v="33903704"/>
        <s v="33903916"/>
        <s v="33903628"/>
        <s v="33504101"/>
        <s v="33504108"/>
        <s v="31900101"/>
        <s v="31900106"/>
        <s v="31900109"/>
        <s v="31900134"/>
        <s v="31900187"/>
        <s v="31900301"/>
        <s v="31900303"/>
        <s v="31900310"/>
        <s v="31900386"/>
        <s v="31909201"/>
        <s v="31900105"/>
        <s v="31900306"/>
        <s v="31909115"/>
        <s v="31909116"/>
        <s v="31909203"/>
        <s v="31911302"/>
        <s v="31911303"/>
        <s v="33909293"/>
        <s v="33909308"/>
        <s v="33909601"/>
        <s v="33901804"/>
        <s v="33903209"/>
        <s v="33909218"/>
        <s v="33903963"/>
        <s v="33909248"/>
        <s v="33903204"/>
        <s v="44903012"/>
        <s v="44905191"/>
        <s v="44905208"/>
        <s v="44905212"/>
        <s v="44905230"/>
        <s v="44905239"/>
        <s v="44905241"/>
        <s v="44905247"/>
        <s v="44909239"/>
        <s v="44909252"/>
        <s v="44905204"/>
        <s v="44905234"/>
        <s v="44905240"/>
        <s v="44905246"/>
        <s v="44905248"/>
        <s v="44905287"/>
        <s v="33901414"/>
        <s v="33901416"/>
        <s v="33903001"/>
        <s v="33903004"/>
        <s v="33903006"/>
        <s v="33903007"/>
        <s v="33903011"/>
        <s v="33903012"/>
        <s v="33903013"/>
        <s v="33903016"/>
        <s v="33903017"/>
        <s v="33903018"/>
        <s v="33903019"/>
        <s v="33903021"/>
        <s v="33903022"/>
        <s v="33903023"/>
        <s v="33903024"/>
        <s v="33903025"/>
        <s v="33903026"/>
        <s v="33903028"/>
        <s v="33903035"/>
        <s v="33903036"/>
        <s v="33903039"/>
        <s v="33903042"/>
        <s v="33903096"/>
        <s v="33903301"/>
        <s v="33903602"/>
        <s v="33903607"/>
        <s v="33903615"/>
        <s v="33903639"/>
        <s v="33903669"/>
        <s v="33903701"/>
        <s v="33903702"/>
        <s v="33903703"/>
        <s v="33903706"/>
        <s v="33903905"/>
        <s v="33903909"/>
        <s v="33903910"/>
        <s v="33903912"/>
        <s v="33903917"/>
        <s v="33903919"/>
        <s v="33903922"/>
        <s v="33903923"/>
        <s v="33903943"/>
        <s v="33903944"/>
        <s v="33903946"/>
        <s v="33903947"/>
        <s v="33903948"/>
        <s v="33903958"/>
        <s v="33903969"/>
        <s v="33903978"/>
        <s v="33904006"/>
        <s v="33904007"/>
        <s v="33904013"/>
        <s v="33904016"/>
        <s v="33904019"/>
        <s v="33904021"/>
        <s v="33904023"/>
        <s v="33904702"/>
        <s v="33904710"/>
        <s v="33904722"/>
        <s v="33909239"/>
        <s v="33909240"/>
        <s v="33909247"/>
        <s v="33909292"/>
        <s v="33909301"/>
        <s v="33909302"/>
        <s v="33909303"/>
        <s v="33909314"/>
        <s v="33913904"/>
        <s v="33913936"/>
        <s v="33913990"/>
        <s v="33914712"/>
        <s v="33914716"/>
        <s v="33914727"/>
        <s v="33903501"/>
        <s v="33904014"/>
        <s v="31900401"/>
        <s v="31900406"/>
        <s v="31900412"/>
        <s v="31900413"/>
        <s v="31900414"/>
        <s v="31900706"/>
        <s v="31901101"/>
        <s v="31901104"/>
        <s v="31901105"/>
        <s v="31901106"/>
        <s v="31901107"/>
        <s v="31901109"/>
        <s v="31901110"/>
        <s v="31901131"/>
        <s v="31901133"/>
        <s v="31901135"/>
        <s v="31901136"/>
        <s v="31901137"/>
        <s v="31901141"/>
        <s v="31901142"/>
        <s v="31901143"/>
        <s v="31901144"/>
        <s v="31901145"/>
        <s v="31901146"/>
        <s v="31901187"/>
        <s v="31901632"/>
        <s v="31901644"/>
        <s v="31909114"/>
        <s v="31909211"/>
        <s v="31909401"/>
        <s v="31909601"/>
        <s v="31910415"/>
        <s v="33900421"/>
        <s v="33900422"/>
        <s v="33900801"/>
        <s v="33900803"/>
        <s v="33900805"/>
        <s v="33900809"/>
        <s v="33904601"/>
        <s v="33904901"/>
        <s v="33909103"/>
        <s v="44904005"/>
        <s v="44905233"/>
        <s v="44905235"/>
        <s v="44905242"/>
        <s v="33909311"/>
        <s v="44903026"/>
        <s v="44905202"/>
        <s v="44905257"/>
        <s v="33902001"/>
        <s v="33903014"/>
        <s v="33903979"/>
        <s v="33903040"/>
        <s v="33914710"/>
        <s v="33903965"/>
        <s v="44905232"/>
        <s v="44905236"/>
        <s v="33903033"/>
        <s v="33909236"/>
        <s v="33909208"/>
        <s v="44904001"/>
        <s v="44905224"/>
        <s v="44905238"/>
        <s v="44905245"/>
        <s v="44905251"/>
        <s v="44905299"/>
        <s v="44903917"/>
        <s v="44904002"/>
        <s v="33903044"/>
        <s v="33903302"/>
        <s v="33903303"/>
        <s v="33903707"/>
        <s v="33903901"/>
        <s v="33903914"/>
        <s v="33903941"/>
        <s v="33903996"/>
        <s v="33904005"/>
        <s v="33904727"/>
        <s v="33909237"/>
        <s v="33919247"/>
        <s v="33904020"/>
        <s v="33909232"/>
        <s v="44905237"/>
        <s v="33903959"/>
        <s v="31909291"/>
        <s v="31909296"/>
        <s v="31909416"/>
        <s v="33900423"/>
        <s v="33909201"/>
        <s v="33909249"/>
        <s v="33909296"/>
        <s v="44903919"/>
        <s v="44905228"/>
        <s v="44905252"/>
        <s v="33903020"/>
        <s v="33909233"/>
        <s v="33903031"/>
        <s v="33903203"/>
        <s v="33900808"/>
        <s v="33903633"/>
        <s v="31911314"/>
        <s v="31911317"/>
        <s v="33903980"/>
        <s v="44905206"/>
        <s v="44905218"/>
        <s v="33904010"/>
        <s v="44904003"/>
        <s v="44905243"/>
        <s v="33903920"/>
      </sharedItems>
    </cacheField>
    <cacheField name="Desc. NDD" numFmtId="0">
      <sharedItems/>
    </cacheField>
    <cacheField name="UGR" numFmtId="0">
      <sharedItems count="53">
        <s v="130145"/>
        <s v="130148"/>
        <s v="420013"/>
        <s v="150748"/>
        <s v="155940"/>
        <s v="152207"/>
        <s v="151931"/>
        <s v="151928"/>
        <s v="155944"/>
        <s v="152206"/>
        <s v="155949"/>
        <s v="156608"/>
        <s v="155952"/>
        <s v="156605"/>
        <s v="151930"/>
        <s v="155946"/>
        <s v="155948"/>
        <s v="156607"/>
        <s v="155950"/>
        <s v="152214"/>
        <s v="154623"/>
        <s v="156598"/>
        <s v="152218"/>
        <s v="152219"/>
        <s v="152220"/>
        <s v="152223"/>
        <s v="156603"/>
        <s v="156604"/>
        <s v="151969"/>
        <s v="152225"/>
        <s v="155942"/>
        <s v="152240"/>
        <s v="156789"/>
        <s v="151971"/>
        <s v="155880"/>
        <s v="156606"/>
        <s v="155951"/>
        <s v="156601"/>
        <s v="155943"/>
        <s v="156781"/>
        <s v="155945"/>
        <s v="156016"/>
        <s v="159195"/>
        <s v="'-8"/>
        <s v="152217"/>
        <s v="156721"/>
        <s v="810010"/>
        <s v="152209"/>
        <s v="151929"/>
        <s v="156786"/>
        <s v="152222"/>
        <s v="810012"/>
        <s v="810006"/>
      </sharedItems>
    </cacheField>
    <cacheField name="Desc. UGR" numFmtId="0">
      <sharedItems/>
    </cacheField>
    <cacheField name="PI" numFmtId="0">
      <sharedItems/>
    </cacheField>
    <cacheField name="Tipo Gasto" numFmtId="0">
      <sharedItems/>
    </cacheField>
    <cacheField name="Total Empenhado" numFmtId="166">
      <sharedItems containsSemiMixedTypes="0" containsString="0" containsNumber="1" minValue="0" maxValue="118402641.48"/>
    </cacheField>
  </cacheFields>
  <extLst>
    <ext xmlns:x14="http://schemas.microsoft.com/office/spreadsheetml/2009/9/main" uri="{725AE2AE-9491-48be-B2B4-4EB974FC3084}">
      <x14:pivotCacheDefinition pivotCacheId="1251663544"/>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C204722014" refreshedDate="43850.51816712963" createdVersion="6" refreshedVersion="6" minRefreshableVersion="3" recordCount="258" xr:uid="{4FB1EF2E-47CE-48B7-B00D-C1709FE0721C}">
  <cacheSource type="worksheet">
    <worksheetSource ref="A6:J264" sheet="Censo 2020 - Ano-base 2019"/>
  </cacheSource>
  <cacheFields count="10">
    <cacheField name="UGR" numFmtId="0">
      <sharedItems count="44">
        <s v="'-8"/>
        <s v="150748"/>
        <s v="151928"/>
        <s v="151929"/>
        <s v="151930"/>
        <s v="151931"/>
        <s v="151969"/>
        <s v="151971"/>
        <s v="152206"/>
        <s v="152207"/>
        <s v="152209"/>
        <s v="152211"/>
        <s v="152214"/>
        <s v="152217"/>
        <s v="152218"/>
        <s v="152219"/>
        <s v="152220"/>
        <s v="152221"/>
        <s v="152222"/>
        <s v="152223"/>
        <s v="152224"/>
        <s v="152225"/>
        <s v="152240"/>
        <s v="152930"/>
        <s v="154623"/>
        <s v="155880"/>
        <s v="155940"/>
        <s v="155942"/>
        <s v="155943"/>
        <s v="155944"/>
        <s v="155945"/>
        <s v="155946"/>
        <s v="155947"/>
        <s v="155948"/>
        <s v="155949"/>
        <s v="155950"/>
        <s v="155951"/>
        <s v="155952"/>
        <s v="156476"/>
        <s v="156598"/>
        <s v="156603"/>
        <s v="156605"/>
        <s v="240115"/>
        <s v="550008"/>
      </sharedItems>
    </cacheField>
    <cacheField name="CAT. ECON." numFmtId="0">
      <sharedItems/>
    </cacheField>
    <cacheField name="GD" numFmtId="0">
      <sharedItems count="3">
        <s v="3"/>
        <s v="1"/>
        <s v="4"/>
      </sharedItems>
    </cacheField>
    <cacheField name="AÇÃO" numFmtId="0">
      <sharedItems count="24">
        <s v="20RK"/>
        <s v="20RW"/>
        <s v="6294"/>
        <s v="00P1"/>
        <s v="00PW"/>
        <s v="2004"/>
        <s v="212B"/>
        <s v="4572"/>
        <s v="0181"/>
        <s v="09HB"/>
        <s v="20TP"/>
        <s v="00PI"/>
        <s v="20RL"/>
        <s v="2994"/>
        <s v="20RJ"/>
        <s v="15R3"/>
        <s v="20JP"/>
        <s v="210T"/>
        <s v="0487"/>
        <s v="20GK"/>
        <s v="4002"/>
        <s v="20UT"/>
        <s v="215I"/>
        <s v="2784"/>
      </sharedItems>
    </cacheField>
    <cacheField name="Descrição da Ação" numFmtId="0">
      <sharedItems count="24">
        <s v="FUNCIONAMENTO DE INSTITUICOES FEDERAIS DE ENSINO SUPERIOR"/>
        <s v="APOIO A FORMACAO PROFISSIONAL, CIENTIFICA E TECNOLOGICA"/>
        <s v="PROMOCAO DE CURSOS PARA O DESENVOLVIMENTO LOCAL SUSTENTAVEL"/>
        <s v="APOIO A RESIDENCIA EM SAUDE"/>
        <s v="CONTRIBUICOES A ENTIDADES NACIONAIS SEM EXIGENCIA DE PROGRAM"/>
        <s v="ASSISTENCIA MEDICA E ODONTOLOGICA AOS SERVIDORES CIVIS, EMPR"/>
        <s v="BENEFICIOS OBRIGATORIOS AOS SERVIDORES CIVIS, EMPREGADOS, MI"/>
        <s v="CAPACITACAO DE SERVIDORES PUBLICOS FEDERAIS EM PROCESSO DE Q"/>
        <s v="APOSENTADORIAS E PENSOES CIVIS DA UNIAO"/>
        <s v="CONTRIBUICAO DA UNIAO, DE SUAS AUTARQUIAS E FUNDACOES PARA O"/>
        <s v="ATIVOS CIVIS DA UNIAO"/>
        <s v="APOIO A ALIMENTACAO ESCOLAR NA EDUCACAO BASICA (PNAE)"/>
        <s v="FUNCIONAMENTO DAS INSTITUICOES DA REDE FEDERAL DE EDUCACAO P"/>
        <s v="ASSISTENCIA AOS ESTUDANTES DAS INSTITUICOES FEDERAIS DE EDUC"/>
        <s v="APOIO A CAPACITACAO E FORMACAO INICIAL E CONTINUADA PARA A E"/>
        <s v="APOIO A EXPANSAO, REESTRUTURACAO E MODERNIZACAO DAS INSTITUI"/>
        <s v="DESENVOLVIMENTO DE ATIVIDADES E APOIO A PROJETOS E EVENTOS D"/>
        <s v="PROMOCAO DA EDUCACAO DO CAMPO"/>
        <s v="CONCESSAO DE BOLSAS DE ESTUDO NO ENSINO SUPERIOR"/>
        <s v="FOMENTO AS ACOES DE GRADUACAO, POS-GRADUACAO, ENSINO, PESQUI"/>
        <s v="ASSISTENCIA AO ESTUDANTE DE ENSINO SUPERIOR"/>
        <s v="PROMOCAO DA PESQUISA, DO DESENVOLVIMENTO E DA INOVACAO EM TE"/>
        <s v="CONSOLIDACAO DA IMPLANTACAO DO SISTEMA NACIONAL DE SEGURANCA"/>
        <s v="PROMOCAO DO CONSUMO DE ALIMENTOS ADEQUADOS E SAUDAVEIS"/>
      </sharedItems>
    </cacheField>
    <cacheField name="PTRES" numFmtId="0">
      <sharedItems count="55">
        <s v="108205"/>
        <s v="108366"/>
        <s v="108429"/>
        <s v="091986"/>
        <s v="108065"/>
        <s v="137088"/>
        <s v="138235"/>
        <s v="087334"/>
        <s v="108164"/>
        <s v="108345"/>
        <s v="108390"/>
        <s v="148985"/>
        <s v="138231"/>
        <s v="138232"/>
        <s v="138233"/>
        <s v="138234"/>
        <s v="086867"/>
        <s v="087793"/>
        <s v="087328"/>
        <s v="128024"/>
        <s v="087327"/>
        <s v="111776"/>
        <s v="137174"/>
        <s v="108387"/>
        <s v="108388"/>
        <s v="108456"/>
        <s v="149334"/>
        <s v="161996"/>
        <s v="161014"/>
        <s v="137175"/>
        <s v="148685"/>
        <s v="108452"/>
        <s v="128025"/>
        <s v="148984"/>
        <s v="108428"/>
        <s v="138260"/>
        <s v="138262"/>
        <s v="108389"/>
        <s v="087336"/>
        <s v="148983"/>
        <s v="108391"/>
        <s v="148986"/>
        <s v="138237"/>
        <s v="150992"/>
        <s v="159462"/>
        <s v="137087"/>
        <s v="108395"/>
        <s v="149109"/>
        <s v="148978"/>
        <s v="148979"/>
        <s v="148980"/>
        <s v="148977"/>
        <s v="139159"/>
        <s v="110372"/>
        <s v="093352"/>
      </sharedItems>
    </cacheField>
    <cacheField name="PI" numFmtId="0">
      <sharedItems/>
    </cacheField>
    <cacheField name="PI 2" numFmtId="0">
      <sharedItems count="73">
        <s v="00N"/>
        <s v="11N"/>
        <s v="06N"/>
        <s v="0KN"/>
        <s v="01N"/>
        <s v="SVN"/>
        <s v="PAN"/>
        <s v="GCN"/>
        <s v="MTN"/>
        <s v="ESN"/>
        <s v="AY2"/>
        <s v="EQN"/>
        <s v="PEN"/>
        <s v="SEN"/>
        <s v="C1N"/>
        <s v="C2N"/>
        <s v="C3N"/>
        <s v="C5N"/>
        <s v="C6N"/>
        <s v="C8N"/>
        <s v="C9N"/>
        <s v="DIN"/>
        <s v="PSN"/>
        <s v="SPN"/>
        <s v="TXN"/>
        <s v="B8N"/>
        <s v="C4N"/>
        <s v="A2N"/>
        <s v="LEN"/>
        <s v="946"/>
        <s v="952"/>
        <s v="001"/>
        <s v="310"/>
        <s v="311"/>
        <s v="02N"/>
        <s v="968"/>
        <s v="9C4"/>
        <s v="14N"/>
        <s v="B6N"/>
        <s v="B3N"/>
        <s v="B4N"/>
        <s v="B5N"/>
        <s v="B7N"/>
        <s v="A8N"/>
        <s v="INN"/>
        <s v="EDN"/>
        <s v="CTN"/>
        <s v="BAN"/>
        <s v="A3N"/>
        <s v="B2N"/>
        <s v="B9N"/>
        <s v="MAN"/>
        <s v="CAN"/>
        <s v="QUN"/>
        <s v="CON"/>
        <s v="A1N"/>
        <s v="A9N"/>
        <s v="ASN"/>
        <s v="C7N"/>
        <s v="CCN"/>
        <s v="9A9"/>
        <s v="IFN"/>
        <s v="EQE"/>
        <s v="9B7"/>
        <s v="B1N"/>
        <s v="A7N"/>
        <s v="PRN"/>
        <s v="T2N"/>
        <s v="T5N"/>
        <s v="T6N"/>
        <s v="T9N"/>
        <s v="-01"/>
        <s v="007"/>
      </sharedItems>
    </cacheField>
    <cacheField name="Descrição do PI" numFmtId="0">
      <sharedItems count="120">
        <s v="  FUNCIONAMENTO DE INSTITUICOES FEDERAI - NO"/>
        <s v="SEGESP-SECRETARIA DE GESTAO DE PESSOAS"/>
        <s v="BOLSA FORMACAO-REDE FEDERAL-BOLSAS E AUXILIOS"/>
        <s v="CURSO DE CURTA DURACAO FORM.EM GESTAO PUBLICA"/>
        <s v="RESID. EM SAUDE - RESID. MULTIPROFISSIONAL"/>
        <s v="GESTAO ADM UNID - ENT/NAC - SERV. NAO CONTIN."/>
        <s v="GESTAO ADMINISTRATIVA DA UNIDADE"/>
        <s v="FOLHA DE PESSOAL ATIVO"/>
        <s v="FUNCIONAM.IFES - GRATICACAO CURSO/CONCURSO"/>
        <s v="GESTAO ADM UNID - ENS/SUP - AQ. MATERIAIS DIV"/>
        <s v="GESTAO ADM UNID - ENS/SUP - SERVICOS NAO CONT"/>
        <s v="GESTAO ADM UNID - ENS/SUP - CONT. ESTAGIARIOS"/>
        <s v="CAPACITACAO DOS SERVIDORES DAS INSTITUICOES F"/>
        <s v="GESTAO DA UNIDADE POS GRADUACAO"/>
        <s v="REFORMA NTI, PROPLAN, SALAS DE AULA HVET E AC"/>
        <s v="GESTAO ADM UNID - ENS/SUP - AQ. EQUIPAMENTOS"/>
        <s v="GESTAO ADM UNID - ENS/SUP - AQ. PERMANENTE"/>
        <s v="SERV.ENG.REFORMA - ENS/SUP - SERVICOS DE ENG."/>
        <s v="ALIMENTACAO ESCOLAR - ENSINO MEDIO"/>
        <s v="GESTAO ADM UNID - CODAI - CONT. DE APOIO ADM."/>
        <s v="GESTAO ADM UNID - CODAI - CONT. DE LIMPEZA"/>
        <s v="GESTAO ADM UNID - CODAI - CONT. DE SEGURANCA"/>
        <s v="GESTAO ADM UNID - CODAI - CONT. DE MANUTENCAO"/>
        <s v="GESTAO ADM UNID - CODAI - CONTR. TRANS/PASS"/>
        <s v="GESTAO ADM UNID - CODAI - CONT. DE IMPRESSAO"/>
        <s v="GESTAO ADM UNID - CODAI - CONT DE TELECOMUNIC"/>
        <s v="GESTAO ADM UNID - CODAI - DIARIAS"/>
        <s v="GESTAO ADM UNID - CODAI - AQ. MATERIAIS DIV"/>
        <s v="GESTAO ADM UNID - CODAI - PASSAGEM"/>
        <s v="GESTAO ADM UNID - CODAI - CONT. DE SERV. PUBL"/>
        <s v="GESTAO ADM UNID - CODAI - SERVICOS NAO CONT"/>
        <s v="GESTAO ADM UNID - CODAI - PGMT DE IMP/TAXAS"/>
        <s v="ASSIST EST PERM - CODAI - BOLSA DE AL. COLAB."/>
        <s v="GESTAO ADM UNID - CODAI - CONT. DE ALIMENT."/>
        <s v="GESTAO ADM UNID - ENS/SUP - CONT. MANUTENCAO"/>
        <s v="MATERIAL CONSUMO CODAI"/>
        <s v="ASSIST EST PERM - CODAI - ASS ESTUDANTIL"/>
        <s v="UAB - UAB PROFLETRAS"/>
        <s v="CONSTRUCAO DO RESTAURANTE UNIVERSITARIO NA UN"/>
        <s v="CONSTRUCAO DA BIBLIOTECA NA UNIDADE ACADEMICA"/>
        <s v="ESPORTE E EDUCACAO"/>
        <s v="GESTAO ADM UNID - ENS/SUP - CONT. SERV. PUBL."/>
        <s v="FORMACAO PROFISSIONAL DE NM"/>
        <s v="FORMACAO PROFISSIONAL DE NS"/>
        <s v="REEST. IFES SERV EQUIP E MATERIAL PERMANENTE"/>
        <s v="CONCLUSAO BLOCO 1 DE PROFESSORES E 1 DE LABOR"/>
        <s v="CONSTRUCAO DO RU DA UAST"/>
        <s v="BLOCO DE PROFESSORES E LABORATORIOS DA UAST"/>
        <s v="BF SUPERIOR - PROAP"/>
        <s v="ATIV. PESQUISA  - FOMENTO - BOLSA PIBITI"/>
        <s v=" ASSIST EST PERM - BOLSA MESTRADO"/>
        <s v="ATIV. PESQUISA  - FOMENTO - BOLSA MONITORIA"/>
        <s v="ATIV. PESQUISA - FOMENTO - B. PIBIC-EM/PRPPG"/>
        <s v="ASSIST EST PERM - FOMENTO -BOLSAS DE POS-GRAD"/>
        <s v="GESTAO ADM UNID - POS-GRAD- AUX. FIN. PESQ."/>
        <s v="GESTAO ADM UNID - POS-GRAD- DIARIAS"/>
        <s v="RESERVA TECNICA - INDENIZACOES E RESTITUICOES"/>
        <s v="GESTAO ADM UNID - ENS/SUP - PASSAGEM"/>
        <s v="UAB - UAB TRADICIONAL"/>
        <s v="E-TEC-PRONATEC-REDE NACIONAL"/>
        <s v="E-TEC-PRONATEC-BOLSAS E AUXILIO"/>
        <s v="E-TEC-MEDIOTEC-MATERIAL CONSUMO"/>
        <s v="E-TEC-MEDIOTEC-BOLSAS E AUXILIOS"/>
        <s v="GESTAO ADM UNID - FOMENTO - DIARIAS"/>
        <s v="GESTAO ADM UNID-FOMENTO -AQ. DE MATERIAIS DIV"/>
        <s v="GESTAO ADM UNID-FOMENTO -SERVICOS NAO CONTIN."/>
        <s v="ATIV EXTENSAO   - FOMENTO - AJUDA CUSTO PRAE"/>
        <s v="ATIV EXTENSAO   - FOMENTO - BOLSA DE EXTENSAO"/>
        <s v="ATIV EXTENSAO   - FOMENTO - BOLSA DO CORO UNI"/>
        <s v="UAB - UAB PROFMAT"/>
        <s v="GESTAO ADM. UNID. - CAPAC. - CURSO/INSCRI/OUT"/>
        <s v="GESTAO ADM. UNID. - CAPAC. - DIARIAS"/>
        <s v="GESTAO ADM. UNID. - CAPAC. -AQ. MATERIAIS DIV"/>
        <s v="GESTAO ADM. UNID. - PASSAGEM"/>
        <s v="RESERVA TECNICA - CAPAC. - CURSO/INSCRI/OUTRO"/>
        <s v="UAB - UAB PROFQUIMICA"/>
        <s v="RECUPERACAO DO LAB. DE QUIMICA INCENDIO"/>
        <s v="GESTAO ADM UNID - PROGEST - CONT. DE ALIMENT."/>
        <s v="GESTAO ADM UNID - PROGEST - CONT. MANUTENCAO"/>
        <s v="GESTAO ADM UNID - ENS/SUP - CONT. IMPRESSAO"/>
        <s v="GESTAO ADM UNID - PROGEST - CONT. PEQ. VALOR"/>
        <s v="GESTAO ADM UNID - PROGEST - DIARIAS"/>
        <s v="GESTAO ADM UNID - PROGEST - AQ. MATERIAIS DIV"/>
        <s v="GESTAO ADM UNID - PROGEST - PASSAGEM"/>
        <s v="ASSIST EST PERM - PROGEST - BOLSA PERMANENCIA"/>
        <s v="ASSIST EST PERM - PROGEST - AJUDAS DE ASSIST"/>
        <s v="GESTAO ADM UNID - ENS/SUP - PGMT DE IMP/TAXAS"/>
        <s v="GESTAO ADM UNID - FOMENTO - CONT. MANUTENCAO"/>
        <s v="GESTAO ADM UNID - ENS/SUP - AJ.CUSTO SERVIDOR"/>
        <s v="GESTAO ADM UNID - ENS/SUP - CONT. APOIO ADM"/>
        <s v="GESTAO ADM UNID - ENS/SUP - CONT. DE LIMPEZA"/>
        <s v="GESTAO ADM UNID - ENS/SUP - CONT. SEGURANCA"/>
        <s v="GESTAO ADM UNID - ENS/SUP - CONTR. TRANS/PASS"/>
        <s v="GESTAO ADM UNID - ENS/SUP - CONT. LOCACAO"/>
        <s v="GESTAO ADM UNID - ENS/SUP - CONT. TELECOMUNIC"/>
        <s v="GESTAO ADM UNID - ENS/SUP - CONT. PEQ. VALOR"/>
        <s v="GESTAO ADM UNID - ENS/SUP - DIARIAS"/>
        <s v="GESTAO ADM UNID - ENS/SUP - SERVICOS DE ENG."/>
        <s v="GESTAO ADM UNID - POS-GRAD- CONT. DE ALIMENT."/>
        <s v="RESERVA TECNICA - ENS/SUP - CURSO E CONCURSO"/>
        <s v="GESTAO HOSPITAL.- ENS/SUP - AQ. MATERIAIS DIV"/>
        <s v="CONSTRUCAO DE MURO DA SEDE DA UFRPE"/>
        <s v="CONSTRUCAO DO PREDIO DA BIBLIOTECA DA UAG"/>
        <s v="ATIV. DE ENSINO - FOMENTO - IDIOMAS SEM FRONT"/>
        <s v="ATIV. DE ENSINO -  IDIOMAS SEM FRONT"/>
        <s v="GESTAO ADM UNID - INCLUIR - AQ. EQUIPAMENTOS"/>
        <s v="ASSIST ESTUDANTIL - INCLUIR - AQ. PERMANENTE"/>
        <s v="GESTAO ADM UNID -INCLUIR-SERV. ENG.- NAO OBRA"/>
        <s v="GESTAO HOSPITAL.- ENS/SUP - AQ. EQUIPAMENTOS"/>
        <s v="GESTAO HOSPITAL.- ENS/SUP - SERVICOS NAO CONT"/>
        <s v="REFORMA DA CLINICA DE BOVINOS TED 6369"/>
        <s v="AD. DAS INST. FISICAS DA CLIN. DE BOVINOS UAG"/>
        <s v="ATIV. DE ENSINO - FOMENTO - BOLSA MONITORIA"/>
        <s v="ASSIST EST PERM - ENS/SUP - AUX. FIN. ESTUD."/>
        <s v="ASSIST EST PERM - PROGEST -PROGRAMA PROMISAES"/>
        <s v="GESTAO ADM UNID - FOMENTO -TERMO DE COOP/CONV"/>
        <s v="GESTAO ADMINIST.- FOMENTO -TERMO DE COOP/CONV"/>
        <s v="PROMOCAO AO DESENVOLVIMENTO DO ECOSSISTEMA"/>
        <s v="SISAN"/>
        <s v="EDUCACAO ALIMENTAR E NUTRICIONAL"/>
      </sharedItems>
    </cacheField>
    <cacheField name="Empenhado" numFmtId="164">
      <sharedItems containsSemiMixedTypes="0" containsString="0" containsNumber="1" minValue="0" maxValue="334811795.13"/>
    </cacheField>
  </cacheFields>
  <extLst>
    <ext xmlns:x14="http://schemas.microsoft.com/office/spreadsheetml/2009/9/main" uri="{725AE2AE-9491-48be-B2B4-4EB974FC3084}">
      <x14:pivotCacheDefinition pivotCacheId="204950662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8">
  <r>
    <s v="3"/>
    <x v="0"/>
    <s v="20RK"/>
    <x v="0"/>
    <s v="108205"/>
    <s v="M20RKN0100N"/>
    <s v="00N"/>
    <s v="  FUNCIONAMENTO DE INSTITUICOES FEDERAI - NO"/>
    <n v="2416.37"/>
  </r>
  <r>
    <s v="3"/>
    <x v="0"/>
    <s v="20RK"/>
    <x v="0"/>
    <s v="108366"/>
    <s v="M20RKG0111N"/>
    <s v="11N"/>
    <s v="SEGESP-SECRETARIA DE GESTAO DE PESSOAS"/>
    <n v="3568.57"/>
  </r>
  <r>
    <s v="3"/>
    <x v="0"/>
    <s v="20RW"/>
    <x v="1"/>
    <s v="108429"/>
    <s v="LFP05P1906N"/>
    <s v="06N"/>
    <s v="BOLSA FORMACAO-REDE FEDERAL-BOLSAS E AUXILIOS"/>
    <n v="0"/>
  </r>
  <r>
    <s v="3"/>
    <x v="0"/>
    <s v="6294"/>
    <x v="2"/>
    <s v="091986"/>
    <s v="V07RTN010KN"/>
    <s v="0KN"/>
    <s v="CURSO DE CURTA DURACAO FORM.EM GESTAO PUBLICA"/>
    <n v="5045.13"/>
  </r>
  <r>
    <s v="3"/>
    <x v="0"/>
    <s v="00P1"/>
    <x v="3"/>
    <s v="108065"/>
    <s v="VSS24O9901N"/>
    <s v="01N"/>
    <s v="RESID. EM SAUDE - RESID. MULTIPROFISSIONAL"/>
    <n v="2083698"/>
  </r>
  <r>
    <s v="3"/>
    <x v="0"/>
    <s v="00PW"/>
    <x v="4"/>
    <s v="137088"/>
    <s v="M00PWG01SVN"/>
    <s v="SVN"/>
    <s v="GESTAO ADM UNID - ENT/NAC - SERV. NAO CONTIN."/>
    <n v="9500.3700000000008"/>
  </r>
  <r>
    <s v="3"/>
    <x v="0"/>
    <s v="00PW"/>
    <x v="4"/>
    <s v="138235"/>
    <s v="M00PWG01SVN"/>
    <s v="SVN"/>
    <s v="GESTAO ADM UNID - ENT/NAC - SERV. NAO CONTIN."/>
    <n v="34397.39"/>
  </r>
  <r>
    <s v="3"/>
    <x v="0"/>
    <s v="2004"/>
    <x v="5"/>
    <s v="087334"/>
    <s v="VAMEDG0100N"/>
    <s v="00N"/>
    <s v="GESTAO ADMINISTRATIVA DA UNIDADE"/>
    <n v="4632098.4800000004"/>
  </r>
  <r>
    <s v="3"/>
    <x v="0"/>
    <s v="20RK"/>
    <x v="0"/>
    <s v="108164"/>
    <s v="M0000G01PAN"/>
    <s v="PAN"/>
    <s v="FOLHA DE PESSOAL ATIVO"/>
    <n v="2204.42"/>
  </r>
  <r>
    <s v="3"/>
    <x v="0"/>
    <s v="20RK"/>
    <x v="0"/>
    <s v="108205"/>
    <s v="M20RKN0100N"/>
    <s v="00N"/>
    <s v="  FUNCIONAMENTO DE INSTITUICOES FEDERAI - NO"/>
    <n v="11639.43"/>
  </r>
  <r>
    <s v="3"/>
    <x v="0"/>
    <s v="20RK"/>
    <x v="0"/>
    <s v="108345"/>
    <s v="M20RKG01GCN"/>
    <s v="GCN"/>
    <s v="FUNCIONAM.IFES - GRATICACAO CURSO/CONCURSO"/>
    <n v="5694.79"/>
  </r>
  <r>
    <s v="3"/>
    <x v="0"/>
    <s v="20RK"/>
    <x v="0"/>
    <s v="108390"/>
    <s v="MSUPEG0100N"/>
    <s v="00N"/>
    <s v="GESTAO ADMINISTRATIVA DA UNIDADE"/>
    <n v="4189.22"/>
  </r>
  <r>
    <s v="3"/>
    <x v="0"/>
    <s v="20RK"/>
    <x v="0"/>
    <s v="108390"/>
    <s v="MSUPEG01MTN"/>
    <s v="MTN"/>
    <s v="GESTAO ADM UNID - ENS/SUP - AQ. MATERIAIS DIV"/>
    <n v="60714.96"/>
  </r>
  <r>
    <s v="3"/>
    <x v="0"/>
    <s v="20RK"/>
    <x v="0"/>
    <s v="108390"/>
    <s v="MSUPEG01SVN"/>
    <s v="SVN"/>
    <s v="GESTAO ADM UNID - ENS/SUP - SERVICOS NAO CONT"/>
    <n v="771367.57"/>
  </r>
  <r>
    <s v="3"/>
    <x v="0"/>
    <s v="20RK"/>
    <x v="0"/>
    <s v="108390"/>
    <s v="VSUPEG01ESN"/>
    <s v="ESN"/>
    <s v="GESTAO ADM UNID - ENS/SUP - CONT. ESTAGIARIOS"/>
    <n v="343728.45"/>
  </r>
  <r>
    <s v="3"/>
    <x v="0"/>
    <s v="20RK"/>
    <x v="0"/>
    <s v="148985"/>
    <s v="MSUPEG01MTN"/>
    <s v="MTN"/>
    <s v="GESTAO ADM UNID - ENS/SUP - AQ. MATERIAIS DIV"/>
    <n v="1326.37"/>
  </r>
  <r>
    <s v="3"/>
    <x v="0"/>
    <s v="212B"/>
    <x v="6"/>
    <s v="138231"/>
    <s v="VASPEG0100N"/>
    <s v="00N"/>
    <s v="GESTAO ADMINISTRATIVA DA UNIDADE"/>
    <n v="1514007.2"/>
  </r>
  <r>
    <s v="3"/>
    <x v="0"/>
    <s v="212B"/>
    <x v="6"/>
    <s v="138232"/>
    <s v="VAXTPG0100N"/>
    <s v="00N"/>
    <s v="GESTAO ADMINISTRATIVA DA UNIDADE"/>
    <n v="273012.49"/>
  </r>
  <r>
    <s v="3"/>
    <x v="0"/>
    <s v="212B"/>
    <x v="6"/>
    <s v="138233"/>
    <s v="VAXALG0100N"/>
    <s v="00N"/>
    <s v="GESTAO ADMINISTRATIVA DA UNIDADE"/>
    <n v="13223620.789999999"/>
  </r>
  <r>
    <s v="3"/>
    <x v="0"/>
    <s v="212B"/>
    <x v="6"/>
    <s v="138234"/>
    <s v="VAXFNG0100N"/>
    <s v="00N"/>
    <s v="GESTAO ADMINISTRATIVA DA UNIDADE"/>
    <n v="232059.64"/>
  </r>
  <r>
    <s v="3"/>
    <x v="0"/>
    <s v="4572"/>
    <x v="7"/>
    <s v="086867"/>
    <s v="V4572N0100N"/>
    <s v="00N"/>
    <s v="CAPACITACAO DOS SERVIDORES DAS INSTITUICOES F"/>
    <n v="1420.65"/>
  </r>
  <r>
    <s v="3"/>
    <x v="0"/>
    <s v="4572"/>
    <x v="7"/>
    <s v="087793"/>
    <s v="O0000O1901N"/>
    <s v="01N"/>
    <s v="GESTAO DA UNIDADE POS GRADUACAO"/>
    <n v="1515.36"/>
  </r>
  <r>
    <s v="3"/>
    <x v="1"/>
    <s v="0181"/>
    <x v="8"/>
    <s v="087328"/>
    <s v="VPGPIG0100N"/>
    <s v="00N"/>
    <s v="GESTAO ADMINISTRATIVA DA UNIDADE"/>
    <n v="155746584.06"/>
  </r>
  <r>
    <s v="3"/>
    <x v="1"/>
    <s v="09HB"/>
    <x v="9"/>
    <s v="128024"/>
    <s v="VCONTG0100N"/>
    <s v="00N"/>
    <s v="GESTAO ADMINISTRATIVA DA UNIDADE"/>
    <n v="69263855.840000004"/>
  </r>
  <r>
    <s v="3"/>
    <x v="1"/>
    <s v="20TP"/>
    <x v="10"/>
    <s v="087327"/>
    <s v="VPGPAG0100N"/>
    <s v="00N"/>
    <s v="GESTAO ADMINISTRATIVA DA UNIDADE"/>
    <n v="334811795.13"/>
  </r>
  <r>
    <s v="4"/>
    <x v="2"/>
    <s v="20RK"/>
    <x v="0"/>
    <s v="108390"/>
    <s v="MREUNG43AY2"/>
    <s v="AY2"/>
    <s v="REFORMA NTI, PROPLAN, SALAS DE AULA HVET E AC"/>
    <n v="152784.03"/>
  </r>
  <r>
    <s v="4"/>
    <x v="2"/>
    <s v="20RK"/>
    <x v="0"/>
    <s v="108390"/>
    <s v="MSUPEG01EQN"/>
    <s v="EQN"/>
    <s v="GESTAO ADM UNID - ENS/SUP - AQ. EQUIPAMENTOS"/>
    <n v="72450"/>
  </r>
  <r>
    <s v="4"/>
    <x v="2"/>
    <s v="20RK"/>
    <x v="0"/>
    <s v="108390"/>
    <s v="MSUPEG01PEN"/>
    <s v="PEN"/>
    <s v="GESTAO ADM UNID - ENS/SUP - AQ. PERMANENTE"/>
    <n v="21167.759999999998"/>
  </r>
  <r>
    <s v="4"/>
    <x v="2"/>
    <s v="20RK"/>
    <x v="0"/>
    <s v="108390"/>
    <s v="MSUPEG43SEN"/>
    <s v="SEN"/>
    <s v="SERV.ENG.REFORMA - ENS/SUP - SERVICOS DE ENG."/>
    <n v="32668.27"/>
  </r>
  <r>
    <s v="3"/>
    <x v="0"/>
    <s v="00PI"/>
    <x v="11"/>
    <s v="111776"/>
    <s v="CFF53M9601N"/>
    <s v="01N"/>
    <s v="ALIMENTACAO ESCOLAR - ENSINO MEDIO"/>
    <n v="43011.8"/>
  </r>
  <r>
    <s v="3"/>
    <x v="0"/>
    <s v="00PW"/>
    <x v="4"/>
    <s v="137174"/>
    <s v="M00PWG01SVN"/>
    <s v="SVN"/>
    <s v="GESTAO ADM UNID - ENT/NAC - SERV. NAO CONTIN."/>
    <n v="5000.07"/>
  </r>
  <r>
    <s v="3"/>
    <x v="0"/>
    <s v="20RK"/>
    <x v="0"/>
    <s v="108390"/>
    <s v="MSUPEG01SVN"/>
    <s v="SVN"/>
    <s v="GESTAO ADM UNID - ENS/SUP - SERVICOS NAO CONT"/>
    <n v="850"/>
  </r>
  <r>
    <s v="3"/>
    <x v="0"/>
    <s v="20RL"/>
    <x v="12"/>
    <s v="108387"/>
    <s v="LCODAP01C1N"/>
    <s v="C1N"/>
    <s v="GESTAO ADM UNID - CODAI - CONT. DE APOIO ADM."/>
    <n v="330960.18"/>
  </r>
  <r>
    <s v="3"/>
    <x v="0"/>
    <s v="20RL"/>
    <x v="12"/>
    <s v="108387"/>
    <s v="LCODAP01C2N"/>
    <s v="C2N"/>
    <s v="GESTAO ADM UNID - CODAI - CONT. DE LIMPEZA"/>
    <n v="316400.59000000003"/>
  </r>
  <r>
    <s v="3"/>
    <x v="0"/>
    <s v="20RL"/>
    <x v="12"/>
    <s v="108387"/>
    <s v="LCODAP01C3N"/>
    <s v="C3N"/>
    <s v="GESTAO ADM UNID - CODAI - CONT. DE SEGURANCA"/>
    <n v="563475.56999999995"/>
  </r>
  <r>
    <s v="3"/>
    <x v="0"/>
    <s v="20RL"/>
    <x v="12"/>
    <s v="108387"/>
    <s v="LCODAP01C5N"/>
    <s v="C5N"/>
    <s v="GESTAO ADM UNID - CODAI - CONT. DE MANUTENCAO"/>
    <n v="294728.88"/>
  </r>
  <r>
    <s v="3"/>
    <x v="0"/>
    <s v="20RL"/>
    <x v="12"/>
    <s v="108387"/>
    <s v="LCODAP01C6N"/>
    <s v="C6N"/>
    <s v="GESTAO ADM UNID - CODAI - CONTR. TRANS/PASS"/>
    <n v="207174.39999999999"/>
  </r>
  <r>
    <s v="3"/>
    <x v="0"/>
    <s v="20RL"/>
    <x v="12"/>
    <s v="108387"/>
    <s v="LCODAP01C8N"/>
    <s v="C8N"/>
    <s v="GESTAO ADM UNID - CODAI - CONT. DE IMPRESSAO"/>
    <n v="8004.6"/>
  </r>
  <r>
    <s v="3"/>
    <x v="0"/>
    <s v="20RL"/>
    <x v="12"/>
    <s v="108387"/>
    <s v="LCODAP01C9N"/>
    <s v="C9N"/>
    <s v="GESTAO ADM UNID - CODAI - CONT DE TELECOMUNIC"/>
    <n v="8130.33"/>
  </r>
  <r>
    <s v="3"/>
    <x v="0"/>
    <s v="20RL"/>
    <x v="12"/>
    <s v="108387"/>
    <s v="LCODAP01DIN"/>
    <s v="DIN"/>
    <s v="GESTAO ADM UNID - CODAI - DIARIAS"/>
    <n v="12549.67"/>
  </r>
  <r>
    <s v="3"/>
    <x v="0"/>
    <s v="20RL"/>
    <x v="12"/>
    <s v="108387"/>
    <s v="LCODAP01MTN"/>
    <s v="MTN"/>
    <s v="GESTAO ADM UNID - CODAI - AQ. MATERIAIS DIV"/>
    <n v="6681.1000000000104"/>
  </r>
  <r>
    <s v="3"/>
    <x v="0"/>
    <s v="20RL"/>
    <x v="12"/>
    <s v="108387"/>
    <s v="LCODAP01PSN"/>
    <s v="PSN"/>
    <s v="GESTAO ADM UNID - CODAI - PASSAGEM"/>
    <n v="13714.88"/>
  </r>
  <r>
    <s v="3"/>
    <x v="0"/>
    <s v="20RL"/>
    <x v="12"/>
    <s v="108387"/>
    <s v="LCODAP01SPN"/>
    <s v="SPN"/>
    <s v="GESTAO ADM UNID - CODAI - CONT. DE SERV. PUBL"/>
    <n v="173240.13"/>
  </r>
  <r>
    <s v="3"/>
    <x v="0"/>
    <s v="20RL"/>
    <x v="12"/>
    <s v="108387"/>
    <s v="LCODAP01SVN"/>
    <s v="SVN"/>
    <s v="GESTAO ADM UNID - CODAI - SERVICOS NAO CONT"/>
    <n v="28162.75"/>
  </r>
  <r>
    <s v="3"/>
    <x v="0"/>
    <s v="20RL"/>
    <x v="12"/>
    <s v="108387"/>
    <s v="LCODAP01TXN"/>
    <s v="TXN"/>
    <s v="GESTAO ADM UNID - CODAI - PGMT DE IMP/TAXAS"/>
    <n v="1202.8800000000001"/>
  </r>
  <r>
    <s v="3"/>
    <x v="0"/>
    <s v="20RL"/>
    <x v="12"/>
    <s v="108387"/>
    <s v="LCODAP23B8N"/>
    <s v="B8N"/>
    <s v="ASSIST EST PERM - CODAI - BOLSA DE AL. COLAB."/>
    <n v="109238.66"/>
  </r>
  <r>
    <s v="3"/>
    <x v="0"/>
    <s v="20RW"/>
    <x v="1"/>
    <s v="108429"/>
    <s v="LFP05P1906N"/>
    <s v="06N"/>
    <s v="BOLSA FORMACAO-REDE FEDERAL-BOLSAS E AUXILIOS"/>
    <n v="198139"/>
  </r>
  <r>
    <s v="3"/>
    <x v="0"/>
    <s v="2994"/>
    <x v="13"/>
    <s v="108388"/>
    <s v="LASESP01C4N"/>
    <s v="C4N"/>
    <s v="GESTAO ADM UNID - CODAI - CONT. DE ALIMENT."/>
    <n v="0"/>
  </r>
  <r>
    <s v="3"/>
    <x v="0"/>
    <s v="2994"/>
    <x v="13"/>
    <s v="108388"/>
    <s v="LASESP01C5N"/>
    <s v="C5N"/>
    <s v="GESTAO ADM UNID - ENS/SUP - CONT. MANUTENCAO"/>
    <n v="155950"/>
  </r>
  <r>
    <s v="3"/>
    <x v="0"/>
    <s v="2994"/>
    <x v="13"/>
    <s v="108388"/>
    <s v="LASESP01MTN"/>
    <s v="MTN"/>
    <s v="MATERIAL CONSUMO CODAI"/>
    <n v="3980"/>
  </r>
  <r>
    <s v="3"/>
    <x v="0"/>
    <s v="2994"/>
    <x v="13"/>
    <s v="108388"/>
    <s v="LASESP23A2N"/>
    <s v="A2N"/>
    <s v="ASSIST EST PERM - CODAI - ASS ESTUDANTIL"/>
    <n v="410970"/>
  </r>
  <r>
    <s v="3"/>
    <x v="0"/>
    <s v="20RJ"/>
    <x v="14"/>
    <s v="108456"/>
    <s v="QCC62T58LEN"/>
    <s v="LEN"/>
    <s v="UAB - UAB PROFLETRAS"/>
    <n v="21458.54"/>
  </r>
  <r>
    <s v="4"/>
    <x v="2"/>
    <s v="15R3"/>
    <x v="15"/>
    <s v="149334"/>
    <s v="MSS25G41946"/>
    <s v="946"/>
    <s v="CONSTRUCAO DO RESTAURANTE UNIVERSITARIO NA UN"/>
    <n v="532959.12"/>
  </r>
  <r>
    <s v="4"/>
    <x v="2"/>
    <s v="15R3"/>
    <x v="15"/>
    <s v="149334"/>
    <s v="MSS25G41952"/>
    <s v="952"/>
    <s v="CONSTRUCAO DA BIBLIOTECA NA UNIDADE ACADEMICA"/>
    <n v="495119.71"/>
  </r>
  <r>
    <s v="3"/>
    <x v="0"/>
    <s v="20JP"/>
    <x v="16"/>
    <s v="161996"/>
    <s v="E20JP1SL001"/>
    <s v="001"/>
    <s v="ESPORTE E EDUCACAO"/>
    <n v="16140"/>
  </r>
  <r>
    <s v="3"/>
    <x v="0"/>
    <s v="20RK"/>
    <x v="0"/>
    <s v="108390"/>
    <s v="MSUPEG01MTN"/>
    <s v="MTN"/>
    <s v="GESTAO ADM UNID - ENS/SUP - AQ. MATERIAIS DIV"/>
    <n v="149820.51"/>
  </r>
  <r>
    <s v="3"/>
    <x v="0"/>
    <s v="20RK"/>
    <x v="0"/>
    <s v="108390"/>
    <s v="MSUPEG01SPN"/>
    <s v="SPN"/>
    <s v="GESTAO ADM UNID - ENS/SUP - CONT. SERV. PUBL."/>
    <n v="0"/>
  </r>
  <r>
    <s v="3"/>
    <x v="0"/>
    <s v="20RK"/>
    <x v="0"/>
    <s v="108390"/>
    <s v="MSUPEG01SVN"/>
    <s v="SVN"/>
    <s v="GESTAO ADM UNID - ENS/SUP - SERVICOS NAO CONT"/>
    <n v="13297.24"/>
  </r>
  <r>
    <s v="3"/>
    <x v="0"/>
    <s v="210T"/>
    <x v="17"/>
    <s v="161014"/>
    <s v="D210T000310"/>
    <s v="310"/>
    <s v="FORMACAO PROFISSIONAL DE NM"/>
    <n v="78336.679999999993"/>
  </r>
  <r>
    <s v="3"/>
    <x v="0"/>
    <s v="210T"/>
    <x v="17"/>
    <s v="161014"/>
    <s v="D210T000311"/>
    <s v="311"/>
    <s v="FORMACAO PROFISSIONAL DE NS"/>
    <n v="197347.6"/>
  </r>
  <r>
    <s v="4"/>
    <x v="2"/>
    <s v="15R3"/>
    <x v="15"/>
    <s v="149334"/>
    <s v="MSS25G0102N"/>
    <s v="02N"/>
    <s v="REEST. IFES SERV EQUIP E MATERIAL PERMANENTE"/>
    <n v="1547316.84"/>
  </r>
  <r>
    <s v="4"/>
    <x v="2"/>
    <s v="15R3"/>
    <x v="15"/>
    <s v="149334"/>
    <s v="MSS25G41968"/>
    <s v="968"/>
    <s v="CONSTRUCAO DO RESTAURANTE UNIVERSITARIO NA UN"/>
    <n v="1910499.04"/>
  </r>
  <r>
    <s v="4"/>
    <x v="2"/>
    <s v="15R3"/>
    <x v="15"/>
    <s v="149334"/>
    <s v="MSS25G419C4"/>
    <s v="9C4"/>
    <s v="CONCLUSAO BLOCO 1 DE PROFESSORES E 1 DE LABOR"/>
    <n v="1205937.6399999999"/>
  </r>
  <r>
    <s v="4"/>
    <x v="2"/>
    <s v="20RK"/>
    <x v="0"/>
    <s v="108390"/>
    <s v="MSS24G41968"/>
    <s v="968"/>
    <s v="CONSTRUCAO DO RU DA UAST"/>
    <n v="0"/>
  </r>
  <r>
    <s v="4"/>
    <x v="2"/>
    <s v="20RK"/>
    <x v="0"/>
    <s v="108390"/>
    <s v="MSS25G419C4"/>
    <s v="9C4"/>
    <s v="BLOCO DE PROFESSORES E LABORATORIOS DA UAST"/>
    <n v="0"/>
  </r>
  <r>
    <s v="4"/>
    <x v="2"/>
    <s v="20RK"/>
    <x v="0"/>
    <s v="108390"/>
    <s v="MSUPEG01EQN"/>
    <s v="EQN"/>
    <s v="GESTAO ADM UNID - ENS/SUP - AQ. EQUIPAMENTOS"/>
    <n v="120540.5"/>
  </r>
  <r>
    <s v="4"/>
    <x v="2"/>
    <s v="20RK"/>
    <x v="0"/>
    <s v="108390"/>
    <s v="MSUPEG01PEN"/>
    <s v="PEN"/>
    <s v="GESTAO ADM UNID - ENS/SUP - AQ. PERMANENTE"/>
    <n v="8600"/>
  </r>
  <r>
    <s v="3"/>
    <x v="0"/>
    <s v="00PW"/>
    <x v="4"/>
    <s v="137175"/>
    <s v="M00PWG01SVN"/>
    <s v="SVN"/>
    <s v="GESTAO ADM UNID - ENT/NAC - SERV. NAO CONTIN."/>
    <n v="1500"/>
  </r>
  <r>
    <s v="3"/>
    <x v="0"/>
    <s v="00PW"/>
    <x v="4"/>
    <s v="148685"/>
    <s v="M00PWG01SVN"/>
    <s v="SVN"/>
    <s v="GESTAO ADM UNID - ENT/NAC - SERV. NAO CONTIN."/>
    <n v="4000"/>
  </r>
  <r>
    <s v="3"/>
    <x v="0"/>
    <s v="0487"/>
    <x v="18"/>
    <s v="108452"/>
    <s v="OCCCUO9414N"/>
    <s v="14N"/>
    <s v="BF SUPERIOR - PROAP"/>
    <n v="984250.27"/>
  </r>
  <r>
    <s v="3"/>
    <x v="0"/>
    <s v="20GK"/>
    <x v="19"/>
    <s v="128025"/>
    <s v="MFOMEG20B6N"/>
    <s v="B6N"/>
    <s v="ATIV. PESQUISA  - FOMENTO - BOLSA PIBITI"/>
    <n v="34400"/>
  </r>
  <r>
    <s v="3"/>
    <x v="0"/>
    <s v="20GK"/>
    <x v="19"/>
    <s v="128025"/>
    <s v="MFOMEG23B3N"/>
    <s v="B3N"/>
    <s v=" ASSIST EST PERM - BOLSA MESTRADO"/>
    <n v="72000"/>
  </r>
  <r>
    <s v="3"/>
    <x v="0"/>
    <s v="20GK"/>
    <x v="19"/>
    <s v="128025"/>
    <s v="MFOMEG23B4N"/>
    <s v="B4N"/>
    <s v="ATIV. PESQUISA  - FOMENTO - BOLSA MONITORIA"/>
    <n v="306800"/>
  </r>
  <r>
    <s v="3"/>
    <x v="0"/>
    <s v="20GK"/>
    <x v="19"/>
    <s v="128025"/>
    <s v="MFOMEM20B5N"/>
    <s v="B5N"/>
    <s v="ATIV. PESQUISA - FOMENTO - B. PIBIC-EM/PRPPG"/>
    <n v="23900"/>
  </r>
  <r>
    <s v="3"/>
    <x v="0"/>
    <s v="20GK"/>
    <x v="19"/>
    <s v="128025"/>
    <s v="MFOMEO23B7N"/>
    <s v="B7N"/>
    <s v="ASSIST EST PERM - FOMENTO -BOLSAS DE POS-GRAD"/>
    <n v="11000"/>
  </r>
  <r>
    <s v="3"/>
    <x v="0"/>
    <s v="20GK"/>
    <x v="19"/>
    <s v="148984"/>
    <s v="MFOMEG20B6N"/>
    <s v="B6N"/>
    <s v="ATIV. PESQUISA  - FOMENTO - BOLSA PIBITI"/>
    <n v="15200"/>
  </r>
  <r>
    <s v="3"/>
    <x v="0"/>
    <s v="20GK"/>
    <x v="19"/>
    <s v="148984"/>
    <s v="MFOMEG23B4N"/>
    <s v="B4N"/>
    <s v="ATIV. PESQUISA  - FOMENTO - BOLSA MONITORIA"/>
    <n v="167200"/>
  </r>
  <r>
    <s v="3"/>
    <x v="0"/>
    <s v="20RK"/>
    <x v="0"/>
    <s v="108390"/>
    <s v="MSUPEG01MTN"/>
    <s v="MTN"/>
    <s v="GESTAO ADM UNID - ENS/SUP - AQ. MATERIAIS DIV"/>
    <n v="644"/>
  </r>
  <r>
    <s v="3"/>
    <x v="0"/>
    <s v="20RK"/>
    <x v="0"/>
    <s v="108390"/>
    <s v="MSUPEG01SVN"/>
    <s v="SVN"/>
    <s v="GESTAO ADM UNID - ENS/SUP - SERVICOS NAO CONT"/>
    <n v="6500"/>
  </r>
  <r>
    <s v="3"/>
    <x v="0"/>
    <s v="20RK"/>
    <x v="0"/>
    <s v="108390"/>
    <s v="MSUPEO01A8N"/>
    <s v="A8N"/>
    <s v="GESTAO ADM UNID - POS-GRAD- AUX. FIN. PESQ."/>
    <n v="236352.1"/>
  </r>
  <r>
    <s v="3"/>
    <x v="0"/>
    <s v="20RK"/>
    <x v="0"/>
    <s v="108390"/>
    <s v="MSUPEO01DIN"/>
    <s v="DIN"/>
    <s v="GESTAO ADM UNID - POS-GRAD- DIARIAS"/>
    <n v="46769.440000000002"/>
  </r>
  <r>
    <s v="3"/>
    <x v="0"/>
    <s v="20RK"/>
    <x v="0"/>
    <s v="108390"/>
    <s v="MSUPEO01INN"/>
    <s v="INN"/>
    <s v="RESERVA TECNICA - INDENIZACOES E RESTITUICOES"/>
    <n v="24954.67"/>
  </r>
  <r>
    <s v="3"/>
    <x v="0"/>
    <s v="20RK"/>
    <x v="0"/>
    <s v="108390"/>
    <s v="MSUPEO01PSN"/>
    <s v="PSN"/>
    <s v="GESTAO ADM UNID - ENS/SUP - PASSAGEM"/>
    <n v="63968.710000000101"/>
  </r>
  <r>
    <s v="3"/>
    <x v="0"/>
    <s v="20RJ"/>
    <x v="14"/>
    <s v="108456"/>
    <s v="MCC62G22EDN"/>
    <s v="EDN"/>
    <s v="UAB - UAB TRADICIONAL"/>
    <n v="949615.9"/>
  </r>
  <r>
    <s v="3"/>
    <x v="0"/>
    <s v="20RK"/>
    <x v="0"/>
    <s v="108390"/>
    <s v="MSUPEG01MTN"/>
    <s v="MTN"/>
    <s v="GESTAO ADM UNID - ENS/SUP - AQ. MATERIAIS DIV"/>
    <n v="2060.6"/>
  </r>
  <r>
    <s v="3"/>
    <x v="0"/>
    <s v="20RW"/>
    <x v="1"/>
    <s v="108428"/>
    <s v="LFD01P22CTN"/>
    <s v="CTN"/>
    <s v="E-TEC-PRONATEC-REDE NACIONAL"/>
    <n v="47941.03"/>
  </r>
  <r>
    <s v="3"/>
    <x v="0"/>
    <s v="20RW"/>
    <x v="1"/>
    <s v="108429"/>
    <s v="LFD01P22BAN"/>
    <s v="BAN"/>
    <s v="E-TEC-PRONATEC-BOLSAS E AUXILIO"/>
    <n v="3265200"/>
  </r>
  <r>
    <s v="3"/>
    <x v="0"/>
    <s v="20RW"/>
    <x v="1"/>
    <s v="138260"/>
    <s v="LFD01M22CTN"/>
    <s v="CTN"/>
    <s v="E-TEC-MEDIOTEC-MATERIAL CONSUMO"/>
    <n v="23727.51"/>
  </r>
  <r>
    <s v="3"/>
    <x v="0"/>
    <s v="20RW"/>
    <x v="1"/>
    <s v="138262"/>
    <s v="LFD01M22BAN"/>
    <s v="BAN"/>
    <s v="E-TEC-MEDIOTEC-BOLSAS E AUXILIOS"/>
    <n v="212000"/>
  </r>
  <r>
    <s v="3"/>
    <x v="0"/>
    <s v="20GK"/>
    <x v="19"/>
    <s v="108389"/>
    <s v="MFOMEG01DIN"/>
    <s v="DIN"/>
    <s v="GESTAO ADM UNID - FOMENTO - DIARIAS"/>
    <n v="656.969999999999"/>
  </r>
  <r>
    <s v="3"/>
    <x v="0"/>
    <s v="20GK"/>
    <x v="19"/>
    <s v="108389"/>
    <s v="MFOMEG01MTN"/>
    <s v="MTN"/>
    <s v="GESTAO ADM UNID-FOMENTO -AQ. DE MATERIAIS DIV"/>
    <n v="8000"/>
  </r>
  <r>
    <s v="3"/>
    <x v="0"/>
    <s v="20GK"/>
    <x v="19"/>
    <s v="108389"/>
    <s v="MFOMEG01SVN"/>
    <s v="SVN"/>
    <s v="GESTAO ADM UNID-FOMENTO -SERVICOS NAO CONTIN."/>
    <n v="27000"/>
  </r>
  <r>
    <s v="3"/>
    <x v="0"/>
    <s v="20GK"/>
    <x v="19"/>
    <s v="108389"/>
    <s v="MFOMEG21A3N"/>
    <s v="A3N"/>
    <s v="ATIV EXTENSAO   - FOMENTO - AJUDA CUSTO PRAE"/>
    <n v="0"/>
  </r>
  <r>
    <s v="3"/>
    <x v="0"/>
    <s v="20GK"/>
    <x v="19"/>
    <s v="108389"/>
    <s v="MFOMEG21B2N"/>
    <s v="B2N"/>
    <s v="ATIV EXTENSAO   - FOMENTO - BOLSA DE EXTENSAO"/>
    <n v="0"/>
  </r>
  <r>
    <s v="3"/>
    <x v="0"/>
    <s v="20GK"/>
    <x v="19"/>
    <s v="128025"/>
    <s v="MFOMEG21A3N"/>
    <s v="A3N"/>
    <s v="ATIV EXTENSAO   - FOMENTO - AJUDA CUSTO PRAE"/>
    <n v="119900"/>
  </r>
  <r>
    <s v="3"/>
    <x v="0"/>
    <s v="20GK"/>
    <x v="19"/>
    <s v="128025"/>
    <s v="MFOMEG21B2N"/>
    <s v="B2N"/>
    <s v="ATIV EXTENSAO   - FOMENTO - BOLSA DE EXTENSAO"/>
    <n v="672000"/>
  </r>
  <r>
    <s v="3"/>
    <x v="0"/>
    <s v="20GK"/>
    <x v="19"/>
    <s v="128025"/>
    <s v="MFOMEG21B9N"/>
    <s v="B9N"/>
    <s v="ATIV EXTENSAO   - FOMENTO - BOLSA DO CORO UNI"/>
    <n v="87200"/>
  </r>
  <r>
    <s v="3"/>
    <x v="0"/>
    <s v="20GK"/>
    <x v="19"/>
    <s v="148984"/>
    <s v="MFOMEG21A3N"/>
    <s v="A3N"/>
    <s v="ATIV EXTENSAO   - FOMENTO - AJUDA CUSTO PRAE"/>
    <n v="18900"/>
  </r>
  <r>
    <s v="3"/>
    <x v="0"/>
    <s v="20GK"/>
    <x v="19"/>
    <s v="148984"/>
    <s v="MFOMEG21B2N"/>
    <s v="B2N"/>
    <s v="ATIV EXTENSAO   - FOMENTO - BOLSA DE EXTENSAO"/>
    <n v="122400"/>
  </r>
  <r>
    <s v="3"/>
    <x v="0"/>
    <s v="20RJ"/>
    <x v="14"/>
    <s v="108456"/>
    <s v="QCC62T58MAN"/>
    <s v="MAN"/>
    <s v="UAB - UAB PROFMAT"/>
    <n v="6450"/>
  </r>
  <r>
    <s v="3"/>
    <x v="0"/>
    <s v="20RK"/>
    <x v="0"/>
    <s v="108390"/>
    <s v="MSUPEG01MTN"/>
    <s v="MTN"/>
    <s v="GESTAO ADM UNID - ENS/SUP - AQ. MATERIAIS DIV"/>
    <n v="108721.44"/>
  </r>
  <r>
    <s v="3"/>
    <x v="0"/>
    <s v="20RK"/>
    <x v="0"/>
    <s v="108390"/>
    <s v="MSUPEG01SVN"/>
    <s v="SVN"/>
    <s v="GESTAO ADM UNID - ENS/SUP - SERVICOS NAO CONT"/>
    <n v="805399.8"/>
  </r>
  <r>
    <s v="3"/>
    <x v="0"/>
    <s v="20RK"/>
    <x v="0"/>
    <s v="148985"/>
    <s v="MSUPEG01MTN"/>
    <s v="MTN"/>
    <s v="GESTAO ADM UNID - ENS/SUP - AQ. MATERIAIS DIV"/>
    <n v="3096.77"/>
  </r>
  <r>
    <s v="3"/>
    <x v="0"/>
    <s v="4572"/>
    <x v="7"/>
    <s v="087336"/>
    <s v="MCAPAG01CAN"/>
    <s v="CAN"/>
    <s v="GESTAO ADM. UNID. - CAPAC. - CURSO/INSCRI/OUT"/>
    <n v="146754.73000000001"/>
  </r>
  <r>
    <s v="3"/>
    <x v="0"/>
    <s v="4572"/>
    <x v="7"/>
    <s v="087336"/>
    <s v="MCAPAG01DIN"/>
    <s v="DIN"/>
    <s v="GESTAO ADM. UNID. - CAPAC. - DIARIAS"/>
    <n v="24082.31"/>
  </r>
  <r>
    <s v="3"/>
    <x v="0"/>
    <s v="4572"/>
    <x v="7"/>
    <s v="087336"/>
    <s v="MCAPAG01MTN"/>
    <s v="MTN"/>
    <s v="GESTAO ADM. UNID. - CAPAC. -AQ. MATERIAIS DIV"/>
    <n v="125268.75"/>
  </r>
  <r>
    <s v="3"/>
    <x v="0"/>
    <s v="4572"/>
    <x v="7"/>
    <s v="087336"/>
    <s v="MCAPAG01PSN"/>
    <s v="PSN"/>
    <s v="GESTAO ADM. UNID. - PASSAGEM"/>
    <n v="30521.1"/>
  </r>
  <r>
    <s v="3"/>
    <x v="0"/>
    <s v="4572"/>
    <x v="7"/>
    <s v="148983"/>
    <s v="MCAPAG00CAN"/>
    <s v="CAN"/>
    <s v="RESERVA TECNICA - CAPAC. - CURSO/INSCRI/OUTRO"/>
    <n v="0"/>
  </r>
  <r>
    <s v="3"/>
    <x v="0"/>
    <s v="4572"/>
    <x v="7"/>
    <s v="148983"/>
    <s v="MCAPAG01CAN"/>
    <s v="CAN"/>
    <s v="GESTAO ADM. UNID. - CAPAC. - CURSO/INSCRI/OUT"/>
    <n v="36756"/>
  </r>
  <r>
    <s v="3"/>
    <x v="0"/>
    <s v="4572"/>
    <x v="7"/>
    <s v="148983"/>
    <s v="MCAPAG01DIN"/>
    <s v="DIN"/>
    <s v="GESTAO ADM. UNID. - CAPAC. - DIARIAS"/>
    <n v="23085.72"/>
  </r>
  <r>
    <s v="3"/>
    <x v="0"/>
    <s v="4572"/>
    <x v="7"/>
    <s v="148983"/>
    <s v="MCAPAG01MTN"/>
    <s v="MTN"/>
    <s v="GESTAO ADM. UNID. - CAPAC. -AQ. MATERIAIS DIV"/>
    <n v="3629.04"/>
  </r>
  <r>
    <s v="3"/>
    <x v="0"/>
    <s v="4572"/>
    <x v="7"/>
    <s v="148983"/>
    <s v="MCAPAG01PSN"/>
    <s v="PSN"/>
    <s v="GESTAO ADM. UNID. - PASSAGEM"/>
    <n v="10130.48"/>
  </r>
  <r>
    <s v="4"/>
    <x v="2"/>
    <s v="20RK"/>
    <x v="0"/>
    <s v="108390"/>
    <s v="MSUPEG01EQN"/>
    <s v="EQN"/>
    <s v="GESTAO ADM UNID - ENS/SUP - AQ. EQUIPAMENTOS"/>
    <n v="6619"/>
  </r>
  <r>
    <s v="4"/>
    <x v="2"/>
    <s v="20RK"/>
    <x v="0"/>
    <s v="108390"/>
    <s v="MSUPEG01PEN"/>
    <s v="PEN"/>
    <s v="GESTAO ADM UNID - ENS/SUP - AQ. PERMANENTE"/>
    <n v="17440"/>
  </r>
  <r>
    <s v="3"/>
    <x v="0"/>
    <s v="20RK"/>
    <x v="0"/>
    <s v="108390"/>
    <s v="MSUPEG01MTN"/>
    <s v="MTN"/>
    <s v="GESTAO ADM UNID - ENS/SUP - AQ. MATERIAIS DIV"/>
    <n v="2536.6"/>
  </r>
  <r>
    <s v="3"/>
    <x v="0"/>
    <s v="20RK"/>
    <x v="0"/>
    <s v="108390"/>
    <s v="MSUPEG01MTN"/>
    <s v="MTN"/>
    <s v="GESTAO ADM UNID - ENS/SUP - AQ. MATERIAIS DIV"/>
    <n v="616"/>
  </r>
  <r>
    <s v="4"/>
    <x v="2"/>
    <s v="20RK"/>
    <x v="0"/>
    <s v="108390"/>
    <s v="MSUPEG01EQN"/>
    <s v="EQN"/>
    <s v="GESTAO ADM UNID - ENS/SUP - AQ. EQUIPAMENTOS"/>
    <n v="195748"/>
  </r>
  <r>
    <s v="3"/>
    <x v="0"/>
    <s v="20RJ"/>
    <x v="14"/>
    <s v="108456"/>
    <s v="QCC62T58MAN"/>
    <s v="MAN"/>
    <s v="UAB - UAB PROFMAT"/>
    <n v="24301.7"/>
  </r>
  <r>
    <s v="3"/>
    <x v="0"/>
    <s v="20RK"/>
    <x v="0"/>
    <s v="108390"/>
    <s v="MSUPEG01MTN"/>
    <s v="MTN"/>
    <s v="GESTAO ADM UNID - ENS/SUP - AQ. MATERIAIS DIV"/>
    <n v="1252.6500000000001"/>
  </r>
  <r>
    <s v="3"/>
    <x v="0"/>
    <s v="20RK"/>
    <x v="0"/>
    <s v="108390"/>
    <s v="MSUPEG01MTN"/>
    <s v="MTN"/>
    <s v="GESTAO ADM UNID - ENS/SUP - AQ. MATERIAIS DIV"/>
    <n v="31523"/>
  </r>
  <r>
    <s v="4"/>
    <x v="2"/>
    <s v="20RK"/>
    <x v="0"/>
    <s v="108390"/>
    <s v="MSUPEG01EQN"/>
    <s v="EQN"/>
    <s v="GESTAO ADM UNID - ENS/SUP - AQ. EQUIPAMENTOS"/>
    <n v="29245"/>
  </r>
  <r>
    <s v="3"/>
    <x v="0"/>
    <s v="20RK"/>
    <x v="0"/>
    <s v="108390"/>
    <s v="MSUPEG01MTN"/>
    <s v="MTN"/>
    <s v="GESTAO ADM UNID - ENS/SUP - AQ. MATERIAIS DIV"/>
    <n v="101432.43"/>
  </r>
  <r>
    <s v="3"/>
    <x v="0"/>
    <s v="20RK"/>
    <x v="0"/>
    <s v="108390"/>
    <s v="MSUPEG01MTN"/>
    <s v="MTN"/>
    <s v="GESTAO ADM UNID - ENS/SUP - AQ. MATERIAIS DIV"/>
    <n v="48438.720000000001"/>
  </r>
  <r>
    <s v="3"/>
    <x v="0"/>
    <s v="20RK"/>
    <x v="0"/>
    <s v="108390"/>
    <s v="MSUPEG01SVN"/>
    <s v="SVN"/>
    <s v="GESTAO ADM UNID - ENS/SUP - SERVICOS NAO CONT"/>
    <n v="8900"/>
  </r>
  <r>
    <s v="4"/>
    <x v="2"/>
    <s v="20RK"/>
    <x v="0"/>
    <s v="108390"/>
    <s v="MSUPEG01EQN"/>
    <s v="EQN"/>
    <s v="GESTAO ADM UNID - ENS/SUP - AQ. EQUIPAMENTOS"/>
    <n v="5499.9"/>
  </r>
  <r>
    <s v="3"/>
    <x v="0"/>
    <s v="20RJ"/>
    <x v="14"/>
    <s v="108456"/>
    <s v="QCC62T58QUN"/>
    <s v="QUN"/>
    <s v="UAB - UAB PROFQUIMICA"/>
    <n v="11839.43"/>
  </r>
  <r>
    <s v="3"/>
    <x v="0"/>
    <s v="20RK"/>
    <x v="0"/>
    <s v="108390"/>
    <s v="MSS25G1900N"/>
    <s v="00N"/>
    <s v="RECUPERACAO DO LAB. DE QUIMICA INCENDIO"/>
    <n v="1643.1"/>
  </r>
  <r>
    <s v="3"/>
    <x v="0"/>
    <s v="20RK"/>
    <x v="0"/>
    <s v="108390"/>
    <s v="MSUPEG01MTN"/>
    <s v="MTN"/>
    <s v="GESTAO ADM UNID - ENS/SUP - AQ. MATERIAIS DIV"/>
    <n v="132739.68"/>
  </r>
  <r>
    <s v="3"/>
    <x v="0"/>
    <s v="20RK"/>
    <x v="0"/>
    <s v="108390"/>
    <s v="MSUPEG01MTN"/>
    <s v="MTN"/>
    <s v="GESTAO ADM UNID - ENS/SUP - AQ. MATERIAIS DIV"/>
    <n v="105597.24"/>
  </r>
  <r>
    <s v="3"/>
    <x v="0"/>
    <s v="20RK"/>
    <x v="0"/>
    <s v="108390"/>
    <s v="MSUPEG01SVN"/>
    <s v="SVN"/>
    <s v="GESTAO ADM UNID - ENS/SUP - SERVICOS NAO CONT"/>
    <n v="3380"/>
  </r>
  <r>
    <s v="3"/>
    <x v="0"/>
    <s v="20RK"/>
    <x v="0"/>
    <s v="108390"/>
    <s v="MSUPEG01MTN"/>
    <s v="MTN"/>
    <s v="GESTAO ADM UNID - ENS/SUP - AQ. MATERIAIS DIV"/>
    <n v="440"/>
  </r>
  <r>
    <s v="3"/>
    <x v="0"/>
    <s v="20RK"/>
    <x v="0"/>
    <s v="108390"/>
    <s v="MSUPEG01MTN"/>
    <s v="MTN"/>
    <s v="GESTAO ADM UNID - ENS/SUP - AQ. MATERIAIS DIV"/>
    <n v="24332.400000000001"/>
  </r>
  <r>
    <s v="4"/>
    <x v="2"/>
    <s v="20RK"/>
    <x v="0"/>
    <s v="108390"/>
    <s v="MSUPEG01PEN"/>
    <s v="PEN"/>
    <s v="GESTAO ADM UNID - ENS/SUP - AQ. PERMANENTE"/>
    <n v="2599.4299999999998"/>
  </r>
  <r>
    <s v="3"/>
    <x v="0"/>
    <s v="20RK"/>
    <x v="0"/>
    <s v="108390"/>
    <s v="MSUPEG01MTN"/>
    <s v="MTN"/>
    <s v="GESTAO ADM UNID - ENS/SUP - AQ. MATERIAIS DIV"/>
    <n v="17712.34"/>
  </r>
  <r>
    <s v="3"/>
    <x v="0"/>
    <s v="20RK"/>
    <x v="0"/>
    <s v="108390"/>
    <s v="MSUPEG01SVN"/>
    <s v="SVN"/>
    <s v="GESTAO ADM UNID - ENS/SUP - SERVICOS NAO CONT"/>
    <n v="1927"/>
  </r>
  <r>
    <s v="4"/>
    <x v="2"/>
    <s v="20RK"/>
    <x v="0"/>
    <s v="108390"/>
    <s v="MSUPEG01PEN"/>
    <s v="PEN"/>
    <s v="GESTAO ADM UNID - ENS/SUP - AQ. PERMANENTE"/>
    <n v="892.5"/>
  </r>
  <r>
    <s v="4"/>
    <x v="2"/>
    <s v="20RK"/>
    <x v="0"/>
    <s v="108390"/>
    <s v="MSUPEG01EQN"/>
    <s v="EQN"/>
    <s v="GESTAO ADM UNID - ENS/SUP - AQ. EQUIPAMENTOS"/>
    <n v="23940.18"/>
  </r>
  <r>
    <s v="3"/>
    <x v="0"/>
    <s v="20RK"/>
    <x v="0"/>
    <s v="108390"/>
    <s v="MSUPEG01SVN"/>
    <s v="SVN"/>
    <s v="GESTAO ADM UNID - ENS/SUP - SERVICOS NAO CONT"/>
    <n v="8020"/>
  </r>
  <r>
    <s v="3"/>
    <x v="0"/>
    <s v="4002"/>
    <x v="20"/>
    <s v="108391"/>
    <s v="MASESG01C4N"/>
    <s v="C4N"/>
    <s v="GESTAO ADM UNID - PROGEST - CONT. DE ALIMENT."/>
    <n v="4823003.97"/>
  </r>
  <r>
    <s v="3"/>
    <x v="0"/>
    <s v="4002"/>
    <x v="20"/>
    <s v="108391"/>
    <s v="MASESG01C5N"/>
    <s v="C5N"/>
    <s v="GESTAO ADM UNID - PROGEST - CONT. MANUTENCAO"/>
    <n v="1061153.06"/>
  </r>
  <r>
    <s v="3"/>
    <x v="0"/>
    <s v="4002"/>
    <x v="20"/>
    <s v="108391"/>
    <s v="MASESG01C8N"/>
    <s v="C8N"/>
    <s v="GESTAO ADM UNID - ENS/SUP - CONT. IMPRESSAO"/>
    <n v="10440"/>
  </r>
  <r>
    <s v="3"/>
    <x v="0"/>
    <s v="4002"/>
    <x v="20"/>
    <s v="108391"/>
    <s v="MASESG01CON"/>
    <s v="CON"/>
    <s v="GESTAO ADM UNID - PROGEST - CONT. PEQ. VALOR"/>
    <n v="16542.93"/>
  </r>
  <r>
    <s v="3"/>
    <x v="0"/>
    <s v="4002"/>
    <x v="20"/>
    <s v="108391"/>
    <s v="MASESG01DIN"/>
    <s v="DIN"/>
    <s v="GESTAO ADM UNID - PROGEST - DIARIAS"/>
    <n v="80242.23"/>
  </r>
  <r>
    <s v="3"/>
    <x v="0"/>
    <s v="4002"/>
    <x v="20"/>
    <s v="108391"/>
    <s v="MASESG01MTN"/>
    <s v="MTN"/>
    <s v="GESTAO ADM UNID - PROGEST - AQ. MATERIAIS DIV"/>
    <n v="66287"/>
  </r>
  <r>
    <s v="3"/>
    <x v="0"/>
    <s v="4002"/>
    <x v="20"/>
    <s v="108391"/>
    <s v="MASESG01PSN"/>
    <s v="PSN"/>
    <s v="GESTAO ADM UNID - PROGEST - PASSAGEM"/>
    <n v="12806.74"/>
  </r>
  <r>
    <s v="3"/>
    <x v="0"/>
    <s v="4002"/>
    <x v="20"/>
    <s v="108391"/>
    <s v="MASESG23A1N"/>
    <s v="A1N"/>
    <s v="ASSIST EST PERM - PROGEST - BOLSA PERMANENCIA"/>
    <n v="5888264"/>
  </r>
  <r>
    <s v="3"/>
    <x v="0"/>
    <s v="4002"/>
    <x v="20"/>
    <s v="108391"/>
    <s v="MASESG23A9N"/>
    <s v="A9N"/>
    <s v="ASSIST EST PERM - PROGEST - AJUDAS DE ASSIST"/>
    <n v="281847.3"/>
  </r>
  <r>
    <s v="3"/>
    <x v="0"/>
    <s v="4002"/>
    <x v="20"/>
    <s v="148986"/>
    <s v="MASESG01C4N"/>
    <s v="C4N"/>
    <s v="GESTAO ADM UNID - PROGEST - CONT. DE ALIMENT."/>
    <n v="0"/>
  </r>
  <r>
    <s v="3"/>
    <x v="0"/>
    <s v="4002"/>
    <x v="20"/>
    <s v="148986"/>
    <s v="MASESG01DIN"/>
    <s v="DIN"/>
    <s v="GESTAO ADM UNID - PROGEST - DIARIAS"/>
    <n v="3161.36"/>
  </r>
  <r>
    <s v="3"/>
    <x v="0"/>
    <s v="4002"/>
    <x v="20"/>
    <s v="148986"/>
    <s v="MASESG01PSN"/>
    <s v="PSN"/>
    <s v="GESTAO ADM UNID - PROGEST - PASSAGEM"/>
    <n v="1705.83"/>
  </r>
  <r>
    <s v="3"/>
    <x v="0"/>
    <s v="4002"/>
    <x v="20"/>
    <s v="148986"/>
    <s v="MASESG23A1N"/>
    <s v="A1N"/>
    <s v="ASSIST EST PERM - PROGEST - BOLSA PERMANENCIA"/>
    <n v="887802.5"/>
  </r>
  <r>
    <s v="3"/>
    <x v="0"/>
    <s v="20RK"/>
    <x v="0"/>
    <s v="108390"/>
    <s v="MSUPEG01MTN"/>
    <s v="MTN"/>
    <s v="GESTAO ADM UNID - ENS/SUP - AQ. MATERIAIS DIV"/>
    <n v="44197.98"/>
  </r>
  <r>
    <s v="3"/>
    <x v="0"/>
    <s v="20RK"/>
    <x v="0"/>
    <s v="108390"/>
    <s v="MSUPEG01SVN"/>
    <s v="SVN"/>
    <s v="GESTAO ADM UNID - ENS/SUP - SERVICOS NAO CONT"/>
    <n v="15997.65"/>
  </r>
  <r>
    <s v="3"/>
    <x v="0"/>
    <s v="20RK"/>
    <x v="0"/>
    <s v="108390"/>
    <s v="MSUPEG01TXN"/>
    <s v="TXN"/>
    <s v="GESTAO ADM UNID - ENS/SUP - PGMT DE IMP/TAXAS"/>
    <n v="101299.86"/>
  </r>
  <r>
    <s v="4"/>
    <x v="2"/>
    <s v="20RK"/>
    <x v="0"/>
    <s v="108390"/>
    <s v="MSUPEG01EQN"/>
    <s v="EQN"/>
    <s v="GESTAO ADM UNID - ENS/SUP - AQ. EQUIPAMENTOS"/>
    <n v="6776.6"/>
  </r>
  <r>
    <s v="4"/>
    <x v="2"/>
    <s v="20RK"/>
    <x v="0"/>
    <s v="108390"/>
    <s v="MSUPEG01PEN"/>
    <s v="PEN"/>
    <s v="GESTAO ADM UNID - ENS/SUP - AQ. PERMANENTE"/>
    <n v="9800"/>
  </r>
  <r>
    <s v="3"/>
    <x v="0"/>
    <s v="20GK"/>
    <x v="19"/>
    <s v="108389"/>
    <s v="MFOMEG01C5N"/>
    <s v="C5N"/>
    <s v="GESTAO ADM UNID - FOMENTO - CONT. MANUTENCAO"/>
    <n v="308054.03000000003"/>
  </r>
  <r>
    <s v="3"/>
    <x v="0"/>
    <s v="20GK"/>
    <x v="19"/>
    <s v="148984"/>
    <s v="MFOMEG01C5N"/>
    <s v="C5N"/>
    <s v="GESTAO ADM UNID - FOMENTO - CONT. MANUTENCAO"/>
    <n v="18875"/>
  </r>
  <r>
    <s v="3"/>
    <x v="0"/>
    <s v="20RK"/>
    <x v="0"/>
    <s v="108390"/>
    <s v="MSUPEG01ASN"/>
    <s v="ASN"/>
    <s v="GESTAO ADM UNID - ENS/SUP - AJ.CUSTO SERVIDOR"/>
    <n v="3719.37"/>
  </r>
  <r>
    <s v="3"/>
    <x v="0"/>
    <s v="20RK"/>
    <x v="0"/>
    <s v="108390"/>
    <s v="MSUPEG01C1N"/>
    <s v="C1N"/>
    <s v="GESTAO ADM UNID - ENS/SUP - CONT. APOIO ADM"/>
    <n v="7089696.0599999903"/>
  </r>
  <r>
    <s v="3"/>
    <x v="0"/>
    <s v="20RK"/>
    <x v="0"/>
    <s v="108390"/>
    <s v="MSUPEG01C2N"/>
    <s v="C2N"/>
    <s v="GESTAO ADM UNID - ENS/SUP - CONT. DE LIMPEZA"/>
    <n v="8842023.9699999895"/>
  </r>
  <r>
    <s v="3"/>
    <x v="0"/>
    <s v="20RK"/>
    <x v="0"/>
    <s v="108390"/>
    <s v="MSUPEG01C3N"/>
    <s v="C3N"/>
    <s v="GESTAO ADM UNID - ENS/SUP - CONT. SEGURANCA"/>
    <n v="7665972.5899999999"/>
  </r>
  <r>
    <s v="3"/>
    <x v="0"/>
    <s v="20RK"/>
    <x v="0"/>
    <s v="108390"/>
    <s v="MSUPEG01C5N"/>
    <s v="C5N"/>
    <s v="GESTAO ADM UNID - ENS/SUP - CONT. MANUTENCAO"/>
    <n v="4493619.8"/>
  </r>
  <r>
    <s v="3"/>
    <x v="0"/>
    <s v="20RK"/>
    <x v="0"/>
    <s v="108390"/>
    <s v="MSUPEG01C6N"/>
    <s v="C6N"/>
    <s v="GESTAO ADM UNID - ENS/SUP - CONTR. TRANS/PASS"/>
    <n v="4405574.51"/>
  </r>
  <r>
    <s v="3"/>
    <x v="0"/>
    <s v="20RK"/>
    <x v="0"/>
    <s v="108390"/>
    <s v="MSUPEG01C7N"/>
    <s v="C7N"/>
    <s v="GESTAO ADM UNID - ENS/SUP - CONT. LOCACAO"/>
    <n v="3534069"/>
  </r>
  <r>
    <s v="3"/>
    <x v="0"/>
    <s v="20RK"/>
    <x v="0"/>
    <s v="108390"/>
    <s v="MSUPEG01C8N"/>
    <s v="C8N"/>
    <s v="GESTAO ADM UNID - ENS/SUP - CONT. IMPRESSAO"/>
    <n v="626397.81000000006"/>
  </r>
  <r>
    <s v="3"/>
    <x v="0"/>
    <s v="20RK"/>
    <x v="0"/>
    <s v="108390"/>
    <s v="MSUPEG01C9N"/>
    <s v="C9N"/>
    <s v="GESTAO ADM UNID - ENS/SUP - CONT. TELECOMUNIC"/>
    <n v="176476.06"/>
  </r>
  <r>
    <s v="3"/>
    <x v="0"/>
    <s v="20RK"/>
    <x v="0"/>
    <s v="108390"/>
    <s v="MSUPEG01CON"/>
    <s v="CON"/>
    <s v="GESTAO ADM UNID - ENS/SUP - CONT. PEQ. VALOR"/>
    <n v="156271.56"/>
  </r>
  <r>
    <s v="3"/>
    <x v="0"/>
    <s v="20RK"/>
    <x v="0"/>
    <s v="108390"/>
    <s v="MSUPEG01DIN"/>
    <s v="DIN"/>
    <s v="GESTAO ADM UNID - ENS/SUP - DIARIAS"/>
    <n v="804264.71"/>
  </r>
  <r>
    <s v="3"/>
    <x v="0"/>
    <s v="20RK"/>
    <x v="0"/>
    <s v="108390"/>
    <s v="MSUPEG01INN"/>
    <s v="INN"/>
    <s v="RESERVA TECNICA - INDENIZACOES E RESTITUICOES"/>
    <n v="1968.12"/>
  </r>
  <r>
    <s v="3"/>
    <x v="0"/>
    <s v="20RK"/>
    <x v="0"/>
    <s v="108390"/>
    <s v="MSUPEG01MTN"/>
    <s v="MTN"/>
    <s v="GESTAO ADM UNID - ENS/SUP - AQ. MATERIAIS DIV"/>
    <n v="437814.27"/>
  </r>
  <r>
    <s v="3"/>
    <x v="0"/>
    <s v="20RK"/>
    <x v="0"/>
    <s v="108390"/>
    <s v="MSUPEG01PSN"/>
    <s v="PSN"/>
    <s v="GESTAO ADM UNID - ENS/SUP - PASSAGEM"/>
    <n v="382975.83"/>
  </r>
  <r>
    <s v="3"/>
    <x v="0"/>
    <s v="20RK"/>
    <x v="0"/>
    <s v="108390"/>
    <s v="MSUPEG01SEN"/>
    <s v="SEN"/>
    <s v="GESTAO ADM UNID - ENS/SUP - SERVICOS DE ENG."/>
    <n v="80114.11"/>
  </r>
  <r>
    <s v="3"/>
    <x v="0"/>
    <s v="20RK"/>
    <x v="0"/>
    <s v="108390"/>
    <s v="MSUPEG01SPN"/>
    <s v="SPN"/>
    <s v="GESTAO ADM UNID - ENS/SUP - CONT. SERV. PUBL."/>
    <n v="7615119.5"/>
  </r>
  <r>
    <s v="3"/>
    <x v="0"/>
    <s v="20RK"/>
    <x v="0"/>
    <s v="108390"/>
    <s v="MSUPEG01SVN"/>
    <s v="SVN"/>
    <s v="GESTAO ADM UNID - ENS/SUP - SERVICOS NAO CONT"/>
    <n v="229896.04"/>
  </r>
  <r>
    <s v="3"/>
    <x v="0"/>
    <s v="20RK"/>
    <x v="0"/>
    <s v="108390"/>
    <s v="MSUPEG01TXN"/>
    <s v="TXN"/>
    <s v="GESTAO ADM UNID - ENS/SUP - PGMT DE IMP/TAXAS"/>
    <n v="82413.08"/>
  </r>
  <r>
    <s v="3"/>
    <x v="0"/>
    <s v="20RK"/>
    <x v="0"/>
    <s v="108390"/>
    <s v="MSUPEO01C4N"/>
    <s v="C4N"/>
    <s v="GESTAO ADM UNID - POS-GRAD- CONT. DE ALIMENT."/>
    <n v="754404.68"/>
  </r>
  <r>
    <s v="3"/>
    <x v="0"/>
    <s v="20RK"/>
    <x v="0"/>
    <s v="138237"/>
    <s v="MSUPEG01C1N"/>
    <s v="C1N"/>
    <s v="GESTAO ADM UNID - ENS/SUP - CONT. APOIO ADM"/>
    <n v="150452.35999999999"/>
  </r>
  <r>
    <s v="3"/>
    <x v="0"/>
    <s v="20RK"/>
    <x v="0"/>
    <s v="138237"/>
    <s v="MSUPEG01C2N"/>
    <s v="C2N"/>
    <s v="GESTAO ADM UNID - ENS/SUP - CONT. DE LIMPEZA"/>
    <n v="75780"/>
  </r>
  <r>
    <s v="3"/>
    <x v="0"/>
    <s v="20RK"/>
    <x v="0"/>
    <s v="148985"/>
    <s v="MSUPEG00CCN"/>
    <s v="CCN"/>
    <s v="RESERVA TECNICA - ENS/SUP - CURSO E CONCURSO"/>
    <n v="159.12"/>
  </r>
  <r>
    <s v="3"/>
    <x v="0"/>
    <s v="20RK"/>
    <x v="0"/>
    <s v="148985"/>
    <s v="MSUPEG01C1N"/>
    <s v="C1N"/>
    <s v="GESTAO ADM UNID - ENS/SUP - CONT. APOIO ADM"/>
    <n v="837825.07"/>
  </r>
  <r>
    <s v="3"/>
    <x v="0"/>
    <s v="20RK"/>
    <x v="0"/>
    <s v="148985"/>
    <s v="MSUPEG01C2N"/>
    <s v="C2N"/>
    <s v="GESTAO ADM UNID - ENS/SUP - CONT. DE LIMPEZA"/>
    <n v="1031270.26"/>
  </r>
  <r>
    <s v="3"/>
    <x v="0"/>
    <s v="20RK"/>
    <x v="0"/>
    <s v="148985"/>
    <s v="MSUPEG01C3N"/>
    <s v="C3N"/>
    <s v="GESTAO ADM UNID - ENS/SUP - CONT. SEGURANCA"/>
    <n v="1212791.78"/>
  </r>
  <r>
    <s v="3"/>
    <x v="0"/>
    <s v="20RK"/>
    <x v="0"/>
    <s v="148985"/>
    <s v="MSUPEG01C5N"/>
    <s v="C5N"/>
    <s v="GESTAO ADM UNID - ENS/SUP - CONT. MANUTENCAO"/>
    <n v="2240845.4"/>
  </r>
  <r>
    <s v="3"/>
    <x v="0"/>
    <s v="20RK"/>
    <x v="0"/>
    <s v="148985"/>
    <s v="MSUPEG01C6N"/>
    <s v="C6N"/>
    <s v="GESTAO ADM UNID - ENS/SUP - CONTR. TRANS/PASS"/>
    <n v="927339.63"/>
  </r>
  <r>
    <s v="3"/>
    <x v="0"/>
    <s v="20RK"/>
    <x v="0"/>
    <s v="148985"/>
    <s v="MSUPEG01C7N"/>
    <s v="C7N"/>
    <s v="GESTAO ADM UNID - ENS/SUP - CONT. LOCACAO"/>
    <n v="0"/>
  </r>
  <r>
    <s v="3"/>
    <x v="0"/>
    <s v="20RK"/>
    <x v="0"/>
    <s v="148985"/>
    <s v="MSUPEG01C8N"/>
    <s v="C8N"/>
    <s v="GESTAO ADM UNID - ENS/SUP - CONT. IMPRESSAO"/>
    <n v="23196.11"/>
  </r>
  <r>
    <s v="3"/>
    <x v="0"/>
    <s v="20RK"/>
    <x v="0"/>
    <s v="148985"/>
    <s v="MSUPEG01C9N"/>
    <s v="C9N"/>
    <s v="GESTAO ADM UNID - ENS/SUP - CONT. TELECOMUNIC"/>
    <n v="71007.649999999994"/>
  </r>
  <r>
    <s v="3"/>
    <x v="0"/>
    <s v="20RK"/>
    <x v="0"/>
    <s v="148985"/>
    <s v="MSUPEG01CON"/>
    <s v="CON"/>
    <s v="GESTAO ADM UNID - ENS/SUP - CONT. PEQ. VALOR"/>
    <n v="11575.97"/>
  </r>
  <r>
    <s v="3"/>
    <x v="0"/>
    <s v="20RK"/>
    <x v="0"/>
    <s v="148985"/>
    <s v="MSUPEG01DIN"/>
    <s v="DIN"/>
    <s v="GESTAO ADM UNID - ENS/SUP - DIARIAS"/>
    <n v="126795.31"/>
  </r>
  <r>
    <s v="3"/>
    <x v="0"/>
    <s v="20RK"/>
    <x v="0"/>
    <s v="148985"/>
    <s v="MSUPEG01MTN"/>
    <s v="MTN"/>
    <s v="GESTAO ADM UNID - ENS/SUP - AQ. MATERIAIS DIV"/>
    <n v="1236284.98"/>
  </r>
  <r>
    <s v="3"/>
    <x v="0"/>
    <s v="20RK"/>
    <x v="0"/>
    <s v="148985"/>
    <s v="MSUPEG01PSN"/>
    <s v="PSN"/>
    <s v="GESTAO ADM UNID - ENS/SUP - PASSAGEM"/>
    <n v="9760.4699999999993"/>
  </r>
  <r>
    <s v="3"/>
    <x v="0"/>
    <s v="20RK"/>
    <x v="0"/>
    <s v="148985"/>
    <s v="MSUPEG01SPN"/>
    <s v="SPN"/>
    <s v="GESTAO ADM UNID - ENS/SUP - CONT. SERV. PUBL."/>
    <n v="802346.37999999896"/>
  </r>
  <r>
    <s v="3"/>
    <x v="0"/>
    <s v="20RK"/>
    <x v="0"/>
    <s v="148985"/>
    <s v="MSUPEG01SVN"/>
    <s v="SVN"/>
    <s v="GESTAO ADM UNID - ENS/SUP - SERVICOS NAO CONT"/>
    <n v="602272.19999999995"/>
  </r>
  <r>
    <s v="3"/>
    <x v="0"/>
    <s v="20RK"/>
    <x v="0"/>
    <s v="148985"/>
    <s v="MSUPEG01TXN"/>
    <s v="TXN"/>
    <s v="GESTAO ADM UNID - ENS/SUP - PGMT DE IMP/TAXAS"/>
    <n v="7820.55"/>
  </r>
  <r>
    <s v="3"/>
    <x v="0"/>
    <s v="20RK"/>
    <x v="0"/>
    <s v="148985"/>
    <s v="MSUPEG71MTN"/>
    <s v="MTN"/>
    <s v="GESTAO HOSPITAL.- ENS/SUP - AQ. MATERIAIS DIV"/>
    <n v="21516.13"/>
  </r>
  <r>
    <s v="3"/>
    <x v="0"/>
    <s v="20RK"/>
    <x v="0"/>
    <s v="150992"/>
    <s v="MSUPEG01SPN"/>
    <s v="SPN"/>
    <s v="GESTAO ADM UNID - ENS/SUP - CONT. SERV. PUBL."/>
    <n v="500000"/>
  </r>
  <r>
    <s v="4"/>
    <x v="2"/>
    <s v="15R3"/>
    <x v="15"/>
    <s v="149334"/>
    <s v="MSS25G0102N"/>
    <s v="02N"/>
    <s v="REEST. IFES SERV EQUIP E MATERIAL PERMANENTE"/>
    <n v="1941380.38"/>
  </r>
  <r>
    <s v="4"/>
    <x v="2"/>
    <s v="20RK"/>
    <x v="0"/>
    <s v="108390"/>
    <s v="MSS25G419A9"/>
    <s v="9A9"/>
    <s v="CONSTRUCAO DE MURO DA SEDE DA UFRPE"/>
    <n v="0"/>
  </r>
  <r>
    <s v="4"/>
    <x v="2"/>
    <s v="20RK"/>
    <x v="0"/>
    <s v="108390"/>
    <s v="MSUPEG01C5N"/>
    <s v="C5N"/>
    <s v="GESTAO ADM UNID - ENS/SUP - CONT. MANUTENCAO"/>
    <n v="111805.2"/>
  </r>
  <r>
    <s v="4"/>
    <x v="2"/>
    <s v="20RK"/>
    <x v="0"/>
    <s v="108390"/>
    <s v="MSUPEG01EQN"/>
    <s v="EQN"/>
    <s v="GESTAO ADM UNID - ENS/SUP - AQ. EQUIPAMENTOS"/>
    <n v="162950"/>
  </r>
  <r>
    <s v="4"/>
    <x v="2"/>
    <s v="20RK"/>
    <x v="0"/>
    <s v="108390"/>
    <s v="MSUPEG01PEN"/>
    <s v="PEN"/>
    <s v="GESTAO ADM UNID - ENS/SUP - AQ. PERMANENTE"/>
    <n v="50562.1"/>
  </r>
  <r>
    <s v="4"/>
    <x v="2"/>
    <s v="20RK"/>
    <x v="0"/>
    <s v="108390"/>
    <s v="MSUPEG01SVN"/>
    <s v="SVN"/>
    <s v="GESTAO ADM UNID - ENS/SUP - SERVICOS NAO CONT"/>
    <n v="647108.29"/>
  </r>
  <r>
    <s v="4"/>
    <x v="2"/>
    <s v="20RK"/>
    <x v="0"/>
    <s v="108390"/>
    <s v="MSUPEG43SEN"/>
    <s v="SEN"/>
    <s v="SERV.ENG.REFORMA - ENS/SUP - SERVICOS DE ENG."/>
    <n v="120866.56"/>
  </r>
  <r>
    <s v="4"/>
    <x v="2"/>
    <s v="20RK"/>
    <x v="0"/>
    <s v="148985"/>
    <s v="MSS25G41952"/>
    <s v="952"/>
    <s v="CONSTRUCAO DO PREDIO DA BIBLIOTECA DA UAG"/>
    <n v="0"/>
  </r>
  <r>
    <s v="4"/>
    <x v="2"/>
    <s v="20RK"/>
    <x v="0"/>
    <s v="148985"/>
    <s v="MSUPEG01EQN"/>
    <s v="EQN"/>
    <s v="GESTAO ADM UNID - ENS/SUP - AQ. EQUIPAMENTOS"/>
    <n v="1334597.8400000001"/>
  </r>
  <r>
    <s v="4"/>
    <x v="2"/>
    <s v="20RK"/>
    <x v="0"/>
    <s v="148985"/>
    <s v="MSUPEG01PEN"/>
    <s v="PEN"/>
    <s v="GESTAO ADM UNID - ENS/SUP - AQ. PERMANENTE"/>
    <n v="165171.04"/>
  </r>
  <r>
    <s v="4"/>
    <x v="2"/>
    <s v="20RK"/>
    <x v="0"/>
    <s v="159462"/>
    <s v="MSUPEG43SEN"/>
    <s v="SEN"/>
    <s v="SERV.ENG.REFORMA - ENS/SUP - SERVICOS DE ENG."/>
    <n v="72894"/>
  </r>
  <r>
    <s v="3"/>
    <x v="0"/>
    <s v="20RK"/>
    <x v="0"/>
    <s v="108390"/>
    <s v="MSUPEG01MTN"/>
    <s v="MTN"/>
    <s v="GESTAO ADM UNID - ENS/SUP - AQ. MATERIAIS DIV"/>
    <n v="821169.14"/>
  </r>
  <r>
    <s v="3"/>
    <x v="0"/>
    <s v="20RK"/>
    <x v="0"/>
    <s v="108390"/>
    <s v="MSUPEG01SVN"/>
    <s v="SVN"/>
    <s v="GESTAO ADM UNID - ENS/SUP - SERVICOS NAO CONT"/>
    <n v="133917.74"/>
  </r>
  <r>
    <s v="3"/>
    <x v="0"/>
    <s v="20RK"/>
    <x v="0"/>
    <s v="108390"/>
    <s v="MSUPEG01TXN"/>
    <s v="TXN"/>
    <s v="GESTAO ADM UNID - ENS/SUP - PGMT DE IMP/TAXAS"/>
    <n v="711.00999999999897"/>
  </r>
  <r>
    <s v="4"/>
    <x v="2"/>
    <s v="20RK"/>
    <x v="0"/>
    <s v="108390"/>
    <s v="MSUPEG01EQN"/>
    <s v="EQN"/>
    <s v="GESTAO ADM UNID - ENS/SUP - AQ. EQUIPAMENTOS"/>
    <n v="357598.07"/>
  </r>
  <r>
    <s v="4"/>
    <x v="2"/>
    <s v="20RK"/>
    <x v="0"/>
    <s v="108390"/>
    <s v="MSUPEG01PEN"/>
    <s v="PEN"/>
    <s v="GESTAO ADM UNID - ENS/SUP - AQ. PERMANENTE"/>
    <n v="1011.95"/>
  </r>
  <r>
    <s v="3"/>
    <x v="0"/>
    <s v="20RK"/>
    <x v="0"/>
    <s v="108390"/>
    <s v="MSUPEG01CON"/>
    <s v="CON"/>
    <s v="GESTAO ADM UNID - ENS/SUP - CONT. PEQ. VALOR"/>
    <n v="130499.43"/>
  </r>
  <r>
    <s v="3"/>
    <x v="0"/>
    <s v="20RK"/>
    <x v="0"/>
    <s v="108390"/>
    <s v="MSUPEG01MTN"/>
    <s v="MTN"/>
    <s v="GESTAO ADM UNID - ENS/SUP - AQ. MATERIAIS DIV"/>
    <n v="2525.7600000000002"/>
  </r>
  <r>
    <s v="3"/>
    <x v="0"/>
    <s v="00PW"/>
    <x v="4"/>
    <s v="137087"/>
    <s v="M00PWG01SVN"/>
    <s v="SVN"/>
    <s v="GESTAO ADM UNID - ENT/NAC - SERV. NAO CONTIN."/>
    <n v="2175"/>
  </r>
  <r>
    <s v="3"/>
    <x v="0"/>
    <s v="20GK"/>
    <x v="19"/>
    <s v="108389"/>
    <s v="MFOMEG19IFN"/>
    <s v="IFN"/>
    <s v="ATIV. DE ENSINO - FOMENTO - IDIOMAS SEM FRONT"/>
    <n v="12000"/>
  </r>
  <r>
    <s v="3"/>
    <x v="0"/>
    <s v="20RK"/>
    <x v="0"/>
    <s v="108390"/>
    <s v="MSUPEG19IFN"/>
    <s v="IFN"/>
    <s v="ATIV. DE ENSINO -  IDIOMAS SEM FRONT"/>
    <n v="25000"/>
  </r>
  <r>
    <s v="3"/>
    <x v="0"/>
    <s v="20RK"/>
    <x v="0"/>
    <s v="108390"/>
    <s v="MSUPEG01MTN"/>
    <s v="MTN"/>
    <s v="GESTAO ADM UNID - ENS/SUP - AQ. MATERIAIS DIV"/>
    <n v="1869.6"/>
  </r>
  <r>
    <s v="4"/>
    <x v="2"/>
    <s v="20RK"/>
    <x v="0"/>
    <s v="108390"/>
    <s v="MSUPEG01EQN"/>
    <s v="EQN"/>
    <s v="GESTAO ADM UNID - ENS/SUP - AQ. EQUIPAMENTOS"/>
    <n v="12949"/>
  </r>
  <r>
    <s v="4"/>
    <x v="2"/>
    <s v="20RK"/>
    <x v="0"/>
    <s v="108390"/>
    <s v="MSUPEG01PEN"/>
    <s v="PEN"/>
    <s v="GESTAO ADM UNID - ENS/SUP - AQ. PERMANENTE"/>
    <n v="630.1"/>
  </r>
  <r>
    <s v="4"/>
    <x v="2"/>
    <s v="4002"/>
    <x v="20"/>
    <s v="108395"/>
    <s v="MSS21G01EQE"/>
    <s v="EQE"/>
    <s v="GESTAO ADM UNID - INCLUIR - AQ. EQUIPAMENTOS"/>
    <n v="18693"/>
  </r>
  <r>
    <s v="4"/>
    <x v="2"/>
    <s v="4002"/>
    <x v="20"/>
    <s v="108395"/>
    <s v="MSS21G23PEN"/>
    <s v="PEN"/>
    <s v="ASSIST ESTUDANTIL - INCLUIR - AQ. PERMANENTE"/>
    <n v="33149.599999999999"/>
  </r>
  <r>
    <s v="4"/>
    <x v="2"/>
    <s v="4002"/>
    <x v="20"/>
    <s v="108395"/>
    <s v="MSS21G43SEN"/>
    <s v="SEN"/>
    <s v="GESTAO ADM UNID -INCLUIR-SERV. ENG.- NAO OBRA"/>
    <n v="11922.39"/>
  </r>
  <r>
    <s v="3"/>
    <x v="0"/>
    <s v="20RK"/>
    <x v="0"/>
    <s v="108390"/>
    <s v="MSUPEG71MTN"/>
    <s v="MTN"/>
    <s v="GESTAO HOSPITAL.- ENS/SUP - AQ. MATERIAIS DIV"/>
    <n v="304.8"/>
  </r>
  <r>
    <s v="3"/>
    <x v="0"/>
    <s v="20RK"/>
    <x v="0"/>
    <s v="138237"/>
    <s v="MSUPEG71MTN"/>
    <s v="MTN"/>
    <s v="GESTAO HOSPITAL.- ENS/SUP - AQ. MATERIAIS DIV"/>
    <n v="320485.02"/>
  </r>
  <r>
    <s v="4"/>
    <x v="2"/>
    <s v="20RK"/>
    <x v="0"/>
    <s v="108390"/>
    <s v="MSUPEG71EQN"/>
    <s v="EQN"/>
    <s v="GESTAO HOSPITAL.- ENS/SUP - AQ. EQUIPAMENTOS"/>
    <n v="2200"/>
  </r>
  <r>
    <s v="3"/>
    <x v="0"/>
    <s v="20RK"/>
    <x v="0"/>
    <s v="138237"/>
    <s v="MSUPEG71MTN"/>
    <s v="MTN"/>
    <s v="GESTAO HOSPITAL.- ENS/SUP - AQ. MATERIAIS DIV"/>
    <n v="16069.33"/>
  </r>
  <r>
    <s v="3"/>
    <x v="0"/>
    <s v="20RK"/>
    <x v="0"/>
    <s v="138237"/>
    <s v="MSUPEG71SVN"/>
    <s v="SVN"/>
    <s v="GESTAO HOSPITAL.- ENS/SUP - SERVICOS NAO CONT"/>
    <n v="5000"/>
  </r>
  <r>
    <s v="3"/>
    <x v="0"/>
    <s v="20RK"/>
    <x v="0"/>
    <s v="148985"/>
    <s v="MSUPEG71SVN"/>
    <s v="SVN"/>
    <s v="GESTAO HOSPITAL.- ENS/SUP - SERVICOS NAO CONT"/>
    <n v="6750"/>
  </r>
  <r>
    <s v="3"/>
    <x v="0"/>
    <s v="20RK"/>
    <x v="0"/>
    <s v="138237"/>
    <s v="MSUPEG71MTN"/>
    <s v="MTN"/>
    <s v="GESTAO HOSPITAL.- ENS/SUP - AQ. MATERIAIS DIV"/>
    <n v="146586.42000000001"/>
  </r>
  <r>
    <s v="4"/>
    <x v="2"/>
    <s v="15R3"/>
    <x v="15"/>
    <s v="149334"/>
    <s v="MSS25G439B7"/>
    <s v="9B7"/>
    <s v="REFORMA DA CLINICA DE BOVINOS TED 6369"/>
    <n v="38867.699999999997"/>
  </r>
  <r>
    <s v="4"/>
    <x v="2"/>
    <s v="20RK"/>
    <x v="0"/>
    <s v="108390"/>
    <s v="MSS25G439B7"/>
    <s v="9B7"/>
    <s v="AD. DAS INST. FISICAS DA CLIN. DE BOVINOS UAG"/>
    <n v="7773.56"/>
  </r>
  <r>
    <s v="3"/>
    <x v="0"/>
    <s v="20GK"/>
    <x v="19"/>
    <s v="108389"/>
    <s v="MFOMEG19B1N"/>
    <s v="B1N"/>
    <s v="ATIV. DE ENSINO - FOMENTO - BOLSA MONITORIA"/>
    <n v="0"/>
  </r>
  <r>
    <s v="3"/>
    <x v="0"/>
    <s v="20GK"/>
    <x v="19"/>
    <s v="128025"/>
    <s v="MFOMEG19B1N"/>
    <s v="B1N"/>
    <s v="ATIV. DE ENSINO - FOMENTO - BOLSA MONITORIA"/>
    <n v="1134502.23"/>
  </r>
  <r>
    <s v="3"/>
    <x v="0"/>
    <s v="20GK"/>
    <x v="19"/>
    <s v="148984"/>
    <s v="MFOMEG19B1N"/>
    <s v="B1N"/>
    <s v="ATIV. DE ENSINO - FOMENTO - BOLSA MONITORIA"/>
    <n v="327200"/>
  </r>
  <r>
    <s v="3"/>
    <x v="0"/>
    <s v="20RK"/>
    <x v="0"/>
    <s v="108390"/>
    <s v="MSUPEG23A7N"/>
    <s v="A7N"/>
    <s v="ASSIST EST PERM - ENS/SUP - AUX. FIN. ESTUD."/>
    <n v="400115.63"/>
  </r>
  <r>
    <s v="3"/>
    <x v="0"/>
    <s v="20RK"/>
    <x v="0"/>
    <s v="148985"/>
    <s v="MSUPEG23A7N"/>
    <s v="A7N"/>
    <s v="ASSIST EST PERM - ENS/SUP - AUX. FIN. ESTUD."/>
    <n v="61993.529999999897"/>
  </r>
  <r>
    <s v="3"/>
    <x v="0"/>
    <s v="4002"/>
    <x v="20"/>
    <s v="108391"/>
    <s v="MASESG23PRN"/>
    <s v="PRN"/>
    <s v="ASSIST EST PERM - PROGEST -PROGRAMA PROMISAES"/>
    <n v="14928"/>
  </r>
  <r>
    <s v="4"/>
    <x v="2"/>
    <s v="20RK"/>
    <x v="0"/>
    <s v="108390"/>
    <s v="MSUPEG01PEN"/>
    <s v="PEN"/>
    <s v="GESTAO ADM UNID - ENS/SUP - AQ. PERMANENTE"/>
    <n v="17391"/>
  </r>
  <r>
    <s v="3"/>
    <x v="0"/>
    <s v="20RK"/>
    <x v="0"/>
    <s v="108390"/>
    <s v="MSUPEG01MTN"/>
    <s v="MTN"/>
    <s v="GESTAO ADM UNID - ENS/SUP - AQ. MATERIAIS DIV"/>
    <n v="69735.740000000005"/>
  </r>
  <r>
    <s v="3"/>
    <x v="0"/>
    <s v="20RK"/>
    <x v="0"/>
    <s v="108390"/>
    <s v="MSUPEG01SVN"/>
    <s v="SVN"/>
    <s v="GESTAO ADM UNID - ENS/SUP - SERVICOS NAO CONT"/>
    <n v="19400"/>
  </r>
  <r>
    <s v="3"/>
    <x v="0"/>
    <s v="20RK"/>
    <x v="0"/>
    <s v="108390"/>
    <s v="MSUPEG01SEN"/>
    <s v="SEN"/>
    <s v="GESTAO ADM UNID - ENS/SUP - SERVICOS DE ENG."/>
    <n v="10500"/>
  </r>
  <r>
    <s v="3"/>
    <x v="0"/>
    <s v="20GK"/>
    <x v="19"/>
    <s v="108389"/>
    <s v="MFOMEG01T2N"/>
    <s v="T2N"/>
    <s v="GESTAO ADM UNID - FOMENTO -TERMO DE COOP/CONV"/>
    <n v="89607.42"/>
  </r>
  <r>
    <s v="3"/>
    <x v="0"/>
    <s v="20GK"/>
    <x v="19"/>
    <s v="108389"/>
    <s v="MFOMEG01T5N"/>
    <s v="T5N"/>
    <s v="GESTAO ADM UNID - FOMENTO -TERMO DE COOP/CONV"/>
    <n v="13300"/>
  </r>
  <r>
    <s v="3"/>
    <x v="0"/>
    <s v="20GK"/>
    <x v="19"/>
    <s v="108389"/>
    <s v="MFOMEG01T6N"/>
    <s v="T6N"/>
    <s v="GESTAO ADMINIST.- FOMENTO -TERMO DE COOP/CONV"/>
    <n v="39954.400000000001"/>
  </r>
  <r>
    <s v="3"/>
    <x v="0"/>
    <s v="20GK"/>
    <x v="19"/>
    <s v="108389"/>
    <s v="MFOMEG01T9N"/>
    <s v="T9N"/>
    <s v="GESTAO ADMINIST.- FOMENTO -TERMO DE COOP/CONV"/>
    <n v="3500"/>
  </r>
  <r>
    <s v="3"/>
    <x v="0"/>
    <s v="2004"/>
    <x v="5"/>
    <s v="149109"/>
    <s v="VAMEDG0100N"/>
    <s v="00N"/>
    <s v="GESTAO ADMINISTRATIVA DA UNIDADE"/>
    <n v="0"/>
  </r>
  <r>
    <s v="3"/>
    <x v="0"/>
    <s v="212B"/>
    <x v="6"/>
    <s v="148978"/>
    <s v="VASPEG0100N"/>
    <s v="00N"/>
    <s v="GESTAO ADMINISTRATIVA DA UNIDADE"/>
    <n v="0"/>
  </r>
  <r>
    <s v="3"/>
    <x v="0"/>
    <s v="212B"/>
    <x v="6"/>
    <s v="148979"/>
    <s v="VAXTPG0100N"/>
    <s v="00N"/>
    <s v="GESTAO ADMINISTRATIVA DA UNIDADE"/>
    <n v="0"/>
  </r>
  <r>
    <s v="3"/>
    <x v="0"/>
    <s v="212B"/>
    <x v="6"/>
    <s v="148980"/>
    <s v="VAXALG0100N"/>
    <s v="00N"/>
    <s v="GESTAO ADMINISTRATIVA DA UNIDADE"/>
    <n v="0"/>
  </r>
  <r>
    <s v="3"/>
    <x v="1"/>
    <s v="20TP"/>
    <x v="10"/>
    <s v="148977"/>
    <s v="VPGPAG0100N"/>
    <s v="00N"/>
    <s v="GESTAO ADMINISTRATIVA DA UNIDADE"/>
    <n v="0"/>
  </r>
  <r>
    <s v="3"/>
    <x v="0"/>
    <s v="20RK"/>
    <x v="0"/>
    <s v="108390"/>
    <s v="MSUPEG01MTN"/>
    <s v="MTN"/>
    <s v="GESTAO ADM UNID - ENS/SUP - AQ. MATERIAIS DIV"/>
    <n v="5270"/>
  </r>
  <r>
    <s v="3"/>
    <x v="0"/>
    <s v="20RK"/>
    <x v="0"/>
    <s v="108390"/>
    <s v="MSUPEG01MTN"/>
    <s v="MTN"/>
    <s v="GESTAO ADM UNID - ENS/SUP - AQ. MATERIAIS DIV"/>
    <n v="25834.400000000001"/>
  </r>
  <r>
    <s v="3"/>
    <x v="0"/>
    <s v="20RK"/>
    <x v="0"/>
    <s v="108390"/>
    <s v="MSUPEG01MTN"/>
    <s v="MTN"/>
    <s v="GESTAO ADM UNID - ENS/SUP - AQ. MATERIAIS DIV"/>
    <n v="16648.03"/>
  </r>
  <r>
    <s v="3"/>
    <x v="0"/>
    <s v="20UT"/>
    <x v="21"/>
    <s v="139159"/>
    <s v="20UT0008-01"/>
    <s v="-01"/>
    <s v="PROMOCAO AO DESENVOLVIMENTO DO ECOSSISTEMA"/>
    <n v="200000"/>
  </r>
  <r>
    <s v="3"/>
    <x v="0"/>
    <s v="215I"/>
    <x v="22"/>
    <s v="110372"/>
    <s v="0215I108007"/>
    <s v="007"/>
    <s v="SISAN"/>
    <n v="577995"/>
  </r>
  <r>
    <s v="3"/>
    <x v="0"/>
    <s v="2784"/>
    <x v="23"/>
    <s v="093352"/>
    <s v="02784108001"/>
    <s v="001"/>
    <s v="EDUCACAO ALIMENTAR E NUTRICIONAL"/>
    <n v="30000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35">
  <r>
    <x v="0"/>
    <s v="UNIVERSIDADE FEDERAL RURAL DE PERNAMBUCO"/>
    <x v="0"/>
    <s v="22000"/>
    <s v="MINIST. DA AGRICUL.,PECUARIA E ABASTECIMENTO"/>
    <s v="20Y0"/>
    <s v="FOMENTO A PRODUCAO PESQUEIRA E AQUICOLA"/>
    <x v="0"/>
    <s v="INVESTIMENTOS"/>
    <s v="0174020008"/>
    <s v="TAXA SERVICOS AQUICOLAS- MAPA"/>
    <x v="0"/>
    <s v="OUTROS SERVICOS"/>
    <x v="0"/>
    <s v="SECRETARIA DE AQUICULTURA E PESCA"/>
    <s v="FAQPESAP"/>
    <s v="FOMENTO A PRODUCAO PESQUEIRA E AQUICOLA"/>
    <n v="129000"/>
  </r>
  <r>
    <x v="0"/>
    <s v="UNIVERSIDADE FEDERAL RURAL DE PERNAMBUCO"/>
    <x v="0"/>
    <s v="22000"/>
    <s v="MINIST. DA AGRICUL.,PECUARIA E ABASTECIMENTO"/>
    <s v="20Y0"/>
    <s v="FOMENTO A PRODUCAO PESQUEIRA E AQUICOLA"/>
    <x v="1"/>
    <s v="OUTRAS DESPESAS CORRENTES"/>
    <s v="0100000000"/>
    <s v="RECURSOS PRIMARIOS DE LIVRE APLICACAO"/>
    <x v="1"/>
    <s v="OUTROS SERVICOS DE TERCEIROS-PESSOA JURIDICA"/>
    <x v="0"/>
    <s v="SECRETARIA DE AQUICULTURA E PESCA"/>
    <s v="FAQPESAP"/>
    <s v="FOMENTO A PRODUCAO PESQUEIRA E AQUICOLA"/>
    <n v="46000"/>
  </r>
  <r>
    <x v="0"/>
    <s v="UNIVERSIDADE FEDERAL RURAL DE PERNAMBUCO"/>
    <x v="0"/>
    <s v="22000"/>
    <s v="MINIST. DA AGRICUL.,PECUARIA E ABASTECIMENTO"/>
    <s v="210T"/>
    <s v="PROMOCAO DA EDUCACAO DO CAMPO"/>
    <x v="1"/>
    <s v="OUTRAS DESPESAS CORRENTES"/>
    <s v="0176013065"/>
    <s v="RENDAS DA SARC-MIN.AGRIC.,PEC.ABASTECIMENTO"/>
    <x v="2"/>
    <s v="INST.DE CARATER ASSIST.CULT.E EDUCACIONAL"/>
    <x v="1"/>
    <s v="SECRETARIA DE AGRICULT.FAMILIAR E COOPERATIV."/>
    <s v="RESIDENCIA"/>
    <s v="RESIDENCIA PROFISSIONAL AGRICOLA-CAPACITACAO"/>
    <n v="125422.22"/>
  </r>
  <r>
    <x v="0"/>
    <s v="UNIVERSIDADE FEDERAL RURAL DE PERNAMBUCO"/>
    <x v="0"/>
    <s v="22000"/>
    <s v="MINIST. DA AGRICUL.,PECUARIA E ABASTECIMENTO"/>
    <s v="214Z"/>
    <s v="FOMENTO A TECNOLOGIA AGROPECUARIA E AOS RECURSOS GENETICOS"/>
    <x v="1"/>
    <s v="OUTRAS DESPESAS CORRENTES"/>
    <s v="0100000000"/>
    <s v="RECURSOS PRIMARIOS DE LIVRE APLICACAO"/>
    <x v="3"/>
    <s v="BOLSAS DE ESTUDO NO PAIS"/>
    <x v="2"/>
    <s v="SECRET.DE INOVACAO,DESENVOL.RURAL E IRRIGACAO"/>
    <s v="REGENAGRIC"/>
    <s v="FOMENTO A CONS USO SUST DE REC GEN P AL E AGR"/>
    <n v="39000"/>
  </r>
  <r>
    <x v="0"/>
    <s v="UNIVERSIDADE FEDERAL RURAL DE PERNAMBUCO"/>
    <x v="0"/>
    <s v="26000"/>
    <s v="MINISTERIO DA EDUCACAO"/>
    <s v="00P1"/>
    <s v="APOIO A RESIDENCIA EM SAUDE"/>
    <x v="1"/>
    <s v="OUTRAS DESPESAS CORRENTES"/>
    <s v="8100915063"/>
    <s v="RESIDENCIA EM SAUDE - SESU/MEC"/>
    <x v="4"/>
    <s v="RESIDENCIA MULTPROFISSIONAL EM SAUDE"/>
    <x v="3"/>
    <s v="UNIVERSIDADE FEDERAL RURAL DE PERNAMBUCO"/>
    <s v="VSS46O9901N"/>
    <s v="RESID EM SAUDE RESIDENCIA MULTIPROFISSIONAL"/>
    <n v="290805.36"/>
  </r>
  <r>
    <x v="0"/>
    <s v="UNIVERSIDADE FEDERAL RURAL DE PERNAMBUCO"/>
    <x v="0"/>
    <s v="26000"/>
    <s v="MINISTERIO DA EDUCACAO"/>
    <s v="00P1"/>
    <s v="APOIO A RESIDENCIA EM SAUDE"/>
    <x v="1"/>
    <s v="OUTRAS DESPESAS CORRENTES"/>
    <s v="8100915063"/>
    <s v="RESIDENCIA EM SAUDE - SESU/MEC"/>
    <x v="5"/>
    <s v="CONTRIB.PREVIDENCIARIAS-SERVICOS DE TERCEIROS"/>
    <x v="3"/>
    <s v="UNIVERSIDADE FEDERAL RURAL DE PERNAMBUCO"/>
    <s v="VSS46O9901N"/>
    <s v="RESID EM SAUDE RESIDENCIA MULTIPROFISSIONAL"/>
    <n v="56713.71"/>
  </r>
  <r>
    <x v="0"/>
    <s v="UNIVERSIDADE FEDERAL RURAL DE PERNAMBUCO"/>
    <x v="0"/>
    <s v="26000"/>
    <s v="MINISTERIO DA EDUCACAO"/>
    <s v="00P1"/>
    <s v="APOIO A RESIDENCIA EM SAUDE"/>
    <x v="1"/>
    <s v="OUTRAS DESPESAS CORRENTES"/>
    <s v="8108000000"/>
    <s v="FUNDO SOCIAL-PARC.DEST.EDUCACAO PUBL.E SAUDE"/>
    <x v="6"/>
    <s v="AUXILIO A PESSOAS FISICAS"/>
    <x v="3"/>
    <s v="UNIVERSIDADE FEDERAL RURAL DE PERNAMBUCO"/>
    <s v="VSS46O9901N"/>
    <s v="RESID EM SAUDE RESIDENCIA MULTIPROFISSIONAL"/>
    <n v="0"/>
  </r>
  <r>
    <x v="0"/>
    <s v="UNIVERSIDADE FEDERAL RURAL DE PERNAMBUCO"/>
    <x v="0"/>
    <s v="26000"/>
    <s v="MINISTERIO DA EDUCACAO"/>
    <s v="00P1"/>
    <s v="APOIO A RESIDENCIA EM SAUDE"/>
    <x v="1"/>
    <s v="OUTRAS DESPESAS CORRENTES"/>
    <s v="8108000000"/>
    <s v="FUNDO SOCIAL-PARC.DEST.EDUCACAO PUBL.E SAUDE"/>
    <x v="4"/>
    <s v="RESIDENCIA MULTPROFISSIONAL EM SAUDE"/>
    <x v="3"/>
    <s v="UNIVERSIDADE FEDERAL RURAL DE PERNAMBUCO"/>
    <s v="VSS46O9901N"/>
    <s v="RESID EM SAUDE RESIDENCIA MULTIPROFISSIONAL"/>
    <n v="143208.49"/>
  </r>
  <r>
    <x v="0"/>
    <s v="UNIVERSIDADE FEDERAL RURAL DE PERNAMBUCO"/>
    <x v="0"/>
    <s v="26000"/>
    <s v="MINISTERIO DA EDUCACAO"/>
    <s v="00P1"/>
    <s v="APOIO A RESIDENCIA EM SAUDE"/>
    <x v="1"/>
    <s v="OUTRAS DESPESAS CORRENTES"/>
    <s v="8108000000"/>
    <s v="FUNDO SOCIAL-PARC.DEST.EDUCACAO PUBL.E SAUDE"/>
    <x v="5"/>
    <s v="CONTRIB.PREVIDENCIARIAS-SERVICOS DE TERCEIROS"/>
    <x v="3"/>
    <s v="UNIVERSIDADE FEDERAL RURAL DE PERNAMBUCO"/>
    <s v="VSS46O9901N"/>
    <s v="RESID EM SAUDE RESIDENCIA MULTIPROFISSIONAL"/>
    <n v="28641.13"/>
  </r>
  <r>
    <x v="0"/>
    <s v="UNIVERSIDADE FEDERAL RURAL DE PERNAMBUCO"/>
    <x v="0"/>
    <s v="26000"/>
    <s v="MINISTERIO DA EDUCACAO"/>
    <s v="00P1"/>
    <s v="APOIO A RESIDENCIA EM SAUDE"/>
    <x v="1"/>
    <s v="OUTRAS DESPESAS CORRENTES"/>
    <s v="8142261010"/>
    <s v="PARC.EDUC.-ROY.MIN.PLATAF.œ3ºART.2ºL.12858/13"/>
    <x v="4"/>
    <s v="RESIDENCIA MULTPROFISSIONAL EM SAUDE"/>
    <x v="3"/>
    <s v="UNIVERSIDADE FEDERAL RURAL DE PERNAMBUCO"/>
    <s v="VSS46O9901N"/>
    <s v="RESID EM SAUDE RESIDENCIA MULTIPROFISSIONAL"/>
    <n v="1025772.52"/>
  </r>
  <r>
    <x v="0"/>
    <s v="UNIVERSIDADE FEDERAL RURAL DE PERNAMBUCO"/>
    <x v="0"/>
    <s v="26000"/>
    <s v="MINISTERIO DA EDUCACAO"/>
    <s v="00P1"/>
    <s v="APOIO A RESIDENCIA EM SAUDE"/>
    <x v="1"/>
    <s v="OUTRAS DESPESAS CORRENTES"/>
    <s v="8142261010"/>
    <s v="PARC.EDUC.-ROY.MIN.PLATAF.œ3ºART.2ºL.12858/13"/>
    <x v="5"/>
    <s v="CONTRIB.PREVIDENCIARIAS-SERVICOS DE TERCEIROS"/>
    <x v="3"/>
    <s v="UNIVERSIDADE FEDERAL RURAL DE PERNAMBUCO"/>
    <s v="VSS46O9901N"/>
    <s v="RESID EM SAUDE RESIDENCIA MULTIPROFISSIONAL"/>
    <n v="205154.46"/>
  </r>
  <r>
    <x v="0"/>
    <s v="UNIVERSIDADE FEDERAL RURAL DE PERNAMBUCO"/>
    <x v="0"/>
    <s v="26000"/>
    <s v="MINISTERIO DA EDUCACAO"/>
    <s v="00P1"/>
    <s v="APOIO A RESIDENCIA EM SAUDE"/>
    <x v="1"/>
    <s v="OUTRAS DESPESAS CORRENTES"/>
    <s v="8186261010"/>
    <s v="CANCELAMENTO DE PRECATORIOS OU RPV - MIN.EDUC"/>
    <x v="4"/>
    <s v="RESIDENCIA MULTPROFISSIONAL EM SAUDE"/>
    <x v="3"/>
    <s v="UNIVERSIDADE FEDERAL RURAL DE PERNAMBUCO"/>
    <s v="VSS46O9901N"/>
    <s v="RESID EM SAUDE RESIDENCIA MULTIPROFISSIONAL"/>
    <n v="285868.46000000002"/>
  </r>
  <r>
    <x v="0"/>
    <s v="UNIVERSIDADE FEDERAL RURAL DE PERNAMBUCO"/>
    <x v="0"/>
    <s v="26000"/>
    <s v="MINISTERIO DA EDUCACAO"/>
    <s v="00P1"/>
    <s v="APOIO A RESIDENCIA EM SAUDE"/>
    <x v="1"/>
    <s v="OUTRAS DESPESAS CORRENTES"/>
    <s v="8186261010"/>
    <s v="CANCELAMENTO DE PRECATORIOS OU RPV - MIN.EDUC"/>
    <x v="5"/>
    <s v="CONTRIB.PREVIDENCIARIAS-SERVICOS DE TERCEIROS"/>
    <x v="3"/>
    <s v="UNIVERSIDADE FEDERAL RURAL DE PERNAMBUCO"/>
    <s v="VSS46O9901N"/>
    <s v="RESID EM SAUDE RESIDENCIA MULTIPROFISSIONAL"/>
    <n v="58615.56"/>
  </r>
  <r>
    <x v="0"/>
    <s v="UNIVERSIDADE FEDERAL RURAL DE PERNAMBUCO"/>
    <x v="0"/>
    <s v="26000"/>
    <s v="MINISTERIO DA EDUCACAO"/>
    <s v="15R3"/>
    <s v="APOIO A CONSOLIDACAO, REESTRUTURACAO E MODERNIZACAO DAS INST"/>
    <x v="0"/>
    <s v="INVESTIMENTOS"/>
    <s v="8100915066"/>
    <s v="DESCENTRALIZACAO EXTERNA - SESU/MEC"/>
    <x v="7"/>
    <s v="MANUTENCAO E CONSERV. DE BENS IMOVEIS"/>
    <x v="4"/>
    <s v="PRO-REITORIA DE ADMINISTRACAO - UFRPE"/>
    <s v="MSS25G41GG1"/>
    <s v="REFORMA PREDIO ANATOMIA ANIMAL"/>
    <n v="1600000"/>
  </r>
  <r>
    <x v="0"/>
    <s v="UNIVERSIDADE FEDERAL RURAL DE PERNAMBUCO"/>
    <x v="0"/>
    <s v="26000"/>
    <s v="MINISTERIO DA EDUCACAO"/>
    <s v="219V"/>
    <s v="APOIO AO FUNCIONAMENTO DAS INSTITUICOES FEDERAIS DE EDUCACAO"/>
    <x v="1"/>
    <s v="OUTRAS DESPESAS CORRENTES"/>
    <s v="8100915066"/>
    <s v="DESCENTRALIZACAO EXTERNA - SESU/MEC"/>
    <x v="8"/>
    <s v="MANUTENCAO E CONSERVACAO DE BENS IMOVEIS"/>
    <x v="4"/>
    <s v="PRO-REITORIA DE ADMINISTRACAO - UFRPE"/>
    <s v="MSS25G0100N"/>
    <s v="REEST IFES APOIO ADM DESENV E GESTAO"/>
    <n v="205279.68"/>
  </r>
  <r>
    <x v="0"/>
    <s v="UNIVERSIDADE FEDERAL RURAL DE PERNAMBUCO"/>
    <x v="0"/>
    <s v="26000"/>
    <s v="MINISTERIO DA EDUCACAO"/>
    <s v="219V"/>
    <s v="APOIO AO FUNCIONAMENTO DAS INSTITUICOES FEDERAIS DE EDUCACAO"/>
    <x v="1"/>
    <s v="OUTRAS DESPESAS CORRENTES"/>
    <s v="8100915066"/>
    <s v="DESCENTRALIZACAO EXTERNA - SESU/MEC"/>
    <x v="9"/>
    <s v="MANUTENCAO E CONSERV. DE BENS IMOVEIS"/>
    <x v="4"/>
    <s v="PRO-REITORIA DE ADMINISTRACAO - UFRPE"/>
    <s v="MSS25G0100N"/>
    <s v="REEST IFES APOIO ADM DESENV E GESTAO"/>
    <n v="794720.32"/>
  </r>
  <r>
    <x v="0"/>
    <s v="UNIVERSIDADE FEDERAL RURAL DE PERNAMBUCO"/>
    <x v="0"/>
    <s v="26000"/>
    <s v="MINISTERIO DA EDUCACAO"/>
    <s v="219V"/>
    <s v="APOIO AO FUNCIONAMENTO DAS INSTITUICOES FEDERAIS DE EDUCACAO"/>
    <x v="1"/>
    <s v="OUTRAS DESPESAS CORRENTES"/>
    <s v="8188000000"/>
    <s v="RECURSOS FINANCEIROS DE LIVRE APLICACAO"/>
    <x v="9"/>
    <s v="MANUTENCAO E CONSERV. DE BENS IMOVEIS"/>
    <x v="4"/>
    <s v="PRO-REITORIA DE ADMINISTRACAO - UFRPE"/>
    <s v="MSS25G1501N"/>
    <s v="REESTRUTURACAO IFES - AQ. EQUIP.MAT. SERVICOS"/>
    <n v="250000"/>
  </r>
  <r>
    <x v="0"/>
    <s v="UNIVERSIDADE FEDERAL RURAL DE PERNAMBUCO"/>
    <x v="0"/>
    <s v="26230"/>
    <s v="FUND.UNIVERSIDADE FEDERAL VALE SAO FRANCISCO"/>
    <s v="4572"/>
    <s v="CAPACITACAO DE SERVIDORES PUBLICOS FEDERAIS EM PROCESSO DE Q"/>
    <x v="1"/>
    <s v="OUTRAS DESPESAS CORRENTES"/>
    <s v="8100000000"/>
    <s v="RECURSOS PRIMARIOS DE LIVRE APLICACAO"/>
    <x v="10"/>
    <s v="GRATIFICACAO POR ENCARGO DE CURSO E CONCURSO - GECC"/>
    <x v="5"/>
    <s v="PRO-REITORIA DE GESTAO DE PESSOAS - UFRPE"/>
    <s v="V4572N0100N"/>
    <s v="GESTAO ADM. DA UNIDADE OU DA SUBACAO-CAPACITA"/>
    <n v="2096.6799999999998"/>
  </r>
  <r>
    <x v="0"/>
    <s v="UNIVERSIDADE FEDERAL RURAL DE PERNAMBUCO"/>
    <x v="0"/>
    <s v="26248"/>
    <s v="UNIVERSIDADE FEDERAL RURAL DE PERNAMBUCO"/>
    <s v="00PW"/>
    <s v="CONTRIBUICOES A ENTIDADES NACIONAIS SEM EXIGENCIA DE PROGRAM"/>
    <x v="1"/>
    <s v="OUTRAS DESPESAS CORRENTES"/>
    <s v="0150262480"/>
    <s v="RECURSOS DIR.ARREC.-UNIV.FED.RURAL PERNANBUCO"/>
    <x v="11"/>
    <s v="INST.DE CARATER ASSIST.CULT.E EDUCACIONAL"/>
    <x v="3"/>
    <s v="UNIVERSIDADE FEDERAL RURAL DE PERNAMBUCO"/>
    <s v="M00PWG0100N"/>
    <s v="ASSOC - GRAD - GESTAO - INDISCRIM"/>
    <n v="34397.39"/>
  </r>
  <r>
    <x v="0"/>
    <s v="UNIVERSIDADE FEDERAL RURAL DE PERNAMBUCO"/>
    <x v="0"/>
    <s v="26248"/>
    <s v="UNIVERSIDADE FEDERAL RURAL DE PERNAMBUCO"/>
    <s v="00PW"/>
    <s v="CONTRIBUICOES A ENTIDADES NACIONAIS SEM EXIGENCIA DE PROGRAM"/>
    <x v="1"/>
    <s v="OUTRAS DESPESAS CORRENTES"/>
    <s v="0150262480"/>
    <s v="RECURSOS DIR.ARREC.-UNIV.FED.RURAL PERNANBUCO"/>
    <x v="11"/>
    <s v="INST.DE CARATER ASSIST.CULT.E EDUCACIONAL"/>
    <x v="6"/>
    <s v="PRO-REITORIA DE POS-GRADUACAO-UFRPE"/>
    <s v="M00PWG0100N"/>
    <s v="ASSOC - GRAD - GESTAO - INDISCRIM"/>
    <n v="1500"/>
  </r>
  <r>
    <x v="0"/>
    <s v="UNIVERSIDADE FEDERAL RURAL DE PERNAMBUCO"/>
    <x v="0"/>
    <s v="26248"/>
    <s v="UNIVERSIDADE FEDERAL RURAL DE PERNAMBUCO"/>
    <s v="00PW"/>
    <s v="CONTRIBUICOES A ENTIDADES NACIONAIS SEM EXIGENCIA DE PROGRAM"/>
    <x v="1"/>
    <s v="OUTRAS DESPESAS CORRENTES"/>
    <s v="0150262480"/>
    <s v="RECURSOS DIR.ARREC.-UNIV.FED.RURAL PERNANBUCO"/>
    <x v="12"/>
    <s v="ENTIDADES REPRESENTATIVAS DE CLASSE"/>
    <x v="3"/>
    <s v="UNIVERSIDADE FEDERAL RURAL DE PERNAMBUCO"/>
    <s v="M00PWG0100N"/>
    <s v="ASSOC - GRAD - GESTAO - INDISCRIM"/>
    <n v="15851.37"/>
  </r>
  <r>
    <x v="0"/>
    <s v="UNIVERSIDADE FEDERAL RURAL DE PERNAMBUCO"/>
    <x v="0"/>
    <s v="26248"/>
    <s v="UNIVERSIDADE FEDERAL RURAL DE PERNAMBUCO"/>
    <s v="00PW"/>
    <s v="CONTRIBUICOES A ENTIDADES NACIONAIS SEM EXIGENCIA DE PROGRAM"/>
    <x v="1"/>
    <s v="OUTRAS DESPESAS CORRENTES"/>
    <s v="0150262480"/>
    <s v="RECURSOS DIR.ARREC.-UNIV.FED.RURAL PERNANBUCO"/>
    <x v="12"/>
    <s v="ENTIDADES REPRESENTATIVAS DE CLASSE"/>
    <x v="7"/>
    <s v="COLEGIO AGRICOLA DOM AGOSTINHO IKAS - CODAI"/>
    <s v="M00PWG0100N"/>
    <s v="ASSOC - GRAD - GESTAO - INDISCRIM"/>
    <n v="5000.07"/>
  </r>
  <r>
    <x v="0"/>
    <s v="UNIVERSIDADE FEDERAL RURAL DE PERNAMBUCO"/>
    <x v="0"/>
    <s v="26248"/>
    <s v="UNIVERSIDADE FEDERAL RURAL DE PERNAMBUCO"/>
    <s v="00PW"/>
    <s v="CONTRIBUICOES A ENTIDADES NACIONAIS SEM EXIGENCIA DE PROGRAM"/>
    <x v="1"/>
    <s v="OUTRAS DESPESAS CORRENTES"/>
    <s v="0150262480"/>
    <s v="RECURSOS DIR.ARREC.-UNIV.FED.RURAL PERNANBUCO"/>
    <x v="12"/>
    <s v="ENTIDADES REPRESENTATIVAS DE CLASSE"/>
    <x v="6"/>
    <s v="PRO-REITORIA DE POS-GRADUACAO-UFRPE"/>
    <s v="M00PWG0100N"/>
    <s v="ASSOC - GRAD - GESTAO - INDISCRIM"/>
    <n v="2000"/>
  </r>
  <r>
    <x v="0"/>
    <s v="UNIVERSIDADE FEDERAL RURAL DE PERNAMBUCO"/>
    <x v="0"/>
    <s v="26248"/>
    <s v="UNIVERSIDADE FEDERAL RURAL DE PERNAMBUCO"/>
    <s v="00PW"/>
    <s v="CONTRIBUICOES A ENTIDADES NACIONAIS SEM EXIGENCIA DE PROGRAM"/>
    <x v="1"/>
    <s v="OUTRAS DESPESAS CORRENTES"/>
    <s v="0150262480"/>
    <s v="RECURSOS DIR.ARREC.-UNIV.FED.RURAL PERNANBUCO"/>
    <x v="12"/>
    <s v="ENTIDADES REPRESENTATIVAS DE CLASSE"/>
    <x v="8"/>
    <s v="NUCLEO DE INTERNACIONALIZACAO-UFRPE"/>
    <s v="M00PWG0100N"/>
    <s v="ASSOC - GRAD - GESTAO - INDISCRIM"/>
    <n v="2396"/>
  </r>
  <r>
    <x v="0"/>
    <s v="UNIVERSIDADE FEDERAL RURAL DE PERNAMBUCO"/>
    <x v="0"/>
    <s v="26248"/>
    <s v="UNIVERSIDADE FEDERAL RURAL DE PERNAMBUCO"/>
    <s v="0181"/>
    <s v="APOSENTADORIAS E PENSOES CIVIS DA UNIAO"/>
    <x v="2"/>
    <s v="PESSOAL E ENCARGOS SOCIAIS"/>
    <s v="0100000000"/>
    <s v="RECURSOS PRIMARIOS DE LIVRE APLICACAO"/>
    <x v="13"/>
    <s v="PROVENTOS - PESSOAL CIVIL"/>
    <x v="3"/>
    <s v="UNIVERSIDADE FEDERAL RURAL DE PERNAMBUCO"/>
    <s v="V0181G0100N"/>
    <s v="APOSENTADO E PENS - GRAD - GESTAO - INDISC"/>
    <n v="21423958.289999999"/>
  </r>
  <r>
    <x v="0"/>
    <s v="UNIVERSIDADE FEDERAL RURAL DE PERNAMBUCO"/>
    <x v="0"/>
    <s v="26248"/>
    <s v="UNIVERSIDADE FEDERAL RURAL DE PERNAMBUCO"/>
    <s v="0181"/>
    <s v="APOSENTADORIAS E PENSOES CIVIS DA UNIAO"/>
    <x v="2"/>
    <s v="PESSOAL E ENCARGOS SOCIAIS"/>
    <s v="0100000000"/>
    <s v="RECURSOS PRIMARIOS DE LIVRE APLICACAO"/>
    <x v="14"/>
    <s v="13 SALARIO - PESSOAL CIVIL"/>
    <x v="3"/>
    <s v="UNIVERSIDADE FEDERAL RURAL DE PERNAMBUCO"/>
    <s v="V0181G0100N"/>
    <s v="APOSENTADO E PENS - GRAD - GESTAO - INDISC"/>
    <n v="638000"/>
  </r>
  <r>
    <x v="0"/>
    <s v="UNIVERSIDADE FEDERAL RURAL DE PERNAMBUCO"/>
    <x v="0"/>
    <s v="26248"/>
    <s v="UNIVERSIDADE FEDERAL RURAL DE PERNAMBUCO"/>
    <s v="0181"/>
    <s v="APOSENTADORIAS E PENSOES CIVIS DA UNIAO"/>
    <x v="2"/>
    <s v="PESSOAL E ENCARGOS SOCIAIS"/>
    <s v="0100000000"/>
    <s v="RECURSOS PRIMARIOS DE LIVRE APLICACAO"/>
    <x v="15"/>
    <s v="ADICIONAL POR TEMPO DE SERVICO PESSOAL CIVIL"/>
    <x v="3"/>
    <s v="UNIVERSIDADE FEDERAL RURAL DE PERNAMBUCO"/>
    <s v="V0181G0100N"/>
    <s v="APOSENTADO E PENS - GRAD - GESTAO - INDISC"/>
    <n v="2630000"/>
  </r>
  <r>
    <x v="0"/>
    <s v="UNIVERSIDADE FEDERAL RURAL DE PERNAMBUCO"/>
    <x v="0"/>
    <s v="26248"/>
    <s v="UNIVERSIDADE FEDERAL RURAL DE PERNAMBUCO"/>
    <s v="0181"/>
    <s v="APOSENTADORIAS E PENSOES CIVIS DA UNIAO"/>
    <x v="2"/>
    <s v="PESSOAL E ENCARGOS SOCIAIS"/>
    <s v="0100000000"/>
    <s v="RECURSOS PRIMARIOS DE LIVRE APLICACAO"/>
    <x v="16"/>
    <s v="VANTAGENS PERMANENTES SENT.TRANSIT.JULG.CIVIL"/>
    <x v="3"/>
    <s v="UNIVERSIDADE FEDERAL RURAL DE PERNAMBUCO"/>
    <s v="V0181G0100N"/>
    <s v="APOSENTADO E PENS - GRAD - GESTAO - INDISC"/>
    <n v="616888.79"/>
  </r>
  <r>
    <x v="0"/>
    <s v="UNIVERSIDADE FEDERAL RURAL DE PERNAMBUCO"/>
    <x v="0"/>
    <s v="26248"/>
    <s v="UNIVERSIDADE FEDERAL RURAL DE PERNAMBUCO"/>
    <s v="0181"/>
    <s v="APOSENTADORIAS E PENSOES CIVIS DA UNIAO"/>
    <x v="2"/>
    <s v="PESSOAL E ENCARGOS SOCIAIS"/>
    <s v="0100000000"/>
    <s v="RECURSOS PRIMARIOS DE LIVRE APLICACAO"/>
    <x v="17"/>
    <s v="COMPLEMENTACAO DE APOSENTADORIAS - PES CIVIL"/>
    <x v="3"/>
    <s v="UNIVERSIDADE FEDERAL RURAL DE PERNAMBUCO"/>
    <s v="V0181G0100N"/>
    <s v="APOSENTADO E PENS - GRAD - GESTAO - INDISC"/>
    <n v="65593.570000000007"/>
  </r>
  <r>
    <x v="0"/>
    <s v="UNIVERSIDADE FEDERAL RURAL DE PERNAMBUCO"/>
    <x v="0"/>
    <s v="26248"/>
    <s v="UNIVERSIDADE FEDERAL RURAL DE PERNAMBUCO"/>
    <s v="0181"/>
    <s v="APOSENTADORIAS E PENSOES CIVIS DA UNIAO"/>
    <x v="2"/>
    <s v="PESSOAL E ENCARGOS SOCIAIS"/>
    <s v="0100000000"/>
    <s v="RECURSOS PRIMARIOS DE LIVRE APLICACAO"/>
    <x v="18"/>
    <s v="PENSOES CIVIS"/>
    <x v="3"/>
    <s v="UNIVERSIDADE FEDERAL RURAL DE PERNAMBUCO"/>
    <s v="V0181G0100N"/>
    <s v="APOSENTADO E PENS - GRAD - GESTAO - INDISC"/>
    <n v="1763379.37"/>
  </r>
  <r>
    <x v="0"/>
    <s v="UNIVERSIDADE FEDERAL RURAL DE PERNAMBUCO"/>
    <x v="0"/>
    <s v="26248"/>
    <s v="UNIVERSIDADE FEDERAL RURAL DE PERNAMBUCO"/>
    <s v="0181"/>
    <s v="APOSENTADORIAS E PENSOES CIVIS DA UNIAO"/>
    <x v="2"/>
    <s v="PESSOAL E ENCARGOS SOCIAIS"/>
    <s v="0100000000"/>
    <s v="RECURSOS PRIMARIOS DE LIVRE APLICACAO"/>
    <x v="19"/>
    <s v="13 SALARIO - PENSOES CIVIS"/>
    <x v="3"/>
    <s v="UNIVERSIDADE FEDERAL RURAL DE PERNAMBUCO"/>
    <s v="V0181G0100N"/>
    <s v="APOSENTADO E PENS - GRAD - GESTAO - INDISC"/>
    <n v="1889866.13"/>
  </r>
  <r>
    <x v="0"/>
    <s v="UNIVERSIDADE FEDERAL RURAL DE PERNAMBUCO"/>
    <x v="0"/>
    <s v="26248"/>
    <s v="UNIVERSIDADE FEDERAL RURAL DE PERNAMBUCO"/>
    <s v="0181"/>
    <s v="APOSENTADORIAS E PENSOES CIVIS DA UNIAO"/>
    <x v="2"/>
    <s v="PESSOAL E ENCARGOS SOCIAIS"/>
    <s v="0100000000"/>
    <s v="RECURSOS PRIMARIOS DE LIVRE APLICACAO"/>
    <x v="20"/>
    <s v="VANTAGENS PERM.SENT.JUD.TRANS.JULGADO - CIVIL"/>
    <x v="3"/>
    <s v="UNIVERSIDADE FEDERAL RURAL DE PERNAMBUCO"/>
    <s v="V0181G0100N"/>
    <s v="APOSENTADO E PENS - GRAD - GESTAO - INDISC"/>
    <n v="152.579999999987"/>
  </r>
  <r>
    <x v="0"/>
    <s v="UNIVERSIDADE FEDERAL RURAL DE PERNAMBUCO"/>
    <x v="0"/>
    <s v="26248"/>
    <s v="UNIVERSIDADE FEDERAL RURAL DE PERNAMBUCO"/>
    <s v="0181"/>
    <s v="APOSENTADORIAS E PENSOES CIVIS DA UNIAO"/>
    <x v="2"/>
    <s v="PESSOAL E ENCARGOS SOCIAIS"/>
    <s v="0100000000"/>
    <s v="RECURSOS PRIMARIOS DE LIVRE APLICACAO"/>
    <x v="21"/>
    <s v="COMPLEMENTACAO DE PENSOES - PESSOAL CIVIL"/>
    <x v="3"/>
    <s v="UNIVERSIDADE FEDERAL RURAL DE PERNAMBUCO"/>
    <s v="V0181G0100N"/>
    <s v="APOSENTADO E PENS - GRAD - GESTAO - INDISC"/>
    <n v="346729.43"/>
  </r>
  <r>
    <x v="0"/>
    <s v="UNIVERSIDADE FEDERAL RURAL DE PERNAMBUCO"/>
    <x v="0"/>
    <s v="26248"/>
    <s v="UNIVERSIDADE FEDERAL RURAL DE PERNAMBUCO"/>
    <s v="0181"/>
    <s v="APOSENTADORIAS E PENSOES CIVIS DA UNIAO"/>
    <x v="2"/>
    <s v="PESSOAL E ENCARGOS SOCIAIS"/>
    <s v="0100000000"/>
    <s v="RECURSOS PRIMARIOS DE LIVRE APLICACAO"/>
    <x v="22"/>
    <s v="APOSENTADORIAS, RESERVA REMUNERADA E REFORMAS"/>
    <x v="3"/>
    <s v="UNIVERSIDADE FEDERAL RURAL DE PERNAMBUCO"/>
    <s v="V0181G0100N"/>
    <s v="APOSENTADO E PENS - GRAD - GESTAO - INDISC"/>
    <n v="19389.18"/>
  </r>
  <r>
    <x v="0"/>
    <s v="UNIVERSIDADE FEDERAL RURAL DE PERNAMBUCO"/>
    <x v="0"/>
    <s v="26248"/>
    <s v="UNIVERSIDADE FEDERAL RURAL DE PERNAMBUCO"/>
    <s v="0181"/>
    <s v="APOSENTADORIAS E PENSOES CIVIS DA UNIAO"/>
    <x v="2"/>
    <s v="PESSOAL E ENCARGOS SOCIAIS"/>
    <s v="0151000000"/>
    <s v="RECURSOS LIVRES DA SEGURIDADE SOCIAL"/>
    <x v="13"/>
    <s v="PROVENTOS - PESSOAL CIVIL"/>
    <x v="3"/>
    <s v="UNIVERSIDADE FEDERAL RURAL DE PERNAMBUCO"/>
    <s v="V0181G0100N"/>
    <s v="APOSENTADO E PENS - GRAD - GESTAO - INDISC"/>
    <n v="34137763.770000003"/>
  </r>
  <r>
    <x v="0"/>
    <s v="UNIVERSIDADE FEDERAL RURAL DE PERNAMBUCO"/>
    <x v="0"/>
    <s v="26248"/>
    <s v="UNIVERSIDADE FEDERAL RURAL DE PERNAMBUCO"/>
    <s v="0181"/>
    <s v="APOSENTADORIAS E PENSOES CIVIS DA UNIAO"/>
    <x v="2"/>
    <s v="PESSOAL E ENCARGOS SOCIAIS"/>
    <s v="0151000000"/>
    <s v="RECURSOS LIVRES DA SEGURIDADE SOCIAL"/>
    <x v="23"/>
    <s v="VANTAGEM PESSOAL - LEI 8.216/91 PESSOAL CIVIL"/>
    <x v="3"/>
    <s v="UNIVERSIDADE FEDERAL RURAL DE PERNAMBUCO"/>
    <s v="V0181G0100N"/>
    <s v="APOSENTADO E PENS - GRAD - GESTAO - INDISC"/>
    <n v="0"/>
  </r>
  <r>
    <x v="0"/>
    <s v="UNIVERSIDADE FEDERAL RURAL DE PERNAMBUCO"/>
    <x v="0"/>
    <s v="26248"/>
    <s v="UNIVERSIDADE FEDERAL RURAL DE PERNAMBUCO"/>
    <s v="0181"/>
    <s v="APOSENTADORIAS E PENSOES CIVIS DA UNIAO"/>
    <x v="2"/>
    <s v="PESSOAL E ENCARGOS SOCIAIS"/>
    <s v="0151000000"/>
    <s v="RECURSOS LIVRES DA SEGURIDADE SOCIAL"/>
    <x v="14"/>
    <s v="13 SALARIO - PESSOAL CIVIL"/>
    <x v="3"/>
    <s v="UNIVERSIDADE FEDERAL RURAL DE PERNAMBUCO"/>
    <s v="V0181G0100N"/>
    <s v="APOSENTADO E PENS - GRAD - GESTAO - INDISC"/>
    <n v="1821441.92"/>
  </r>
  <r>
    <x v="0"/>
    <s v="UNIVERSIDADE FEDERAL RURAL DE PERNAMBUCO"/>
    <x v="0"/>
    <s v="26248"/>
    <s v="UNIVERSIDADE FEDERAL RURAL DE PERNAMBUCO"/>
    <s v="0181"/>
    <s v="APOSENTADORIAS E PENSOES CIVIS DA UNIAO"/>
    <x v="2"/>
    <s v="PESSOAL E ENCARGOS SOCIAIS"/>
    <s v="0151000000"/>
    <s v="RECURSOS LIVRES DA SEGURIDADE SOCIAL"/>
    <x v="15"/>
    <s v="ADICIONAL POR TEMPO DE SERVICO PESSOAL CIVIL"/>
    <x v="3"/>
    <s v="UNIVERSIDADE FEDERAL RURAL DE PERNAMBUCO"/>
    <s v="V0181G0100N"/>
    <s v="APOSENTADO E PENS - GRAD - GESTAO - INDISC"/>
    <n v="4001000"/>
  </r>
  <r>
    <x v="0"/>
    <s v="UNIVERSIDADE FEDERAL RURAL DE PERNAMBUCO"/>
    <x v="0"/>
    <s v="26248"/>
    <s v="UNIVERSIDADE FEDERAL RURAL DE PERNAMBUCO"/>
    <s v="0181"/>
    <s v="APOSENTADORIAS E PENSOES CIVIS DA UNIAO"/>
    <x v="2"/>
    <s v="PESSOAL E ENCARGOS SOCIAIS"/>
    <s v="0151000000"/>
    <s v="RECURSOS LIVRES DA SEGURIDADE SOCIAL"/>
    <x v="16"/>
    <s v="VANTAGENS PERMANENTES SENT.TRANSIT.JULG.CIVIL"/>
    <x v="3"/>
    <s v="UNIVERSIDADE FEDERAL RURAL DE PERNAMBUCO"/>
    <s v="V0181G0100N"/>
    <s v="APOSENTADO E PENS - GRAD - GESTAO - INDISC"/>
    <n v="1123473.8400000001"/>
  </r>
  <r>
    <x v="0"/>
    <s v="UNIVERSIDADE FEDERAL RURAL DE PERNAMBUCO"/>
    <x v="0"/>
    <s v="26248"/>
    <s v="UNIVERSIDADE FEDERAL RURAL DE PERNAMBUCO"/>
    <s v="0181"/>
    <s v="APOSENTADORIAS E PENSOES CIVIS DA UNIAO"/>
    <x v="2"/>
    <s v="PESSOAL E ENCARGOS SOCIAIS"/>
    <s v="0151000000"/>
    <s v="RECURSOS LIVRES DA SEGURIDADE SOCIAL"/>
    <x v="17"/>
    <s v="COMPLEMENTACAO DE APOSENTADORIAS - PES CIVIL"/>
    <x v="3"/>
    <s v="UNIVERSIDADE FEDERAL RURAL DE PERNAMBUCO"/>
    <s v="V0181G0100N"/>
    <s v="APOSENTADO E PENS - GRAD - GESTAO - INDISC"/>
    <n v="120176.89"/>
  </r>
  <r>
    <x v="0"/>
    <s v="UNIVERSIDADE FEDERAL RURAL DE PERNAMBUCO"/>
    <x v="0"/>
    <s v="26248"/>
    <s v="UNIVERSIDADE FEDERAL RURAL DE PERNAMBUCO"/>
    <s v="0181"/>
    <s v="APOSENTADORIAS E PENSOES CIVIS DA UNIAO"/>
    <x v="2"/>
    <s v="PESSOAL E ENCARGOS SOCIAIS"/>
    <s v="0151000000"/>
    <s v="RECURSOS LIVRES DA SEGURIDADE SOCIAL"/>
    <x v="18"/>
    <s v="PENSOES CIVIS"/>
    <x v="3"/>
    <s v="UNIVERSIDADE FEDERAL RURAL DE PERNAMBUCO"/>
    <s v="V0181G0100N"/>
    <s v="APOSENTADO E PENS - GRAD - GESTAO - INDISC"/>
    <n v="15823675.439999999"/>
  </r>
  <r>
    <x v="0"/>
    <s v="UNIVERSIDADE FEDERAL RURAL DE PERNAMBUCO"/>
    <x v="0"/>
    <s v="26248"/>
    <s v="UNIVERSIDADE FEDERAL RURAL DE PERNAMBUCO"/>
    <s v="0181"/>
    <s v="APOSENTADORIAS E PENSOES CIVIS DA UNIAO"/>
    <x v="2"/>
    <s v="PESSOAL E ENCARGOS SOCIAIS"/>
    <s v="0151000000"/>
    <s v="RECURSOS LIVRES DA SEGURIDADE SOCIAL"/>
    <x v="19"/>
    <s v="13 SALARIO - PENSOES CIVIS"/>
    <x v="3"/>
    <s v="UNIVERSIDADE FEDERAL RURAL DE PERNAMBUCO"/>
    <s v="V0181G0100N"/>
    <s v="APOSENTADO E PENS - GRAD - GESTAO - INDISC"/>
    <n v="1000"/>
  </r>
  <r>
    <x v="0"/>
    <s v="UNIVERSIDADE FEDERAL RURAL DE PERNAMBUCO"/>
    <x v="0"/>
    <s v="26248"/>
    <s v="UNIVERSIDADE FEDERAL RURAL DE PERNAMBUCO"/>
    <s v="0181"/>
    <s v="APOSENTADORIAS E PENSOES CIVIS DA UNIAO"/>
    <x v="2"/>
    <s v="PESSOAL E ENCARGOS SOCIAIS"/>
    <s v="0151000000"/>
    <s v="RECURSOS LIVRES DA SEGURIDADE SOCIAL"/>
    <x v="24"/>
    <s v="LICENCA-PREMIO PARA PENSIONISTA CIVIL"/>
    <x v="3"/>
    <s v="UNIVERSIDADE FEDERAL RURAL DE PERNAMBUCO"/>
    <s v="V0181G0100N"/>
    <s v="APOSENTADO E PENS - GRAD - GESTAO - INDISC"/>
    <n v="0"/>
  </r>
  <r>
    <x v="0"/>
    <s v="UNIVERSIDADE FEDERAL RURAL DE PERNAMBUCO"/>
    <x v="0"/>
    <s v="26248"/>
    <s v="UNIVERSIDADE FEDERAL RURAL DE PERNAMBUCO"/>
    <s v="0181"/>
    <s v="APOSENTADORIAS E PENSOES CIVIS DA UNIAO"/>
    <x v="2"/>
    <s v="PESSOAL E ENCARGOS SOCIAIS"/>
    <s v="0151000000"/>
    <s v="RECURSOS LIVRES DA SEGURIDADE SOCIAL"/>
    <x v="20"/>
    <s v="VANTAGENS PERM.SENT.JUD.TRANS.JULGADO - CIVIL"/>
    <x v="3"/>
    <s v="UNIVERSIDADE FEDERAL RURAL DE PERNAMBUCO"/>
    <s v="V0181G0100N"/>
    <s v="APOSENTADO E PENS - GRAD - GESTAO - INDISC"/>
    <n v="18636.82"/>
  </r>
  <r>
    <x v="0"/>
    <s v="UNIVERSIDADE FEDERAL RURAL DE PERNAMBUCO"/>
    <x v="0"/>
    <s v="26248"/>
    <s v="UNIVERSIDADE FEDERAL RURAL DE PERNAMBUCO"/>
    <s v="0181"/>
    <s v="APOSENTADORIAS E PENSOES CIVIS DA UNIAO"/>
    <x v="2"/>
    <s v="PESSOAL E ENCARGOS SOCIAIS"/>
    <s v="0151000000"/>
    <s v="RECURSOS LIVRES DA SEGURIDADE SOCIAL"/>
    <x v="21"/>
    <s v="COMPLEMENTACAO DE PENSOES - PESSOAL CIVIL"/>
    <x v="3"/>
    <s v="UNIVERSIDADE FEDERAL RURAL DE PERNAMBUCO"/>
    <s v="V0181G0100N"/>
    <s v="APOSENTADO E PENS - GRAD - GESTAO - INDISC"/>
    <n v="1584904.22"/>
  </r>
  <r>
    <x v="0"/>
    <s v="UNIVERSIDADE FEDERAL RURAL DE PERNAMBUCO"/>
    <x v="0"/>
    <s v="26248"/>
    <s v="UNIVERSIDADE FEDERAL RURAL DE PERNAMBUCO"/>
    <s v="0181"/>
    <s v="APOSENTADORIAS E PENSOES CIVIS DA UNIAO"/>
    <x v="2"/>
    <s v="PESSOAL E ENCARGOS SOCIAIS"/>
    <s v="0151000000"/>
    <s v="RECURSOS LIVRES DA SEGURIDADE SOCIAL"/>
    <x v="25"/>
    <s v="SENT.JUD.NAO TRANS JULG CARAT CONT INAT CIVIL"/>
    <x v="3"/>
    <s v="UNIVERSIDADE FEDERAL RURAL DE PERNAMBUCO"/>
    <s v="V0181G0100N"/>
    <s v="APOSENTADO E PENS - GRAD - GESTAO - INDISC"/>
    <n v="291276.03999999998"/>
  </r>
  <r>
    <x v="0"/>
    <s v="UNIVERSIDADE FEDERAL RURAL DE PERNAMBUCO"/>
    <x v="0"/>
    <s v="26248"/>
    <s v="UNIVERSIDADE FEDERAL RURAL DE PERNAMBUCO"/>
    <s v="0181"/>
    <s v="APOSENTADORIAS E PENSOES CIVIS DA UNIAO"/>
    <x v="2"/>
    <s v="PESSOAL E ENCARGOS SOCIAIS"/>
    <s v="0151000000"/>
    <s v="RECURSOS LIVRES DA SEGURIDADE SOCIAL"/>
    <x v="26"/>
    <s v="SENT.JUD.NAO TRANS.JULG CARAT CONT PENS CIVIL"/>
    <x v="3"/>
    <s v="UNIVERSIDADE FEDERAL RURAL DE PERNAMBUCO"/>
    <s v="V0181G0100N"/>
    <s v="APOSENTADO E PENS - GRAD - GESTAO - INDISC"/>
    <n v="415080.97"/>
  </r>
  <r>
    <x v="0"/>
    <s v="UNIVERSIDADE FEDERAL RURAL DE PERNAMBUCO"/>
    <x v="0"/>
    <s v="26248"/>
    <s v="UNIVERSIDADE FEDERAL RURAL DE PERNAMBUCO"/>
    <s v="0181"/>
    <s v="APOSENTADORIAS E PENSOES CIVIS DA UNIAO"/>
    <x v="2"/>
    <s v="PESSOAL E ENCARGOS SOCIAIS"/>
    <s v="0151000000"/>
    <s v="RECURSOS LIVRES DA SEGURIDADE SOCIAL"/>
    <x v="22"/>
    <s v="APOSENTADORIAS, RESERVA REMUNERADA E REFORMAS"/>
    <x v="3"/>
    <s v="UNIVERSIDADE FEDERAL RURAL DE PERNAMBUCO"/>
    <s v="V0181G0100N"/>
    <s v="APOSENTADO E PENS - GRAD - GESTAO - INDISC"/>
    <n v="12379.88"/>
  </r>
  <r>
    <x v="0"/>
    <s v="UNIVERSIDADE FEDERAL RURAL DE PERNAMBUCO"/>
    <x v="0"/>
    <s v="26248"/>
    <s v="UNIVERSIDADE FEDERAL RURAL DE PERNAMBUCO"/>
    <s v="0181"/>
    <s v="APOSENTADORIAS E PENSOES CIVIS DA UNIAO"/>
    <x v="2"/>
    <s v="PESSOAL E ENCARGOS SOCIAIS"/>
    <s v="0151000000"/>
    <s v="RECURSOS LIVRES DA SEGURIDADE SOCIAL"/>
    <x v="27"/>
    <s v="PENSOES DO RPPS E DO MILITAR"/>
    <x v="3"/>
    <s v="UNIVERSIDADE FEDERAL RURAL DE PERNAMBUCO"/>
    <s v="VPGPIG0100N"/>
    <s v="GESTAO ADMINISTRATIVA DA UNIDADE"/>
    <n v="8000"/>
  </r>
  <r>
    <x v="0"/>
    <s v="UNIVERSIDADE FEDERAL RURAL DE PERNAMBUCO"/>
    <x v="0"/>
    <s v="26248"/>
    <s v="UNIVERSIDADE FEDERAL RURAL DE PERNAMBUCO"/>
    <s v="0181"/>
    <s v="APOSENTADORIAS E PENSOES CIVIS DA UNIAO"/>
    <x v="2"/>
    <s v="PESSOAL E ENCARGOS SOCIAIS"/>
    <s v="0156000000"/>
    <s v="CONTRIB.DO SERV.PARA O PLANO SEG.SOC.SERV.PUB"/>
    <x v="13"/>
    <s v="PROVENTOS - PESSOAL CIVIL"/>
    <x v="3"/>
    <s v="UNIVERSIDADE FEDERAL RURAL DE PERNAMBUCO"/>
    <s v="V0181G0100N"/>
    <s v="APOSENTADO E PENS - GRAD - GESTAO - INDISC"/>
    <n v="12908441.869999999"/>
  </r>
  <r>
    <x v="0"/>
    <s v="UNIVERSIDADE FEDERAL RURAL DE PERNAMBUCO"/>
    <x v="0"/>
    <s v="26248"/>
    <s v="UNIVERSIDADE FEDERAL RURAL DE PERNAMBUCO"/>
    <s v="0181"/>
    <s v="APOSENTADORIAS E PENSOES CIVIS DA UNIAO"/>
    <x v="2"/>
    <s v="PESSOAL E ENCARGOS SOCIAIS"/>
    <s v="0156000000"/>
    <s v="CONTRIB.DO SERV.PARA O PLANO SEG.SOC.SERV.PUB"/>
    <x v="14"/>
    <s v="13 SALARIO - PESSOAL CIVIL"/>
    <x v="3"/>
    <s v="UNIVERSIDADE FEDERAL RURAL DE PERNAMBUCO"/>
    <s v="V0181G0100N"/>
    <s v="APOSENTADO E PENS - GRAD - GESTAO - INDISC"/>
    <n v="3513826.02"/>
  </r>
  <r>
    <x v="0"/>
    <s v="UNIVERSIDADE FEDERAL RURAL DE PERNAMBUCO"/>
    <x v="0"/>
    <s v="26248"/>
    <s v="UNIVERSIDADE FEDERAL RURAL DE PERNAMBUCO"/>
    <s v="0181"/>
    <s v="APOSENTADORIAS E PENSOES CIVIS DA UNIAO"/>
    <x v="2"/>
    <s v="PESSOAL E ENCARGOS SOCIAIS"/>
    <s v="0156000000"/>
    <s v="CONTRIB.DO SERV.PARA O PLANO SEG.SOC.SERV.PUB"/>
    <x v="15"/>
    <s v="ADICIONAL POR TEMPO DE SERVICO PESSOAL CIVIL"/>
    <x v="3"/>
    <s v="UNIVERSIDADE FEDERAL RURAL DE PERNAMBUCO"/>
    <s v="V0181G0100N"/>
    <s v="APOSENTADO E PENS - GRAD - GESTAO - INDISC"/>
    <n v="650395.89"/>
  </r>
  <r>
    <x v="0"/>
    <s v="UNIVERSIDADE FEDERAL RURAL DE PERNAMBUCO"/>
    <x v="0"/>
    <s v="26248"/>
    <s v="UNIVERSIDADE FEDERAL RURAL DE PERNAMBUCO"/>
    <s v="0181"/>
    <s v="APOSENTADORIAS E PENSOES CIVIS DA UNIAO"/>
    <x v="2"/>
    <s v="PESSOAL E ENCARGOS SOCIAIS"/>
    <s v="0156000000"/>
    <s v="CONTRIB.DO SERV.PARA O PLANO SEG.SOC.SERV.PUB"/>
    <x v="16"/>
    <s v="VANTAGENS PERMANENTES SENT.TRANSIT.JULG.CIVIL"/>
    <x v="3"/>
    <s v="UNIVERSIDADE FEDERAL RURAL DE PERNAMBUCO"/>
    <s v="V0181G0100N"/>
    <s v="APOSENTADO E PENS - GRAD - GESTAO - INDISC"/>
    <n v="0"/>
  </r>
  <r>
    <x v="0"/>
    <s v="UNIVERSIDADE FEDERAL RURAL DE PERNAMBUCO"/>
    <x v="0"/>
    <s v="26248"/>
    <s v="UNIVERSIDADE FEDERAL RURAL DE PERNAMBUCO"/>
    <s v="0181"/>
    <s v="APOSENTADORIAS E PENSOES CIVIS DA UNIAO"/>
    <x v="2"/>
    <s v="PESSOAL E ENCARGOS SOCIAIS"/>
    <s v="0156000000"/>
    <s v="CONTRIB.DO SERV.PARA O PLANO SEG.SOC.SERV.PUB"/>
    <x v="17"/>
    <s v="COMPLEMENTACAO DE APOSENTADORIAS - PES CIVIL"/>
    <x v="3"/>
    <s v="UNIVERSIDADE FEDERAL RURAL DE PERNAMBUCO"/>
    <s v="V0181G0100N"/>
    <s v="APOSENTADO E PENS - GRAD - GESTAO - INDISC"/>
    <n v="0"/>
  </r>
  <r>
    <x v="0"/>
    <s v="UNIVERSIDADE FEDERAL RURAL DE PERNAMBUCO"/>
    <x v="0"/>
    <s v="26248"/>
    <s v="UNIVERSIDADE FEDERAL RURAL DE PERNAMBUCO"/>
    <s v="0181"/>
    <s v="APOSENTADORIAS E PENSOES CIVIS DA UNIAO"/>
    <x v="2"/>
    <s v="PESSOAL E ENCARGOS SOCIAIS"/>
    <s v="0156000000"/>
    <s v="CONTRIB.DO SERV.PARA O PLANO SEG.SOC.SERV.PUB"/>
    <x v="18"/>
    <s v="PENSOES CIVIS"/>
    <x v="3"/>
    <s v="UNIVERSIDADE FEDERAL RURAL DE PERNAMBUCO"/>
    <s v="V0181G0100N"/>
    <s v="APOSENTADO E PENS - GRAD - GESTAO - INDISC"/>
    <n v="5127989.49"/>
  </r>
  <r>
    <x v="0"/>
    <s v="UNIVERSIDADE FEDERAL RURAL DE PERNAMBUCO"/>
    <x v="0"/>
    <s v="26248"/>
    <s v="UNIVERSIDADE FEDERAL RURAL DE PERNAMBUCO"/>
    <s v="0181"/>
    <s v="APOSENTADORIAS E PENSOES CIVIS DA UNIAO"/>
    <x v="2"/>
    <s v="PESSOAL E ENCARGOS SOCIAIS"/>
    <s v="0156000000"/>
    <s v="CONTRIB.DO SERV.PARA O PLANO SEG.SOC.SERV.PUB"/>
    <x v="19"/>
    <s v="13 SALARIO - PENSOES CIVIS"/>
    <x v="3"/>
    <s v="UNIVERSIDADE FEDERAL RURAL DE PERNAMBUCO"/>
    <s v="V0181G0100N"/>
    <s v="APOSENTADO E PENS - GRAD - GESTAO - INDISC"/>
    <n v="1897569.12"/>
  </r>
  <r>
    <x v="0"/>
    <s v="UNIVERSIDADE FEDERAL RURAL DE PERNAMBUCO"/>
    <x v="0"/>
    <s v="26248"/>
    <s v="UNIVERSIDADE FEDERAL RURAL DE PERNAMBUCO"/>
    <s v="0181"/>
    <s v="APOSENTADORIAS E PENSOES CIVIS DA UNIAO"/>
    <x v="2"/>
    <s v="PESSOAL E ENCARGOS SOCIAIS"/>
    <s v="0156000000"/>
    <s v="CONTRIB.DO SERV.PARA O PLANO SEG.SOC.SERV.PUB"/>
    <x v="24"/>
    <s v="LICENCA-PREMIO PARA PENSIONISTA CIVIL"/>
    <x v="3"/>
    <s v="UNIVERSIDADE FEDERAL RURAL DE PERNAMBUCO"/>
    <s v="V0181G0100N"/>
    <s v="APOSENTADO E PENS - GRAD - GESTAO - INDISC"/>
    <n v="0"/>
  </r>
  <r>
    <x v="0"/>
    <s v="UNIVERSIDADE FEDERAL RURAL DE PERNAMBUCO"/>
    <x v="0"/>
    <s v="26248"/>
    <s v="UNIVERSIDADE FEDERAL RURAL DE PERNAMBUCO"/>
    <s v="0181"/>
    <s v="APOSENTADORIAS E PENSOES CIVIS DA UNIAO"/>
    <x v="2"/>
    <s v="PESSOAL E ENCARGOS SOCIAIS"/>
    <s v="0156000000"/>
    <s v="CONTRIB.DO SERV.PARA O PLANO SEG.SOC.SERV.PUB"/>
    <x v="20"/>
    <s v="VANTAGENS PERM.SENT.JUD.TRANS.JULGADO - CIVIL"/>
    <x v="3"/>
    <s v="UNIVERSIDADE FEDERAL RURAL DE PERNAMBUCO"/>
    <s v="V0181G0100N"/>
    <s v="APOSENTADO E PENS - GRAD - GESTAO - INDISC"/>
    <n v="6000"/>
  </r>
  <r>
    <x v="0"/>
    <s v="UNIVERSIDADE FEDERAL RURAL DE PERNAMBUCO"/>
    <x v="0"/>
    <s v="26248"/>
    <s v="UNIVERSIDADE FEDERAL RURAL DE PERNAMBUCO"/>
    <s v="0181"/>
    <s v="APOSENTADORIAS E PENSOES CIVIS DA UNIAO"/>
    <x v="2"/>
    <s v="PESSOAL E ENCARGOS SOCIAIS"/>
    <s v="0156000000"/>
    <s v="CONTRIB.DO SERV.PARA O PLANO SEG.SOC.SERV.PUB"/>
    <x v="21"/>
    <s v="COMPLEMENTACAO DE PENSOES - PESSOAL CIVIL"/>
    <x v="3"/>
    <s v="UNIVERSIDADE FEDERAL RURAL DE PERNAMBUCO"/>
    <s v="V0181G0100N"/>
    <s v="APOSENTADO E PENS - GRAD - GESTAO - INDISC"/>
    <n v="992800"/>
  </r>
  <r>
    <x v="0"/>
    <s v="UNIVERSIDADE FEDERAL RURAL DE PERNAMBUCO"/>
    <x v="0"/>
    <s v="26248"/>
    <s v="UNIVERSIDADE FEDERAL RURAL DE PERNAMBUCO"/>
    <s v="0181"/>
    <s v="APOSENTADORIAS E PENSOES CIVIS DA UNIAO"/>
    <x v="2"/>
    <s v="PESSOAL E ENCARGOS SOCIAIS"/>
    <s v="0156000000"/>
    <s v="CONTRIB.DO SERV.PARA O PLANO SEG.SOC.SERV.PUB"/>
    <x v="27"/>
    <s v="PENSOES DO RPPS E DO MILITAR"/>
    <x v="3"/>
    <s v="UNIVERSIDADE FEDERAL RURAL DE PERNAMBUCO"/>
    <s v="V0181G0100N"/>
    <s v="APOSENTADO E PENS - GRAD - GESTAO - INDISC"/>
    <n v="7784.93"/>
  </r>
  <r>
    <x v="0"/>
    <s v="UNIVERSIDADE FEDERAL RURAL DE PERNAMBUCO"/>
    <x v="0"/>
    <s v="26248"/>
    <s v="UNIVERSIDADE FEDERAL RURAL DE PERNAMBUCO"/>
    <s v="0181"/>
    <s v="APOSENTADORIAS E PENSOES CIVIS DA UNIAO"/>
    <x v="2"/>
    <s v="PESSOAL E ENCARGOS SOCIAIS"/>
    <s v="0169000000"/>
    <s v="CONTR.PATRONAL PARA O PLANO SEG.SOC.SERV.PUB."/>
    <x v="13"/>
    <s v="PROVENTOS - PESSOAL CIVIL"/>
    <x v="3"/>
    <s v="UNIVERSIDADE FEDERAL RURAL DE PERNAMBUCO"/>
    <s v="V0181G0100N"/>
    <s v="APOSENTADO E PENS - GRAD - GESTAO - INDISC"/>
    <n v="19090272.309999999"/>
  </r>
  <r>
    <x v="0"/>
    <s v="UNIVERSIDADE FEDERAL RURAL DE PERNAMBUCO"/>
    <x v="0"/>
    <s v="26248"/>
    <s v="UNIVERSIDADE FEDERAL RURAL DE PERNAMBUCO"/>
    <s v="0181"/>
    <s v="APOSENTADORIAS E PENSOES CIVIS DA UNIAO"/>
    <x v="2"/>
    <s v="PESSOAL E ENCARGOS SOCIAIS"/>
    <s v="0169000000"/>
    <s v="CONTR.PATRONAL PARA O PLANO SEG.SOC.SERV.PUB."/>
    <x v="15"/>
    <s v="ADICIONAL POR TEMPO DE SERVICO PESSOAL CIVIL"/>
    <x v="3"/>
    <s v="UNIVERSIDADE FEDERAL RURAL DE PERNAMBUCO"/>
    <s v="V0181G0100N"/>
    <s v="APOSENTADO E PENS - GRAD - GESTAO - INDISC"/>
    <n v="1999999.8"/>
  </r>
  <r>
    <x v="0"/>
    <s v="UNIVERSIDADE FEDERAL RURAL DE PERNAMBUCO"/>
    <x v="0"/>
    <s v="26248"/>
    <s v="UNIVERSIDADE FEDERAL RURAL DE PERNAMBUCO"/>
    <s v="0181"/>
    <s v="APOSENTADORIAS E PENSOES CIVIS DA UNIAO"/>
    <x v="2"/>
    <s v="PESSOAL E ENCARGOS SOCIAIS"/>
    <s v="0169000000"/>
    <s v="CONTR.PATRONAL PARA O PLANO SEG.SOC.SERV.PUB."/>
    <x v="16"/>
    <s v="VANTAGENS PERMANENTES SENT.TRANSIT.JULG.CIVIL"/>
    <x v="3"/>
    <s v="UNIVERSIDADE FEDERAL RURAL DE PERNAMBUCO"/>
    <s v="V0181G0100N"/>
    <s v="APOSENTADO E PENS - GRAD - GESTAO - INDISC"/>
    <n v="100000"/>
  </r>
  <r>
    <x v="0"/>
    <s v="UNIVERSIDADE FEDERAL RURAL DE PERNAMBUCO"/>
    <x v="0"/>
    <s v="26248"/>
    <s v="UNIVERSIDADE FEDERAL RURAL DE PERNAMBUCO"/>
    <s v="0181"/>
    <s v="APOSENTADORIAS E PENSOES CIVIS DA UNIAO"/>
    <x v="2"/>
    <s v="PESSOAL E ENCARGOS SOCIAIS"/>
    <s v="0169000000"/>
    <s v="CONTR.PATRONAL PARA O PLANO SEG.SOC.SERV.PUB."/>
    <x v="17"/>
    <s v="COMPLEMENTACAO DE APOSENTADORIAS - PES CIVIL"/>
    <x v="3"/>
    <s v="UNIVERSIDADE FEDERAL RURAL DE PERNAMBUCO"/>
    <s v="V0181G0100N"/>
    <s v="APOSENTADO E PENS - GRAD - GESTAO - INDISC"/>
    <n v="13000"/>
  </r>
  <r>
    <x v="0"/>
    <s v="UNIVERSIDADE FEDERAL RURAL DE PERNAMBUCO"/>
    <x v="0"/>
    <s v="26248"/>
    <s v="UNIVERSIDADE FEDERAL RURAL DE PERNAMBUCO"/>
    <s v="0181"/>
    <s v="APOSENTADORIAS E PENSOES CIVIS DA UNIAO"/>
    <x v="2"/>
    <s v="PESSOAL E ENCARGOS SOCIAIS"/>
    <s v="0169000000"/>
    <s v="CONTR.PATRONAL PARA O PLANO SEG.SOC.SERV.PUB."/>
    <x v="18"/>
    <s v="PENSOES CIVIS"/>
    <x v="3"/>
    <s v="UNIVERSIDADE FEDERAL RURAL DE PERNAMBUCO"/>
    <s v="V0181G0100N"/>
    <s v="APOSENTADO E PENS - GRAD - GESTAO - INDISC"/>
    <n v="15772674.6"/>
  </r>
  <r>
    <x v="0"/>
    <s v="UNIVERSIDADE FEDERAL RURAL DE PERNAMBUCO"/>
    <x v="0"/>
    <s v="26248"/>
    <s v="UNIVERSIDADE FEDERAL RURAL DE PERNAMBUCO"/>
    <s v="0181"/>
    <s v="APOSENTADORIAS E PENSOES CIVIS DA UNIAO"/>
    <x v="2"/>
    <s v="PESSOAL E ENCARGOS SOCIAIS"/>
    <s v="0169000000"/>
    <s v="CONTR.PATRONAL PARA O PLANO SEG.SOC.SERV.PUB."/>
    <x v="19"/>
    <s v="13 SALARIO - PENSOES CIVIS"/>
    <x v="3"/>
    <s v="UNIVERSIDADE FEDERAL RURAL DE PERNAMBUCO"/>
    <s v="V0181G0100N"/>
    <s v="APOSENTADO E PENS - GRAD - GESTAO - INDISC"/>
    <n v="5000"/>
  </r>
  <r>
    <x v="0"/>
    <s v="UNIVERSIDADE FEDERAL RURAL DE PERNAMBUCO"/>
    <x v="0"/>
    <s v="26248"/>
    <s v="UNIVERSIDADE FEDERAL RURAL DE PERNAMBUCO"/>
    <s v="0181"/>
    <s v="APOSENTADORIAS E PENSOES CIVIS DA UNIAO"/>
    <x v="2"/>
    <s v="PESSOAL E ENCARGOS SOCIAIS"/>
    <s v="0169000000"/>
    <s v="CONTR.PATRONAL PARA O PLANO SEG.SOC.SERV.PUB."/>
    <x v="24"/>
    <s v="LICENCA-PREMIO PARA PENSIONISTA CIVIL"/>
    <x v="3"/>
    <s v="UNIVERSIDADE FEDERAL RURAL DE PERNAMBUCO"/>
    <s v="V0181G0100N"/>
    <s v="APOSENTADO E PENS - GRAD - GESTAO - INDISC"/>
    <n v="15607.29"/>
  </r>
  <r>
    <x v="0"/>
    <s v="UNIVERSIDADE FEDERAL RURAL DE PERNAMBUCO"/>
    <x v="0"/>
    <s v="26248"/>
    <s v="UNIVERSIDADE FEDERAL RURAL DE PERNAMBUCO"/>
    <s v="0181"/>
    <s v="APOSENTADORIAS E PENSOES CIVIS DA UNIAO"/>
    <x v="2"/>
    <s v="PESSOAL E ENCARGOS SOCIAIS"/>
    <s v="0169000000"/>
    <s v="CONTR.PATRONAL PARA O PLANO SEG.SOC.SERV.PUB."/>
    <x v="20"/>
    <s v="VANTAGENS PERM.SENT.JUD.TRANS.JULGADO - CIVIL"/>
    <x v="3"/>
    <s v="UNIVERSIDADE FEDERAL RURAL DE PERNAMBUCO"/>
    <s v="V0181G0100N"/>
    <s v="APOSENTADO E PENS - GRAD - GESTAO - INDISC"/>
    <n v="4000"/>
  </r>
  <r>
    <x v="0"/>
    <s v="UNIVERSIDADE FEDERAL RURAL DE PERNAMBUCO"/>
    <x v="0"/>
    <s v="26248"/>
    <s v="UNIVERSIDADE FEDERAL RURAL DE PERNAMBUCO"/>
    <s v="0181"/>
    <s v="APOSENTADORIAS E PENSOES CIVIS DA UNIAO"/>
    <x v="2"/>
    <s v="PESSOAL E ENCARGOS SOCIAIS"/>
    <s v="0169000000"/>
    <s v="CONTR.PATRONAL PARA O PLANO SEG.SOC.SERV.PUB."/>
    <x v="21"/>
    <s v="COMPLEMENTACAO DE PENSOES - PESSOAL CIVIL"/>
    <x v="3"/>
    <s v="UNIVERSIDADE FEDERAL RURAL DE PERNAMBUCO"/>
    <s v="V0181G0100N"/>
    <s v="APOSENTADO E PENS - GRAD - GESTAO - INDISC"/>
    <n v="1000"/>
  </r>
  <r>
    <x v="0"/>
    <s v="UNIVERSIDADE FEDERAL RURAL DE PERNAMBUCO"/>
    <x v="0"/>
    <s v="26248"/>
    <s v="UNIVERSIDADE FEDERAL RURAL DE PERNAMBUCO"/>
    <s v="0181"/>
    <s v="APOSENTADORIAS E PENSOES CIVIS DA UNIAO"/>
    <x v="2"/>
    <s v="PESSOAL E ENCARGOS SOCIAIS"/>
    <s v="0188000000"/>
    <s v="RECURSOS FINANCEIROS DE LIVRE APLICACAO"/>
    <x v="13"/>
    <s v="PROVENTOS - PESSOAL CIVIL"/>
    <x v="3"/>
    <s v="UNIVERSIDADE FEDERAL RURAL DE PERNAMBUCO"/>
    <s v="V0181G0100N"/>
    <s v="APOSENTADO E PENS - GRAD - GESTAO - INDISC"/>
    <n v="5350574.8099999996"/>
  </r>
  <r>
    <x v="0"/>
    <s v="UNIVERSIDADE FEDERAL RURAL DE PERNAMBUCO"/>
    <x v="0"/>
    <s v="26248"/>
    <s v="UNIVERSIDADE FEDERAL RURAL DE PERNAMBUCO"/>
    <s v="0181"/>
    <s v="APOSENTADORIAS E PENSOES CIVIS DA UNIAO"/>
    <x v="2"/>
    <s v="PESSOAL E ENCARGOS SOCIAIS"/>
    <s v="0188000000"/>
    <s v="RECURSOS FINANCEIROS DE LIVRE APLICACAO"/>
    <x v="23"/>
    <s v="VANTAGEM PESSOAL - LEI 8.216/91 PESSOAL CIVIL"/>
    <x v="3"/>
    <s v="UNIVERSIDADE FEDERAL RURAL DE PERNAMBUCO"/>
    <s v="V0181G0100N"/>
    <s v="APOSENTADO E PENS - GRAD - GESTAO - INDISC"/>
    <n v="0"/>
  </r>
  <r>
    <x v="0"/>
    <s v="UNIVERSIDADE FEDERAL RURAL DE PERNAMBUCO"/>
    <x v="0"/>
    <s v="26248"/>
    <s v="UNIVERSIDADE FEDERAL RURAL DE PERNAMBUCO"/>
    <s v="0181"/>
    <s v="APOSENTADORIAS E PENSOES CIVIS DA UNIAO"/>
    <x v="2"/>
    <s v="PESSOAL E ENCARGOS SOCIAIS"/>
    <s v="0188000000"/>
    <s v="RECURSOS FINANCEIROS DE LIVRE APLICACAO"/>
    <x v="14"/>
    <s v="13 SALARIO - PESSOAL CIVIL"/>
    <x v="3"/>
    <s v="UNIVERSIDADE FEDERAL RURAL DE PERNAMBUCO"/>
    <s v="V0181G0100N"/>
    <s v="APOSENTADO E PENS - GRAD - GESTAO - INDISC"/>
    <n v="3816092.49"/>
  </r>
  <r>
    <x v="0"/>
    <s v="UNIVERSIDADE FEDERAL RURAL DE PERNAMBUCO"/>
    <x v="0"/>
    <s v="26248"/>
    <s v="UNIVERSIDADE FEDERAL RURAL DE PERNAMBUCO"/>
    <s v="0181"/>
    <s v="APOSENTADORIAS E PENSOES CIVIS DA UNIAO"/>
    <x v="2"/>
    <s v="PESSOAL E ENCARGOS SOCIAIS"/>
    <s v="0188000000"/>
    <s v="RECURSOS FINANCEIROS DE LIVRE APLICACAO"/>
    <x v="15"/>
    <s v="ADICIONAL POR TEMPO DE SERVICO PESSOAL CIVIL"/>
    <x v="3"/>
    <s v="UNIVERSIDADE FEDERAL RURAL DE PERNAMBUCO"/>
    <s v="V0181G0100N"/>
    <s v="APOSENTADO E PENS - GRAD - GESTAO - INDISC"/>
    <n v="923010.82"/>
  </r>
  <r>
    <x v="0"/>
    <s v="UNIVERSIDADE FEDERAL RURAL DE PERNAMBUCO"/>
    <x v="0"/>
    <s v="26248"/>
    <s v="UNIVERSIDADE FEDERAL RURAL DE PERNAMBUCO"/>
    <s v="0181"/>
    <s v="APOSENTADORIAS E PENSOES CIVIS DA UNIAO"/>
    <x v="2"/>
    <s v="PESSOAL E ENCARGOS SOCIAIS"/>
    <s v="0188000000"/>
    <s v="RECURSOS FINANCEIROS DE LIVRE APLICACAO"/>
    <x v="16"/>
    <s v="VANTAGENS PERMANENTES SENT.TRANSIT.JULG.CIVIL"/>
    <x v="3"/>
    <s v="UNIVERSIDADE FEDERAL RURAL DE PERNAMBUCO"/>
    <s v="V0181G0100N"/>
    <s v="APOSENTADO E PENS - GRAD - GESTAO - INDISC"/>
    <n v="0"/>
  </r>
  <r>
    <x v="0"/>
    <s v="UNIVERSIDADE FEDERAL RURAL DE PERNAMBUCO"/>
    <x v="0"/>
    <s v="26248"/>
    <s v="UNIVERSIDADE FEDERAL RURAL DE PERNAMBUCO"/>
    <s v="0181"/>
    <s v="APOSENTADORIAS E PENSOES CIVIS DA UNIAO"/>
    <x v="2"/>
    <s v="PESSOAL E ENCARGOS SOCIAIS"/>
    <s v="0188000000"/>
    <s v="RECURSOS FINANCEIROS DE LIVRE APLICACAO"/>
    <x v="18"/>
    <s v="PENSOES CIVIS"/>
    <x v="3"/>
    <s v="UNIVERSIDADE FEDERAL RURAL DE PERNAMBUCO"/>
    <s v="V0181G0100N"/>
    <s v="APOSENTADO E PENS - GRAD - GESTAO - INDISC"/>
    <n v="3468174.16"/>
  </r>
  <r>
    <x v="0"/>
    <s v="UNIVERSIDADE FEDERAL RURAL DE PERNAMBUCO"/>
    <x v="0"/>
    <s v="26248"/>
    <s v="UNIVERSIDADE FEDERAL RURAL DE PERNAMBUCO"/>
    <s v="0181"/>
    <s v="APOSENTADORIAS E PENSOES CIVIS DA UNIAO"/>
    <x v="2"/>
    <s v="PESSOAL E ENCARGOS SOCIAIS"/>
    <s v="0188000000"/>
    <s v="RECURSOS FINANCEIROS DE LIVRE APLICACAO"/>
    <x v="19"/>
    <s v="13 SALARIO - PENSOES CIVIS"/>
    <x v="3"/>
    <s v="UNIVERSIDADE FEDERAL RURAL DE PERNAMBUCO"/>
    <s v="V0181G0100N"/>
    <s v="APOSENTADO E PENS - GRAD - GESTAO - INDISC"/>
    <n v="0"/>
  </r>
  <r>
    <x v="0"/>
    <s v="UNIVERSIDADE FEDERAL RURAL DE PERNAMBUCO"/>
    <x v="0"/>
    <s v="26248"/>
    <s v="UNIVERSIDADE FEDERAL RURAL DE PERNAMBUCO"/>
    <s v="0181"/>
    <s v="APOSENTADORIAS E PENSOES CIVIS DA UNIAO"/>
    <x v="2"/>
    <s v="PESSOAL E ENCARGOS SOCIAIS"/>
    <s v="0188000000"/>
    <s v="RECURSOS FINANCEIROS DE LIVRE APLICACAO"/>
    <x v="24"/>
    <s v="LICENCA-PREMIO PARA PENSIONISTA CIVIL"/>
    <x v="3"/>
    <s v="UNIVERSIDADE FEDERAL RURAL DE PERNAMBUCO"/>
    <s v="V0181G0100N"/>
    <s v="APOSENTADO E PENS - GRAD - GESTAO - INDISC"/>
    <n v="0"/>
  </r>
  <r>
    <x v="0"/>
    <s v="UNIVERSIDADE FEDERAL RURAL DE PERNAMBUCO"/>
    <x v="0"/>
    <s v="26248"/>
    <s v="UNIVERSIDADE FEDERAL RURAL DE PERNAMBUCO"/>
    <s v="0181"/>
    <s v="APOSENTADORIAS E PENSOES CIVIS DA UNIAO"/>
    <x v="2"/>
    <s v="PESSOAL E ENCARGOS SOCIAIS"/>
    <s v="0188000000"/>
    <s v="RECURSOS FINANCEIROS DE LIVRE APLICACAO"/>
    <x v="20"/>
    <s v="VANTAGENS PERM.SENT.JUD.TRANS.JULGADO - CIVIL"/>
    <x v="3"/>
    <s v="UNIVERSIDADE FEDERAL RURAL DE PERNAMBUCO"/>
    <s v="V0181G0100N"/>
    <s v="APOSENTADO E PENS - GRAD - GESTAO - INDISC"/>
    <n v="5757.88"/>
  </r>
  <r>
    <x v="0"/>
    <s v="UNIVERSIDADE FEDERAL RURAL DE PERNAMBUCO"/>
    <x v="0"/>
    <s v="26248"/>
    <s v="UNIVERSIDADE FEDERAL RURAL DE PERNAMBUCO"/>
    <s v="0181"/>
    <s v="APOSENTADORIAS E PENSOES CIVIS DA UNIAO"/>
    <x v="2"/>
    <s v="PESSOAL E ENCARGOS SOCIAIS"/>
    <s v="0188000000"/>
    <s v="RECURSOS FINANCEIROS DE LIVRE APLICACAO"/>
    <x v="21"/>
    <s v="COMPLEMENTACAO DE PENSOES - PESSOAL CIVIL"/>
    <x v="3"/>
    <s v="UNIVERSIDADE FEDERAL RURAL DE PERNAMBUCO"/>
    <s v="V0181G0100N"/>
    <s v="APOSENTADO E PENS - GRAD - GESTAO - INDISC"/>
    <n v="261749.57"/>
  </r>
  <r>
    <x v="0"/>
    <s v="UNIVERSIDADE FEDERAL RURAL DE PERNAMBUCO"/>
    <x v="0"/>
    <s v="26248"/>
    <s v="UNIVERSIDADE FEDERAL RURAL DE PERNAMBUCO"/>
    <s v="0181"/>
    <s v="APOSENTADORIAS E PENSOES CIVIS DA UNIAO"/>
    <x v="2"/>
    <s v="PESSOAL E ENCARGOS SOCIAIS"/>
    <s v="0188000000"/>
    <s v="RECURSOS FINANCEIROS DE LIVRE APLICACAO"/>
    <x v="26"/>
    <s v="SENT.JUD.NAO TRANS.JULG CARAT CONT PENS CIVIL"/>
    <x v="3"/>
    <s v="UNIVERSIDADE FEDERAL RURAL DE PERNAMBUCO"/>
    <s v="V0181G0100N"/>
    <s v="APOSENTADO E PENS - GRAD - GESTAO - INDISC"/>
    <n v="36573.269999999997"/>
  </r>
  <r>
    <x v="0"/>
    <s v="UNIVERSIDADE FEDERAL RURAL DE PERNAMBUCO"/>
    <x v="0"/>
    <s v="26248"/>
    <s v="UNIVERSIDADE FEDERAL RURAL DE PERNAMBUCO"/>
    <s v="09HB"/>
    <s v="CONTRIBUICAO DA UNIAO, DE SUAS AUTARQUIAS E FUNDACOES PARA O"/>
    <x v="2"/>
    <s v="PESSOAL E ENCARGOS SOCIAIS"/>
    <s v="8100000000"/>
    <s v="RECURSOS PRIMARIOS DE LIVRE APLICACAO"/>
    <x v="28"/>
    <s v="CONTRIBUICOES PREVIDENCIARIAS - INSS"/>
    <x v="3"/>
    <s v="UNIVERSIDADE FEDERAL RURAL DE PERNAMBUCO"/>
    <s v="V09HBG0100N"/>
    <s v="CONTRIBUICAO - GRAD - GESTAO - INDISC"/>
    <n v="0"/>
  </r>
  <r>
    <x v="0"/>
    <s v="UNIVERSIDADE FEDERAL RURAL DE PERNAMBUCO"/>
    <x v="0"/>
    <s v="26248"/>
    <s v="UNIVERSIDADE FEDERAL RURAL DE PERNAMBUCO"/>
    <s v="09HB"/>
    <s v="CONTRIBUICAO DA UNIAO, DE SUAS AUTARQUIAS E FUNDACOES PARA O"/>
    <x v="2"/>
    <s v="PESSOAL E ENCARGOS SOCIAIS"/>
    <s v="8100000000"/>
    <s v="RECURSOS PRIMARIOS DE LIVRE APLICACAO"/>
    <x v="29"/>
    <s v="CONTRIBUICAO PATRONAL PARA O RPPS"/>
    <x v="3"/>
    <s v="UNIVERSIDADE FEDERAL RURAL DE PERNAMBUCO"/>
    <s v="V09HBG0100N"/>
    <s v="CONTRIBUICAO - GRAD - GESTAO - INDISC"/>
    <n v="80348676.099999905"/>
  </r>
  <r>
    <x v="0"/>
    <s v="UNIVERSIDADE FEDERAL RURAL DE PERNAMBUCO"/>
    <x v="0"/>
    <s v="26248"/>
    <s v="UNIVERSIDADE FEDERAL RURAL DE PERNAMBUCO"/>
    <s v="2004"/>
    <s v="ASSISTENCIA MEDICA E ODONTOLOGICA AOS SERVIDORES CIVIS, EMPR"/>
    <x v="1"/>
    <s v="OUTRAS DESPESAS CORRENTES"/>
    <s v="8151000000"/>
    <s v="RECURSOS LIVRES DA SEGURIDADE SOCIAL"/>
    <x v="30"/>
    <s v="INDENIZACOES E RESTITUICOES"/>
    <x v="3"/>
    <s v="UNIVERSIDADE FEDERAL RURAL DE PERNAMBUCO"/>
    <s v="V2004G0100N"/>
    <s v="ASSIST MED.ODONTO  - GRAD - GESTAO - INDISC"/>
    <n v="16289.92"/>
  </r>
  <r>
    <x v="0"/>
    <s v="UNIVERSIDADE FEDERAL RURAL DE PERNAMBUCO"/>
    <x v="0"/>
    <s v="26248"/>
    <s v="UNIVERSIDADE FEDERAL RURAL DE PERNAMBUCO"/>
    <s v="2004"/>
    <s v="ASSISTENCIA MEDICA E ODONTOLOGICA AOS SERVIDORES CIVIS, EMPR"/>
    <x v="1"/>
    <s v="OUTRAS DESPESAS CORRENTES"/>
    <s v="8151000000"/>
    <s v="RECURSOS LIVRES DA SEGURIDADE SOCIAL"/>
    <x v="31"/>
    <s v="RESSARCIMENTO ASSISTENCIA MEDICA/ODONTOLOGICA"/>
    <x v="3"/>
    <s v="UNIVERSIDADE FEDERAL RURAL DE PERNAMBUCO"/>
    <s v="V2004G0100N"/>
    <s v="ASSIST MED.ODONTO  - GRAD - GESTAO - INDISC"/>
    <n v="3865008.91"/>
  </r>
  <r>
    <x v="0"/>
    <s v="UNIVERSIDADE FEDERAL RURAL DE PERNAMBUCO"/>
    <x v="0"/>
    <s v="26248"/>
    <s v="UNIVERSIDADE FEDERAL RURAL DE PERNAMBUCO"/>
    <s v="2004"/>
    <s v="ASSISTENCIA MEDICA E ODONTOLOGICA AOS SERVIDORES CIVIS, EMPR"/>
    <x v="1"/>
    <s v="OUTRAS DESPESAS CORRENTES"/>
    <s v="8151000000"/>
    <s v="RECURSOS LIVRES DA SEGURIDADE SOCIAL"/>
    <x v="32"/>
    <s v="PESSOAL REQUISITADO DE OUTROS ORGAOS DA APF"/>
    <x v="3"/>
    <s v="UNIVERSIDADE FEDERAL RURAL DE PERNAMBUCO"/>
    <s v="V2004G0100N"/>
    <s v="ASSIST MED.ODONTO  - GRAD - GESTAO - INDISC"/>
    <n v="4867.93"/>
  </r>
  <r>
    <x v="0"/>
    <s v="UNIVERSIDADE FEDERAL RURAL DE PERNAMBUCO"/>
    <x v="0"/>
    <s v="26248"/>
    <s v="UNIVERSIDADE FEDERAL RURAL DE PERNAMBUCO"/>
    <s v="20GK"/>
    <s v="FOMENTO AS ACOES DE GRADUACAO, POS-GRADUACAO, ENSINO, PESQUI"/>
    <x v="1"/>
    <s v="OUTRAS DESPESAS CORRENTES"/>
    <s v="8100000000"/>
    <s v="RECURSOS PRIMARIOS DE LIVRE APLICACAO"/>
    <x v="3"/>
    <s v="BOLSAS DE ESTUDO NO PAIS"/>
    <x v="9"/>
    <s v="PRO-REITORIA DE EXTENSAO E CULTURA-UFRPE"/>
    <s v="M20GKG5500N"/>
    <s v="FOME - GRAD -BOLSA - INDISC"/>
    <n v="303600"/>
  </r>
  <r>
    <x v="0"/>
    <s v="UNIVERSIDADE FEDERAL RURAL DE PERNAMBUCO"/>
    <x v="0"/>
    <s v="26248"/>
    <s v="UNIVERSIDADE FEDERAL RURAL DE PERNAMBUCO"/>
    <s v="20GK"/>
    <s v="FOMENTO AS ACOES DE GRADUACAO, POS-GRADUACAO, ENSINO, PESQUI"/>
    <x v="1"/>
    <s v="OUTRAS DESPESAS CORRENTES"/>
    <s v="8100000000"/>
    <s v="RECURSOS PRIMARIOS DE LIVRE APLICACAO"/>
    <x v="3"/>
    <s v="BOLSAS DE ESTUDO NO PAIS"/>
    <x v="8"/>
    <s v="NUCLEO DE INTERNACIONALIZACAO-UFRPE"/>
    <s v="M20GKG5500N"/>
    <s v="FOME - GRAD -BOLSA - INDISC"/>
    <n v="46500"/>
  </r>
  <r>
    <x v="0"/>
    <s v="UNIVERSIDADE FEDERAL RURAL DE PERNAMBUCO"/>
    <x v="0"/>
    <s v="26248"/>
    <s v="UNIVERSIDADE FEDERAL RURAL DE PERNAMBUCO"/>
    <s v="20GK"/>
    <s v="FOMENTO AS ACOES DE GRADUACAO, POS-GRADUACAO, ENSINO, PESQUI"/>
    <x v="1"/>
    <s v="OUTRAS DESPESAS CORRENTES"/>
    <s v="8100000000"/>
    <s v="RECURSOS PRIMARIOS DE LIVRE APLICACAO"/>
    <x v="3"/>
    <s v="BOLSAS DE ESTUDO NO PAIS"/>
    <x v="10"/>
    <s v="PRO-REITORIA DE ENSINO DE GRADUACAO - UFRPE"/>
    <s v="M20GKG5500N"/>
    <s v="FOME - GRAD -BOLSA - INDISC"/>
    <n v="924781.67000000097"/>
  </r>
  <r>
    <x v="0"/>
    <s v="UNIVERSIDADE FEDERAL RURAL DE PERNAMBUCO"/>
    <x v="0"/>
    <s v="26248"/>
    <s v="UNIVERSIDADE FEDERAL RURAL DE PERNAMBUCO"/>
    <s v="20GK"/>
    <s v="FOMENTO AS ACOES DE GRADUACAO, POS-GRADUACAO, ENSINO, PESQUI"/>
    <x v="1"/>
    <s v="OUTRAS DESPESAS CORRENTES"/>
    <s v="8100000000"/>
    <s v="RECURSOS PRIMARIOS DE LIVRE APLICACAO"/>
    <x v="3"/>
    <s v="BOLSAS DE ESTUDO NO PAIS"/>
    <x v="11"/>
    <s v="NUCLEO DE EMPREENDEDORISMO E INOVACAO"/>
    <s v="M20GKG5500N"/>
    <s v="FOME - GRAD -BOLSA - INDISC"/>
    <n v="340400"/>
  </r>
  <r>
    <x v="0"/>
    <s v="UNIVERSIDADE FEDERAL RURAL DE PERNAMBUCO"/>
    <x v="0"/>
    <s v="26248"/>
    <s v="UNIVERSIDADE FEDERAL RURAL DE PERNAMBUCO"/>
    <s v="20GK"/>
    <s v="FOMENTO AS ACOES DE GRADUACAO, POS-GRADUACAO, ENSINO, PESQUI"/>
    <x v="1"/>
    <s v="OUTRAS DESPESAS CORRENTES"/>
    <s v="8100000000"/>
    <s v="RECURSOS PRIMARIOS DE LIVRE APLICACAO"/>
    <x v="3"/>
    <s v="BOLSAS DE ESTUDO NO PAIS"/>
    <x v="11"/>
    <s v="NUCLEO DE EMPREENDEDORISMO E INOVACAO"/>
    <s v="M20GKM5500N"/>
    <s v="FOME - MEDIO - BOLSA - INDISC"/>
    <n v="23200"/>
  </r>
  <r>
    <x v="0"/>
    <s v="UNIVERSIDADE FEDERAL RURAL DE PERNAMBUCO"/>
    <x v="0"/>
    <s v="26248"/>
    <s v="UNIVERSIDADE FEDERAL RURAL DE PERNAMBUCO"/>
    <s v="20GK"/>
    <s v="FOMENTO AS ACOES DE GRADUACAO, POS-GRADUACAO, ENSINO, PESQUI"/>
    <x v="1"/>
    <s v="OUTRAS DESPESAS CORRENTES"/>
    <s v="8100000000"/>
    <s v="RECURSOS PRIMARIOS DE LIVRE APLICACAO"/>
    <x v="33"/>
    <s v="AUXILIOS PARA DESENV. DE ESTUDOS E PESQUISAS"/>
    <x v="9"/>
    <s v="PRO-REITORIA DE EXTENSAO E CULTURA-UFRPE"/>
    <s v="M20GKG1900N"/>
    <s v="FOMENTO - GRAD - ENSINO - INDISC"/>
    <n v="79900"/>
  </r>
  <r>
    <x v="0"/>
    <s v="UNIVERSIDADE FEDERAL RURAL DE PERNAMBUCO"/>
    <x v="0"/>
    <s v="26248"/>
    <s v="UNIVERSIDADE FEDERAL RURAL DE PERNAMBUCO"/>
    <s v="20GK"/>
    <s v="FOMENTO AS ACOES DE GRADUACAO, POS-GRADUACAO, ENSINO, PESQUI"/>
    <x v="1"/>
    <s v="OUTRAS DESPESAS CORRENTES"/>
    <s v="8100000000"/>
    <s v="RECURSOS PRIMARIOS DE LIVRE APLICACAO"/>
    <x v="34"/>
    <s v="MATERIAL PARA DIVULGACAO"/>
    <x v="9"/>
    <s v="PRO-REITORIA DE EXTENSAO E CULTURA-UFRPE"/>
    <s v="M20GKG6000N"/>
    <s v="FOME - GRAD -MATERIAL - INDISC"/>
    <n v="4050"/>
  </r>
  <r>
    <x v="0"/>
    <s v="UNIVERSIDADE FEDERAL RURAL DE PERNAMBUCO"/>
    <x v="0"/>
    <s v="26248"/>
    <s v="UNIVERSIDADE FEDERAL RURAL DE PERNAMBUCO"/>
    <s v="20GK"/>
    <s v="FOMENTO AS ACOES DE GRADUACAO, POS-GRADUACAO, ENSINO, PESQUI"/>
    <x v="1"/>
    <s v="OUTRAS DESPESAS CORRENTES"/>
    <s v="8100000000"/>
    <s v="RECURSOS PRIMARIOS DE LIVRE APLICACAO"/>
    <x v="9"/>
    <s v="MANUTENCAO E CONSERV. DE BENS IMOVEIS"/>
    <x v="4"/>
    <s v="PRO-REITORIA DE ADMINISTRACAO - UFRPE"/>
    <s v="M20GKG01SCN"/>
    <s v="FOME - GRAD -GESTAO - SERV CONT"/>
    <n v="5347.66"/>
  </r>
  <r>
    <x v="0"/>
    <s v="UNIVERSIDADE FEDERAL RURAL DE PERNAMBUCO"/>
    <x v="0"/>
    <s v="26248"/>
    <s v="UNIVERSIDADE FEDERAL RURAL DE PERNAMBUCO"/>
    <s v="20GK"/>
    <s v="FOMENTO AS ACOES DE GRADUACAO, POS-GRADUACAO, ENSINO, PESQUI"/>
    <x v="1"/>
    <s v="OUTRAS DESPESAS CORRENTES"/>
    <s v="8100000000"/>
    <s v="RECURSOS PRIMARIOS DE LIVRE APLICACAO"/>
    <x v="6"/>
    <s v="AUXILIO A PESSOAS FISICAS"/>
    <x v="9"/>
    <s v="PRO-REITORIA DE EXTENSAO E CULTURA-UFRPE"/>
    <s v="M20GKG5500N"/>
    <s v="FOME - GRAD -BOLSA - INDISC"/>
    <n v="16000"/>
  </r>
  <r>
    <x v="0"/>
    <s v="UNIVERSIDADE FEDERAL RURAL DE PERNAMBUCO"/>
    <x v="0"/>
    <s v="26248"/>
    <s v="UNIVERSIDADE FEDERAL RURAL DE PERNAMBUCO"/>
    <s v="20GK"/>
    <s v="FOMENTO AS ACOES DE GRADUACAO, POS-GRADUACAO, ENSINO, PESQUI"/>
    <x v="1"/>
    <s v="OUTRAS DESPESAS CORRENTES"/>
    <s v="8100000000"/>
    <s v="RECURSOS PRIMARIOS DE LIVRE APLICACAO"/>
    <x v="35"/>
    <s v="AUXILIO FINANCEIRO A ESTUDANTES"/>
    <x v="10"/>
    <s v="PRO-REITORIA DE ENSINO DE GRADUACAO - UFRPE"/>
    <s v="M20GKG5500N"/>
    <s v="FOME - GRAD -BOLSA - INDISC"/>
    <n v="781.66999999999803"/>
  </r>
  <r>
    <x v="0"/>
    <s v="UNIVERSIDADE FEDERAL RURAL DE PERNAMBUCO"/>
    <x v="0"/>
    <s v="26248"/>
    <s v="UNIVERSIDADE FEDERAL RURAL DE PERNAMBUCO"/>
    <s v="20GK"/>
    <s v="FOMENTO AS ACOES DE GRADUACAO, POS-GRADUACAO, ENSINO, PESQUI"/>
    <x v="1"/>
    <s v="OUTRAS DESPESAS CORRENTES"/>
    <s v="8188000000"/>
    <s v="RECURSOS FINANCEIROS DE LIVRE APLICACAO"/>
    <x v="3"/>
    <s v="BOLSAS DE ESTUDO NO PAIS"/>
    <x v="6"/>
    <s v="PRO-REITORIA DE POS-GRADUACAO-UFRPE"/>
    <s v="M20GKO5500N"/>
    <s v="FOME - POS -BOLSA - INDISC"/>
    <n v="135001.79999999999"/>
  </r>
  <r>
    <x v="0"/>
    <s v="UNIVERSIDADE FEDERAL RURAL DE PERNAMBUCO"/>
    <x v="0"/>
    <s v="26248"/>
    <s v="UNIVERSIDADE FEDERAL RURAL DE PERNAMBUCO"/>
    <s v="20GK"/>
    <s v="FOMENTO AS ACOES DE GRADUACAO, POS-GRADUACAO, ENSINO, PESQUI"/>
    <x v="1"/>
    <s v="OUTRAS DESPESAS CORRENTES"/>
    <s v="8188000000"/>
    <s v="RECURSOS FINANCEIROS DE LIVRE APLICACAO"/>
    <x v="3"/>
    <s v="BOLSAS DE ESTUDO NO PAIS"/>
    <x v="6"/>
    <s v="PRO-REITORIA DE POS-GRADUACAO-UFRPE"/>
    <s v="M20GKU5500N"/>
    <s v="FOME - DOUT -BOLSA - INDISC"/>
    <n v="79200"/>
  </r>
  <r>
    <x v="0"/>
    <s v="UNIVERSIDADE FEDERAL RURAL DE PERNAMBUCO"/>
    <x v="0"/>
    <s v="26248"/>
    <s v="UNIVERSIDADE FEDERAL RURAL DE PERNAMBUCO"/>
    <s v="20GK"/>
    <s v="FOMENTO AS ACOES DE GRADUACAO, POS-GRADUACAO, ENSINO, PESQUI"/>
    <x v="1"/>
    <s v="OUTRAS DESPESAS CORRENTES"/>
    <s v="8188000000"/>
    <s v="RECURSOS FINANCEIROS DE LIVRE APLICACAO"/>
    <x v="33"/>
    <s v="AUXILIOS PARA DESENV. DE ESTUDOS E PESQUISAS"/>
    <x v="6"/>
    <s v="PRO-REITORIA DE POS-GRADUACAO-UFRPE"/>
    <s v="M20GKO2000N"/>
    <s v="FOMENTO - POSGRAD - PESQ - INDISC"/>
    <n v="23294.2"/>
  </r>
  <r>
    <x v="0"/>
    <s v="UNIVERSIDADE FEDERAL RURAL DE PERNAMBUCO"/>
    <x v="0"/>
    <s v="26248"/>
    <s v="UNIVERSIDADE FEDERAL RURAL DE PERNAMBUCO"/>
    <s v="20GK"/>
    <s v="FOMENTO AS ACOES DE GRADUACAO, POS-GRADUACAO, ENSINO, PESQUI"/>
    <x v="1"/>
    <s v="OUTRAS DESPESAS CORRENTES"/>
    <s v="8188000000"/>
    <s v="RECURSOS FINANCEIROS DE LIVRE APLICACAO"/>
    <x v="33"/>
    <s v="AUXILIOS PARA DESENV. DE ESTUDOS E PESQUISAS"/>
    <x v="6"/>
    <s v="PRO-REITORIA DE POS-GRADUACAO-UFRPE"/>
    <s v="M20GKU2000N"/>
    <s v="FOMENTO - DOUTOR - PESQ - INDISC"/>
    <n v="12504"/>
  </r>
  <r>
    <x v="0"/>
    <s v="UNIVERSIDADE FEDERAL RURAL DE PERNAMBUCO"/>
    <x v="0"/>
    <s v="26248"/>
    <s v="UNIVERSIDADE FEDERAL RURAL DE PERNAMBUCO"/>
    <s v="20GK"/>
    <s v="FOMENTO AS ACOES DE GRADUACAO, POS-GRADUACAO, ENSINO, PESQUI"/>
    <x v="1"/>
    <s v="OUTRAS DESPESAS CORRENTES"/>
    <s v="8181000000"/>
    <s v="RECURSOS DE CONVENIOS"/>
    <x v="36"/>
    <s v="SERVICOS GRAFICOS E EDITORIAIS"/>
    <x v="12"/>
    <s v="NUCLEO DE RELACOES INSTITUCIONAIS-UFRPE"/>
    <s v="M20GKG01T6N"/>
    <s v="FOMENTO - GRAD - CONVENIO - CEDCA"/>
    <n v="20000"/>
  </r>
  <r>
    <x v="0"/>
    <s v="UNIVERSIDADE FEDERAL RURAL DE PERNAMBUCO"/>
    <x v="0"/>
    <s v="26248"/>
    <s v="UNIVERSIDADE FEDERAL RURAL DE PERNAMBUCO"/>
    <s v="20GK"/>
    <s v="FOMENTO AS ACOES DE GRADUACAO, POS-GRADUACAO, ENSINO, PESQUI"/>
    <x v="1"/>
    <s v="OUTRAS DESPESAS CORRENTES"/>
    <s v="8381000000"/>
    <s v="RECURSOS DE CONVENIOS"/>
    <x v="3"/>
    <s v="BOLSAS DE ESTUDO NO PAIS"/>
    <x v="12"/>
    <s v="NUCLEO DE RELACOES INSTITUCIONAIS-UFRPE"/>
    <s v="M20GKG01T6N"/>
    <s v="FOMENTO - GRAD - CONVENIO - CEDCA"/>
    <n v="27800"/>
  </r>
  <r>
    <x v="0"/>
    <s v="UNIVERSIDADE FEDERAL RURAL DE PERNAMBUCO"/>
    <x v="0"/>
    <s v="26248"/>
    <s v="UNIVERSIDADE FEDERAL RURAL DE PERNAMBUCO"/>
    <s v="20GK"/>
    <s v="FOMENTO AS ACOES DE GRADUACAO, POS-GRADUACAO, ENSINO, PESQUI"/>
    <x v="1"/>
    <s v="OUTRAS DESPESAS CORRENTES"/>
    <s v="8381000000"/>
    <s v="RECURSOS DE CONVENIOS"/>
    <x v="6"/>
    <s v="AUXILIO A PESSOAS FISICAS"/>
    <x v="12"/>
    <s v="NUCLEO DE RELACOES INSTITUCIONAIS-UFRPE"/>
    <s v="M20GKG01T6N"/>
    <s v="FOMENTO - GRAD - CONVENIO - CEDCA"/>
    <n v="116130"/>
  </r>
  <r>
    <x v="0"/>
    <s v="UNIVERSIDADE FEDERAL RURAL DE PERNAMBUCO"/>
    <x v="0"/>
    <s v="26248"/>
    <s v="UNIVERSIDADE FEDERAL RURAL DE PERNAMBUCO"/>
    <s v="20GK"/>
    <s v="FOMENTO AS ACOES DE GRADUACAO, POS-GRADUACAO, ENSINO, PESQUI"/>
    <x v="1"/>
    <s v="OUTRAS DESPESAS CORRENTES"/>
    <s v="8381000000"/>
    <s v="RECURSOS DE CONVENIOS"/>
    <x v="37"/>
    <s v="OUTROS AUXILIOS FINANCEIROS A PESSOA FISICA"/>
    <x v="12"/>
    <s v="NUCLEO DE RELACOES INSTITUCIONAIS-UFRPE"/>
    <s v="M20GKG01T6N"/>
    <s v="FOMENTO - GRAD - CONVENIO - CEDCA"/>
    <n v="2200"/>
  </r>
  <r>
    <x v="0"/>
    <s v="UNIVERSIDADE FEDERAL RURAL DE PERNAMBUCO"/>
    <x v="0"/>
    <s v="26248"/>
    <s v="UNIVERSIDADE FEDERAL RURAL DE PERNAMBUCO"/>
    <s v="20GK"/>
    <s v="FOMENTO AS ACOES DE GRADUACAO, POS-GRADUACAO, ENSINO, PESQUI"/>
    <x v="1"/>
    <s v="OUTRAS DESPESAS CORRENTES"/>
    <s v="8381262480"/>
    <s v="RECURSOS CONVENIO -UNIV.FED.RURAL PERNAMBUCO"/>
    <x v="38"/>
    <s v="MATERIAL EDUCACIONAL E CULTURAL"/>
    <x v="12"/>
    <s v="NUCLEO DE RELACOES INSTITUCIONAIS-UFRPE"/>
    <s v="M20GKG01T6N"/>
    <s v="FOMENTO - GRAD - CONVENIO - CEDCA"/>
    <n v="4500"/>
  </r>
  <r>
    <x v="0"/>
    <s v="UNIVERSIDADE FEDERAL RURAL DE PERNAMBUCO"/>
    <x v="0"/>
    <s v="26248"/>
    <s v="UNIVERSIDADE FEDERAL RURAL DE PERNAMBUCO"/>
    <s v="20RK"/>
    <s v="FUNCIONAMENTO DE INSTITUICOES FEDERAIS DE ENSINO SUPERIOR"/>
    <x v="0"/>
    <s v="INVESTIMENTOS"/>
    <s v="8100000000"/>
    <s v="RECURSOS PRIMARIOS DE LIVRE APLICACAO"/>
    <x v="39"/>
    <s v="MATERIAL DE COUDELARIA OU DE USO ZOOTECNICO"/>
    <x v="13"/>
    <s v="ESTACAO AGRIC. IRRIGADA PARNAMIRIM - UFRPE"/>
    <s v="M20RKG6000N"/>
    <s v="FUNC - GRAD - MATERIAL - INDISC"/>
    <n v="0"/>
  </r>
  <r>
    <x v="0"/>
    <s v="UNIVERSIDADE FEDERAL RURAL DE PERNAMBUCO"/>
    <x v="0"/>
    <s v="26248"/>
    <s v="UNIVERSIDADE FEDERAL RURAL DE PERNAMBUCO"/>
    <s v="20RK"/>
    <s v="FUNCIONAMENTO DE INSTITUICOES FEDERAIS DE ENSINO SUPERIOR"/>
    <x v="0"/>
    <s v="INVESTIMENTOS"/>
    <s v="8100000000"/>
    <s v="RECURSOS PRIMARIOS DE LIVRE APLICACAO"/>
    <x v="7"/>
    <s v="MANUTENCAO E CONSERV. DE BENS IMOVEIS"/>
    <x v="4"/>
    <s v="PRO-REITORIA DE ADMINISTRACAO - UFRPE"/>
    <s v="M20RKG4300N"/>
    <s v="FUNC - GRAD - OBRAS REFORMA - INDISC"/>
    <n v="5949.75"/>
  </r>
  <r>
    <x v="0"/>
    <s v="UNIVERSIDADE FEDERAL RURAL DE PERNAMBUCO"/>
    <x v="0"/>
    <s v="26248"/>
    <s v="UNIVERSIDADE FEDERAL RURAL DE PERNAMBUCO"/>
    <s v="20RK"/>
    <s v="FUNCIONAMENTO DE INSTITUICOES FEDERAIS DE ENSINO SUPERIOR"/>
    <x v="0"/>
    <s v="INVESTIMENTOS"/>
    <s v="8100000000"/>
    <s v="RECURSOS PRIMARIOS DE LIVRE APLICACAO"/>
    <x v="40"/>
    <s v="OBRAS EM ANDAMENTO"/>
    <x v="14"/>
    <s v="UNIDADE ACADEMICA DE SERRA TALHADA - UAST"/>
    <s v="M20RKG4100N"/>
    <s v="FUNC - GRAD - OBRAS CONSRT - INDISC"/>
    <n v="564583.85"/>
  </r>
  <r>
    <x v="0"/>
    <s v="UNIVERSIDADE FEDERAL RURAL DE PERNAMBUCO"/>
    <x v="0"/>
    <s v="26248"/>
    <s v="UNIVERSIDADE FEDERAL RURAL DE PERNAMBUCO"/>
    <s v="20RK"/>
    <s v="FUNCIONAMENTO DE INSTITUICOES FEDERAIS DE ENSINO SUPERIOR"/>
    <x v="0"/>
    <s v="INVESTIMENTOS"/>
    <s v="8100000000"/>
    <s v="RECURSOS PRIMARIOS DE LIVRE APLICACAO"/>
    <x v="41"/>
    <s v="APAR.EQUIP.UTENS.MED.,ODONT,LABOR.HOSPIT."/>
    <x v="15"/>
    <s v="HOSPITAL VETERINARIO D. IRMAOS - UFRPE"/>
    <s v="M20RKG6000N"/>
    <s v="FUNC - GRAD - MATERIAL - INDISC"/>
    <n v="66000"/>
  </r>
  <r>
    <x v="0"/>
    <s v="UNIVERSIDADE FEDERAL RURAL DE PERNAMBUCO"/>
    <x v="0"/>
    <s v="26248"/>
    <s v="UNIVERSIDADE FEDERAL RURAL DE PERNAMBUCO"/>
    <s v="20RK"/>
    <s v="FUNCIONAMENTO DE INSTITUICOES FEDERAIS DE ENSINO SUPERIOR"/>
    <x v="0"/>
    <s v="INVESTIMENTOS"/>
    <s v="8100000000"/>
    <s v="RECURSOS PRIMARIOS DE LIVRE APLICACAO"/>
    <x v="41"/>
    <s v="APAR.EQUIP.UTENS.MED.,ODONT,LABOR.HOSPIT."/>
    <x v="16"/>
    <s v="CLINICA DE BOVINOS DA UAG - UFRPE"/>
    <s v="M20RKG6000N"/>
    <s v="FUNC - GRAD - MATERIAL - INDISC"/>
    <n v="59100"/>
  </r>
  <r>
    <x v="0"/>
    <s v="UNIVERSIDADE FEDERAL RURAL DE PERNAMBUCO"/>
    <x v="0"/>
    <s v="26248"/>
    <s v="UNIVERSIDADE FEDERAL RURAL DE PERNAMBUCO"/>
    <s v="20RK"/>
    <s v="FUNCIONAMENTO DE INSTITUICOES FEDERAIS DE ENSINO SUPERIOR"/>
    <x v="0"/>
    <s v="INVESTIMENTOS"/>
    <s v="8100000000"/>
    <s v="RECURSOS PRIMARIOS DE LIVRE APLICACAO"/>
    <x v="42"/>
    <s v="APARELHOS E UTENSILIOS DOMESTICOS"/>
    <x v="4"/>
    <s v="PRO-REITORIA DE ADMINISTRACAO - UFRPE"/>
    <s v="M20RKG6000N"/>
    <s v="FUNC - GRAD - MATERIAL - INDISC"/>
    <n v="44593.82"/>
  </r>
  <r>
    <x v="0"/>
    <s v="UNIVERSIDADE FEDERAL RURAL DE PERNAMBUCO"/>
    <x v="0"/>
    <s v="26248"/>
    <s v="UNIVERSIDADE FEDERAL RURAL DE PERNAMBUCO"/>
    <s v="20RK"/>
    <s v="FUNCIONAMENTO DE INSTITUICOES FEDERAIS DE ENSINO SUPERIOR"/>
    <x v="0"/>
    <s v="INVESTIMENTOS"/>
    <s v="8100000000"/>
    <s v="RECURSOS PRIMARIOS DE LIVRE APLICACAO"/>
    <x v="42"/>
    <s v="APARELHOS E UTENSILIOS DOMESTICOS"/>
    <x v="15"/>
    <s v="HOSPITAL VETERINARIO D. IRMAOS - UFRPE"/>
    <s v="M20RKG6000N"/>
    <s v="FUNC - GRAD - MATERIAL - INDISC"/>
    <n v="3999.46"/>
  </r>
  <r>
    <x v="0"/>
    <s v="UNIVERSIDADE FEDERAL RURAL DE PERNAMBUCO"/>
    <x v="0"/>
    <s v="26248"/>
    <s v="UNIVERSIDADE FEDERAL RURAL DE PERNAMBUCO"/>
    <s v="20RK"/>
    <s v="FUNCIONAMENTO DE INSTITUICOES FEDERAIS DE ENSINO SUPERIOR"/>
    <x v="0"/>
    <s v="INVESTIMENTOS"/>
    <s v="8100000000"/>
    <s v="RECURSOS PRIMARIOS DE LIVRE APLICACAO"/>
    <x v="43"/>
    <s v="MAQUINAS E EQUIPAMENTOS ENERGETICOS"/>
    <x v="14"/>
    <s v="UNIDADE ACADEMICA DE SERRA TALHADA - UAST"/>
    <s v="M20RKG6000N"/>
    <s v="FUNC - GRAD - MATERIAL - INDISC"/>
    <n v="39468.69"/>
  </r>
  <r>
    <x v="0"/>
    <s v="UNIVERSIDADE FEDERAL RURAL DE PERNAMBUCO"/>
    <x v="0"/>
    <s v="26248"/>
    <s v="UNIVERSIDADE FEDERAL RURAL DE PERNAMBUCO"/>
    <s v="20RK"/>
    <s v="FUNCIONAMENTO DE INSTITUICOES FEDERAIS DE ENSINO SUPERIOR"/>
    <x v="0"/>
    <s v="INVESTIMENTOS"/>
    <s v="8100000000"/>
    <s v="RECURSOS PRIMARIOS DE LIVRE APLICACAO"/>
    <x v="44"/>
    <s v="EQUIP. E UTENSILIOS HIDRAULICOS E ELETRICOS"/>
    <x v="17"/>
    <s v="FAZENDA DIDATICA - UFRPE"/>
    <s v="M20RKG6000N"/>
    <s v="FUNC - GRAD - MATERIAL - INDISC"/>
    <n v="3295"/>
  </r>
  <r>
    <x v="0"/>
    <s v="UNIVERSIDADE FEDERAL RURAL DE PERNAMBUCO"/>
    <x v="0"/>
    <s v="26248"/>
    <s v="UNIVERSIDADE FEDERAL RURAL DE PERNAMBUCO"/>
    <s v="20RK"/>
    <s v="FUNCIONAMENTO DE INSTITUICOES FEDERAIS DE ENSINO SUPERIOR"/>
    <x v="0"/>
    <s v="INVESTIMENTOS"/>
    <s v="8100000000"/>
    <s v="RECURSOS PRIMARIOS DE LIVRE APLICACAO"/>
    <x v="45"/>
    <s v="EQUIPAMENTOS DE TIC - COMPUTADORES"/>
    <x v="4"/>
    <s v="PRO-REITORIA DE ADMINISTRACAO - UFRPE"/>
    <s v="M20RKG6000N"/>
    <s v="FUNC - GRAD - MATERIAL - INDISC"/>
    <n v="6043"/>
  </r>
  <r>
    <x v="0"/>
    <s v="UNIVERSIDADE FEDERAL RURAL DE PERNAMBUCO"/>
    <x v="0"/>
    <s v="26248"/>
    <s v="UNIVERSIDADE FEDERAL RURAL DE PERNAMBUCO"/>
    <s v="20RK"/>
    <s v="FUNCIONAMENTO DE INSTITUICOES FEDERAIS DE ENSINO SUPERIOR"/>
    <x v="0"/>
    <s v="INVESTIMENTOS"/>
    <s v="8100000000"/>
    <s v="RECURSOS PRIMARIOS DE LIVRE APLICACAO"/>
    <x v="45"/>
    <s v="EQUIPAMENTOS DE TIC - COMPUTADORES"/>
    <x v="15"/>
    <s v="HOSPITAL VETERINARIO D. IRMAOS - UFRPE"/>
    <s v="M20RKG6000N"/>
    <s v="FUNC - GRAD - MATERIAL - INDISC"/>
    <n v="0"/>
  </r>
  <r>
    <x v="0"/>
    <s v="UNIVERSIDADE FEDERAL RURAL DE PERNAMBUCO"/>
    <x v="0"/>
    <s v="26248"/>
    <s v="UNIVERSIDADE FEDERAL RURAL DE PERNAMBUCO"/>
    <s v="20RK"/>
    <s v="FUNCIONAMENTO DE INSTITUICOES FEDERAIS DE ENSINO SUPERIOR"/>
    <x v="0"/>
    <s v="INVESTIMENTOS"/>
    <s v="8100000000"/>
    <s v="RECURSOS PRIMARIOS DE LIVRE APLICACAO"/>
    <x v="45"/>
    <s v="EQUIPAMENTOS DE TIC - COMPUTADORES"/>
    <x v="18"/>
    <s v="SECRETARIA DE TECNOLOGIAS DIGITAIS - UFRPE"/>
    <s v="M20RKG6000N"/>
    <s v="FUNC - GRAD - MATERIAL - INDISC"/>
    <n v="430290"/>
  </r>
  <r>
    <x v="0"/>
    <s v="UNIVERSIDADE FEDERAL RURAL DE PERNAMBUCO"/>
    <x v="0"/>
    <s v="26248"/>
    <s v="UNIVERSIDADE FEDERAL RURAL DE PERNAMBUCO"/>
    <s v="20RK"/>
    <s v="FUNCIONAMENTO DE INSTITUICOES FEDERAIS DE ENSINO SUPERIOR"/>
    <x v="0"/>
    <s v="INVESTIMENTOS"/>
    <s v="8100000000"/>
    <s v="RECURSOS PRIMARIOS DE LIVRE APLICACAO"/>
    <x v="46"/>
    <s v="EQUIPAMENTOS DE TIC - TELEFONIA"/>
    <x v="18"/>
    <s v="SECRETARIA DE TECNOLOGIAS DIGITAIS - UFRPE"/>
    <s v="M20RKG6000N"/>
    <s v="FUNC - GRAD - MATERIAL - INDISC"/>
    <n v="4850"/>
  </r>
  <r>
    <x v="0"/>
    <s v="UNIVERSIDADE FEDERAL RURAL DE PERNAMBUCO"/>
    <x v="0"/>
    <s v="26248"/>
    <s v="UNIVERSIDADE FEDERAL RURAL DE PERNAMBUCO"/>
    <s v="20RK"/>
    <s v="FUNCIONAMENTO DE INSTITUICOES FEDERAIS DE ENSINO SUPERIOR"/>
    <x v="0"/>
    <s v="INVESTIMENTOS"/>
    <s v="8100000000"/>
    <s v="RECURSOS PRIMARIOS DE LIVRE APLICACAO"/>
    <x v="47"/>
    <s v="OUTROS SERVICOS DE TERCEIROS-PESSOA JURIDICA"/>
    <x v="16"/>
    <s v="CLINICA DE BOVINOS DA UAG - UFRPE"/>
    <s v="M20RKG4300N"/>
    <s v="FUNC - GRAD - OBRAS REFORMA - INDISC"/>
    <n v="31900.02"/>
  </r>
  <r>
    <x v="0"/>
    <s v="UNIVERSIDADE FEDERAL RURAL DE PERNAMBUCO"/>
    <x v="0"/>
    <s v="26248"/>
    <s v="UNIVERSIDADE FEDERAL RURAL DE PERNAMBUCO"/>
    <s v="20RK"/>
    <s v="FUNCIONAMENTO DE INSTITUICOES FEDERAIS DE ENSINO SUPERIOR"/>
    <x v="0"/>
    <s v="INVESTIMENTOS"/>
    <s v="8100000000"/>
    <s v="RECURSOS PRIMARIOS DE LIVRE APLICACAO"/>
    <x v="48"/>
    <s v="EQUIPAMENTOS E MATERIAL PERMANENTE"/>
    <x v="19"/>
    <s v="DEPARTAMENTO DE FISICA"/>
    <s v="M20RKG6000N"/>
    <s v="FUNC - GRAD - MATERIAL - INDISC"/>
    <n v="109867.1"/>
  </r>
  <r>
    <x v="0"/>
    <s v="UNIVERSIDADE FEDERAL RURAL DE PERNAMBUCO"/>
    <x v="0"/>
    <s v="26248"/>
    <s v="UNIVERSIDADE FEDERAL RURAL DE PERNAMBUCO"/>
    <s v="20RK"/>
    <s v="FUNCIONAMENTO DE INSTITUICOES FEDERAIS DE ENSINO SUPERIOR"/>
    <x v="0"/>
    <s v="INVESTIMENTOS"/>
    <s v="8188000000"/>
    <s v="RECURSOS FINANCEIROS DE LIVRE APLICACAO"/>
    <x v="49"/>
    <s v="APARELHOS DE MEDICAO E ORIENTACAO"/>
    <x v="13"/>
    <s v="ESTACAO AGRIC. IRRIGADA PARNAMIRIM - UFRPE"/>
    <s v="M20RKG6000N"/>
    <s v="FUNC - GRAD - MATERIAL - INDISC"/>
    <n v="10202.290000000001"/>
  </r>
  <r>
    <x v="0"/>
    <s v="UNIVERSIDADE FEDERAL RURAL DE PERNAMBUCO"/>
    <x v="0"/>
    <s v="26248"/>
    <s v="UNIVERSIDADE FEDERAL RURAL DE PERNAMBUCO"/>
    <s v="20RK"/>
    <s v="FUNCIONAMENTO DE INSTITUICOES FEDERAIS DE ENSINO SUPERIOR"/>
    <x v="0"/>
    <s v="INVESTIMENTOS"/>
    <s v="8188000000"/>
    <s v="RECURSOS FINANCEIROS DE LIVRE APLICACAO"/>
    <x v="41"/>
    <s v="APAR.EQUIP.UTENS.MED.,ODONT,LABOR.HOSPIT."/>
    <x v="13"/>
    <s v="ESTACAO AGRIC. IRRIGADA PARNAMIRIM - UFRPE"/>
    <s v="M20RKG6000N"/>
    <s v="FUNC - GRAD - MATERIAL - INDISC"/>
    <n v="17990"/>
  </r>
  <r>
    <x v="0"/>
    <s v="UNIVERSIDADE FEDERAL RURAL DE PERNAMBUCO"/>
    <x v="0"/>
    <s v="26248"/>
    <s v="UNIVERSIDADE FEDERAL RURAL DE PERNAMBUCO"/>
    <s v="20RK"/>
    <s v="FUNCIONAMENTO DE INSTITUICOES FEDERAIS DE ENSINO SUPERIOR"/>
    <x v="0"/>
    <s v="INVESTIMENTOS"/>
    <s v="8188000000"/>
    <s v="RECURSOS FINANCEIROS DE LIVRE APLICACAO"/>
    <x v="50"/>
    <s v="MAQUINAS, UTENSILIOS E EQUIPAMENTOS  DIVERSOS"/>
    <x v="13"/>
    <s v="ESTACAO AGRIC. IRRIGADA PARNAMIRIM - UFRPE"/>
    <s v="M20RKG6000N"/>
    <s v="FUNC - GRAD - MATERIAL - INDISC"/>
    <n v="17400"/>
  </r>
  <r>
    <x v="0"/>
    <s v="UNIVERSIDADE FEDERAL RURAL DE PERNAMBUCO"/>
    <x v="0"/>
    <s v="26248"/>
    <s v="UNIVERSIDADE FEDERAL RURAL DE PERNAMBUCO"/>
    <s v="20RK"/>
    <s v="FUNCIONAMENTO DE INSTITUICOES FEDERAIS DE ENSINO SUPERIOR"/>
    <x v="0"/>
    <s v="INVESTIMENTOS"/>
    <s v="8188000000"/>
    <s v="RECURSOS FINANCEIROS DE LIVRE APLICACAO"/>
    <x v="51"/>
    <s v="MAQUINAS E EQUIPAMENTOS AGRIC. E  RODOVIARIOS"/>
    <x v="13"/>
    <s v="ESTACAO AGRIC. IRRIGADA PARNAMIRIM - UFRPE"/>
    <s v="M20RKG6000N"/>
    <s v="FUNC - GRAD - MATERIAL - INDISC"/>
    <n v="25103.99"/>
  </r>
  <r>
    <x v="0"/>
    <s v="UNIVERSIDADE FEDERAL RURAL DE PERNAMBUCO"/>
    <x v="0"/>
    <s v="26248"/>
    <s v="UNIVERSIDADE FEDERAL RURAL DE PERNAMBUCO"/>
    <s v="20RK"/>
    <s v="FUNCIONAMENTO DE INSTITUICOES FEDERAIS DE ENSINO SUPERIOR"/>
    <x v="0"/>
    <s v="INVESTIMENTOS"/>
    <s v="8188000000"/>
    <s v="RECURSOS FINANCEIROS DE LIVRE APLICACAO"/>
    <x v="52"/>
    <s v="SEMOVENTES E EQUIPAMENTOS DE MONTARIA"/>
    <x v="13"/>
    <s v="ESTACAO AGRIC. IRRIGADA PARNAMIRIM - UFRPE"/>
    <s v="M20RKG6000N"/>
    <s v="FUNC - GRAD - MATERIAL - INDISC"/>
    <n v="49900"/>
  </r>
  <r>
    <x v="0"/>
    <s v="UNIVERSIDADE FEDERAL RURAL DE PERNAMBUCO"/>
    <x v="0"/>
    <s v="26248"/>
    <s v="UNIVERSIDADE FEDERAL RURAL DE PERNAMBUCO"/>
    <s v="20RK"/>
    <s v="FUNCIONAMENTO DE INSTITUICOES FEDERAIS DE ENSINO SUPERIOR"/>
    <x v="0"/>
    <s v="INVESTIMENTOS"/>
    <s v="8188000000"/>
    <s v="RECURSOS FINANCEIROS DE LIVRE APLICACAO"/>
    <x v="53"/>
    <s v="VEICULOS DIVERSOS"/>
    <x v="13"/>
    <s v="ESTACAO AGRIC. IRRIGADA PARNAMIRIM - UFRPE"/>
    <s v="M20RKG6000N"/>
    <s v="FUNC - GRAD - MATERIAL - INDISC"/>
    <n v="14211"/>
  </r>
  <r>
    <x v="0"/>
    <s v="UNIVERSIDADE FEDERAL RURAL DE PERNAMBUCO"/>
    <x v="0"/>
    <s v="26248"/>
    <s v="UNIVERSIDADE FEDERAL RURAL DE PERNAMBUCO"/>
    <s v="20RK"/>
    <s v="FUNCIONAMENTO DE INSTITUICOES FEDERAIS DE ENSINO SUPERIOR"/>
    <x v="0"/>
    <s v="INVESTIMENTOS"/>
    <s v="8188000000"/>
    <s v="RECURSOS FINANCEIROS DE LIVRE APLICACAO"/>
    <x v="54"/>
    <s v="MATERIAL DE CONSUMO DE USO DURADOURO"/>
    <x v="13"/>
    <s v="ESTACAO AGRIC. IRRIGADA PARNAMIRIM - UFRPE"/>
    <s v="M20RKG6000N"/>
    <s v="FUNC - GRAD - MATERIAL - INDISC"/>
    <n v="14958.28"/>
  </r>
  <r>
    <x v="0"/>
    <s v="UNIVERSIDADE FEDERAL RURAL DE PERNAMBUCO"/>
    <x v="0"/>
    <s v="26248"/>
    <s v="UNIVERSIDADE FEDERAL RURAL DE PERNAMBUCO"/>
    <s v="20RK"/>
    <s v="FUNCIONAMENTO DE INSTITUICOES FEDERAIS DE ENSINO SUPERIOR"/>
    <x v="1"/>
    <s v="OUTRAS DESPESAS CORRENTES"/>
    <s v="8100000000"/>
    <s v="RECURSOS PRIMARIOS DE LIVRE APLICACAO"/>
    <x v="55"/>
    <s v="DIARIAS NO PAIS"/>
    <x v="4"/>
    <s v="PRO-REITORIA DE ADMINISTRACAO - UFRPE"/>
    <s v="M20RKG01DIN"/>
    <s v="FUNC - GRAD - GESTAO - DIARIAS"/>
    <n v="61620.1"/>
  </r>
  <r>
    <x v="0"/>
    <s v="UNIVERSIDADE FEDERAL RURAL DE PERNAMBUCO"/>
    <x v="0"/>
    <s v="26248"/>
    <s v="UNIVERSIDADE FEDERAL RURAL DE PERNAMBUCO"/>
    <s v="20RK"/>
    <s v="FUNCIONAMENTO DE INSTITUICOES FEDERAIS DE ENSINO SUPERIOR"/>
    <x v="1"/>
    <s v="OUTRAS DESPESAS CORRENTES"/>
    <s v="8100000000"/>
    <s v="RECURSOS PRIMARIOS DE LIVRE APLICACAO"/>
    <x v="56"/>
    <s v="DIARIAS NO EXTERIOR"/>
    <x v="4"/>
    <s v="PRO-REITORIA DE ADMINISTRACAO - UFRPE"/>
    <s v="M20RKG01DIN"/>
    <s v="FUNC - GRAD - GESTAO - DIARIAS"/>
    <n v="0"/>
  </r>
  <r>
    <x v="0"/>
    <s v="UNIVERSIDADE FEDERAL RURAL DE PERNAMBUCO"/>
    <x v="0"/>
    <s v="26248"/>
    <s v="UNIVERSIDADE FEDERAL RURAL DE PERNAMBUCO"/>
    <s v="20RK"/>
    <s v="FUNCIONAMENTO DE INSTITUICOES FEDERAIS DE ENSINO SUPERIOR"/>
    <x v="1"/>
    <s v="OUTRAS DESPESAS CORRENTES"/>
    <s v="8100000000"/>
    <s v="RECURSOS PRIMARIOS DE LIVRE APLICACAO"/>
    <x v="3"/>
    <s v="BOLSAS DE ESTUDO NO PAIS"/>
    <x v="20"/>
    <s v="PRO-REITORIA DE GESTAO ESTUDANTIL (PROGEST)"/>
    <s v="M20RKG5500N"/>
    <s v="FUNC - GRAD - BOLSAS - INDIC"/>
    <n v="887"/>
  </r>
  <r>
    <x v="0"/>
    <s v="UNIVERSIDADE FEDERAL RURAL DE PERNAMBUCO"/>
    <x v="0"/>
    <s v="26248"/>
    <s v="UNIVERSIDADE FEDERAL RURAL DE PERNAMBUCO"/>
    <s v="20RK"/>
    <s v="FUNCIONAMENTO DE INSTITUICOES FEDERAIS DE ENSINO SUPERIOR"/>
    <x v="1"/>
    <s v="OUTRAS DESPESAS CORRENTES"/>
    <s v="8100000000"/>
    <s v="RECURSOS PRIMARIOS DE LIVRE APLICACAO"/>
    <x v="3"/>
    <s v="BOLSAS DE ESTUDO NO PAIS"/>
    <x v="10"/>
    <s v="PRO-REITORIA DE ENSINO DE GRADUACAO - UFRPE"/>
    <s v="M20RKG5500N"/>
    <s v="FUNC - GRAD - BOLSAS - INDIC"/>
    <n v="272650"/>
  </r>
  <r>
    <x v="0"/>
    <s v="UNIVERSIDADE FEDERAL RURAL DE PERNAMBUCO"/>
    <x v="0"/>
    <s v="26248"/>
    <s v="UNIVERSIDADE FEDERAL RURAL DE PERNAMBUCO"/>
    <s v="20RK"/>
    <s v="FUNCIONAMENTO DE INSTITUICOES FEDERAIS DE ENSINO SUPERIOR"/>
    <x v="1"/>
    <s v="OUTRAS DESPESAS CORRENTES"/>
    <s v="8100000000"/>
    <s v="RECURSOS PRIMARIOS DE LIVRE APLICACAO"/>
    <x v="33"/>
    <s v="AUXILIOS PARA DESENV. DE ESTUDOS E PESQUISAS"/>
    <x v="6"/>
    <s v="PRO-REITORIA DE POS-GRADUACAO-UFRPE"/>
    <s v="M20RKO1900N"/>
    <s v="FUNC - POS GRAD - ENSINO - INDISC"/>
    <n v="29477.29"/>
  </r>
  <r>
    <x v="0"/>
    <s v="UNIVERSIDADE FEDERAL RURAL DE PERNAMBUCO"/>
    <x v="0"/>
    <s v="26248"/>
    <s v="UNIVERSIDADE FEDERAL RURAL DE PERNAMBUCO"/>
    <s v="20RK"/>
    <s v="FUNCIONAMENTO DE INSTITUICOES FEDERAIS DE ENSINO SUPERIOR"/>
    <x v="1"/>
    <s v="OUTRAS DESPESAS CORRENTES"/>
    <s v="8100000000"/>
    <s v="RECURSOS PRIMARIOS DE LIVRE APLICACAO"/>
    <x v="33"/>
    <s v="AUXILIOS PARA DESENV. DE ESTUDOS E PESQUISAS"/>
    <x v="10"/>
    <s v="PRO-REITORIA DE ENSINO DE GRADUACAO - UFRPE"/>
    <s v="M20RKG1900N"/>
    <s v="FUNC - GRAD - ENSINO - INDISC"/>
    <n v="1402.70000000001"/>
  </r>
  <r>
    <x v="0"/>
    <s v="UNIVERSIDADE FEDERAL RURAL DE PERNAMBUCO"/>
    <x v="0"/>
    <s v="26248"/>
    <s v="UNIVERSIDADE FEDERAL RURAL DE PERNAMBUCO"/>
    <s v="20RK"/>
    <s v="FUNCIONAMENTO DE INSTITUICOES FEDERAIS DE ENSINO SUPERIOR"/>
    <x v="1"/>
    <s v="OUTRAS DESPESAS CORRENTES"/>
    <s v="8100000000"/>
    <s v="RECURSOS PRIMARIOS DE LIVRE APLICACAO"/>
    <x v="57"/>
    <s v="COMBUSTIVEIS E LUBRIFICANTES AUTOMOTIVOS"/>
    <x v="4"/>
    <s v="PRO-REITORIA DE ADMINISTRACAO - UFRPE"/>
    <s v="M20RKG01SCN"/>
    <s v="FUNC - GRAD - GESTAO - SERV CONT"/>
    <n v="451605.88"/>
  </r>
  <r>
    <x v="0"/>
    <s v="UNIVERSIDADE FEDERAL RURAL DE PERNAMBUCO"/>
    <x v="0"/>
    <s v="26248"/>
    <s v="UNIVERSIDADE FEDERAL RURAL DE PERNAMBUCO"/>
    <s v="20RK"/>
    <s v="FUNCIONAMENTO DE INSTITUICOES FEDERAIS DE ENSINO SUPERIOR"/>
    <x v="1"/>
    <s v="OUTRAS DESPESAS CORRENTES"/>
    <s v="8100000000"/>
    <s v="RECURSOS PRIMARIOS DE LIVRE APLICACAO"/>
    <x v="58"/>
    <s v="GAS E OUTROS MATERIAIS ENGARRAFADOS"/>
    <x v="14"/>
    <s v="UNIDADE ACADEMICA DE SERRA TALHADA - UAST"/>
    <s v="M20RKG6000N"/>
    <s v="FUNC - GRAD - MATERIAL - INDISC"/>
    <n v="944"/>
  </r>
  <r>
    <x v="0"/>
    <s v="UNIVERSIDADE FEDERAL RURAL DE PERNAMBUCO"/>
    <x v="0"/>
    <s v="26248"/>
    <s v="UNIVERSIDADE FEDERAL RURAL DE PERNAMBUCO"/>
    <s v="20RK"/>
    <s v="FUNCIONAMENTO DE INSTITUICOES FEDERAIS DE ENSINO SUPERIOR"/>
    <x v="1"/>
    <s v="OUTRAS DESPESAS CORRENTES"/>
    <s v="8100000000"/>
    <s v="RECURSOS PRIMARIOS DE LIVRE APLICACAO"/>
    <x v="58"/>
    <s v="GAS E OUTROS MATERIAIS ENGARRAFADOS"/>
    <x v="15"/>
    <s v="HOSPITAL VETERINARIO D. IRMAOS - UFRPE"/>
    <s v="M20RKG6000N"/>
    <s v="FUNC - GRAD - MATERIAL - INDISC"/>
    <n v="7720"/>
  </r>
  <r>
    <x v="0"/>
    <s v="UNIVERSIDADE FEDERAL RURAL DE PERNAMBUCO"/>
    <x v="0"/>
    <s v="26248"/>
    <s v="UNIVERSIDADE FEDERAL RURAL DE PERNAMBUCO"/>
    <s v="20RK"/>
    <s v="FUNCIONAMENTO DE INSTITUICOES FEDERAIS DE ENSINO SUPERIOR"/>
    <x v="1"/>
    <s v="OUTRAS DESPESAS CORRENTES"/>
    <s v="8100000000"/>
    <s v="RECURSOS PRIMARIOS DE LIVRE APLICACAO"/>
    <x v="58"/>
    <s v="GAS E OUTROS MATERIAIS ENGARRAFADOS"/>
    <x v="21"/>
    <s v="BASE PSCICULTURA ORNAMENTAL E PESQ. MARINHA"/>
    <s v="M20RKG6000N"/>
    <s v="FUNC - GRAD - MATERIAL - INDISC"/>
    <n v="858.13"/>
  </r>
  <r>
    <x v="0"/>
    <s v="UNIVERSIDADE FEDERAL RURAL DE PERNAMBUCO"/>
    <x v="0"/>
    <s v="26248"/>
    <s v="UNIVERSIDADE FEDERAL RURAL DE PERNAMBUCO"/>
    <s v="20RK"/>
    <s v="FUNCIONAMENTO DE INSTITUICOES FEDERAIS DE ENSINO SUPERIOR"/>
    <x v="1"/>
    <s v="OUTRAS DESPESAS CORRENTES"/>
    <s v="8100000000"/>
    <s v="RECURSOS PRIMARIOS DE LIVRE APLICACAO"/>
    <x v="59"/>
    <s v="ALIMENTOS PARA ANIMAIS"/>
    <x v="14"/>
    <s v="UNIDADE ACADEMICA DE SERRA TALHADA - UAST"/>
    <s v="M20RKG6000N"/>
    <s v="FUNC - GRAD - MATERIAL - INDISC"/>
    <n v="92184.399999999907"/>
  </r>
  <r>
    <x v="0"/>
    <s v="UNIVERSIDADE FEDERAL RURAL DE PERNAMBUCO"/>
    <x v="0"/>
    <s v="26248"/>
    <s v="UNIVERSIDADE FEDERAL RURAL DE PERNAMBUCO"/>
    <s v="20RK"/>
    <s v="FUNCIONAMENTO DE INSTITUICOES FEDERAIS DE ENSINO SUPERIOR"/>
    <x v="1"/>
    <s v="OUTRAS DESPESAS CORRENTES"/>
    <s v="8100000000"/>
    <s v="RECURSOS PRIMARIOS DE LIVRE APLICACAO"/>
    <x v="59"/>
    <s v="ALIMENTOS PARA ANIMAIS"/>
    <x v="22"/>
    <s v="DEPARTAMENTO DE MEDICINA VETERINARIA"/>
    <s v="M20RKG6000N"/>
    <s v="FUNC - GRAD - MATERIAL - INDISC"/>
    <n v="56376.53"/>
  </r>
  <r>
    <x v="0"/>
    <s v="UNIVERSIDADE FEDERAL RURAL DE PERNAMBUCO"/>
    <x v="0"/>
    <s v="26248"/>
    <s v="UNIVERSIDADE FEDERAL RURAL DE PERNAMBUCO"/>
    <s v="20RK"/>
    <s v="FUNCIONAMENTO DE INSTITUICOES FEDERAIS DE ENSINO SUPERIOR"/>
    <x v="1"/>
    <s v="OUTRAS DESPESAS CORRENTES"/>
    <s v="8100000000"/>
    <s v="RECURSOS PRIMARIOS DE LIVRE APLICACAO"/>
    <x v="59"/>
    <s v="ALIMENTOS PARA ANIMAIS"/>
    <x v="23"/>
    <s v="DEPARTAMENTO MORFOLOGIA E FISIOLOGIA ANIMAL"/>
    <s v="M20RKG6000N"/>
    <s v="FUNC - GRAD - MATERIAL - INDISC"/>
    <n v="120900"/>
  </r>
  <r>
    <x v="0"/>
    <s v="UNIVERSIDADE FEDERAL RURAL DE PERNAMBUCO"/>
    <x v="0"/>
    <s v="26248"/>
    <s v="UNIVERSIDADE FEDERAL RURAL DE PERNAMBUCO"/>
    <s v="20RK"/>
    <s v="FUNCIONAMENTO DE INSTITUICOES FEDERAIS DE ENSINO SUPERIOR"/>
    <x v="1"/>
    <s v="OUTRAS DESPESAS CORRENTES"/>
    <s v="8100000000"/>
    <s v="RECURSOS PRIMARIOS DE LIVRE APLICACAO"/>
    <x v="59"/>
    <s v="ALIMENTOS PARA ANIMAIS"/>
    <x v="24"/>
    <s v="DEPARTAMENTO DE PESCA E AQUICULTURA"/>
    <s v="M20RKG6000N"/>
    <s v="FUNC - GRAD - MATERIAL - INDISC"/>
    <n v="50413.75"/>
  </r>
  <r>
    <x v="0"/>
    <s v="UNIVERSIDADE FEDERAL RURAL DE PERNAMBUCO"/>
    <x v="0"/>
    <s v="26248"/>
    <s v="UNIVERSIDADE FEDERAL RURAL DE PERNAMBUCO"/>
    <s v="20RK"/>
    <s v="FUNCIONAMENTO DE INSTITUICOES FEDERAIS DE ENSINO SUPERIOR"/>
    <x v="1"/>
    <s v="OUTRAS DESPESAS CORRENTES"/>
    <s v="8100000000"/>
    <s v="RECURSOS PRIMARIOS DE LIVRE APLICACAO"/>
    <x v="59"/>
    <s v="ALIMENTOS PARA ANIMAIS"/>
    <x v="25"/>
    <s v="DEPARTAMENTO DE ZOOTECNIA"/>
    <s v="M20RKG6000N"/>
    <s v="FUNC - GRAD - MATERIAL - INDISC"/>
    <n v="363447.18"/>
  </r>
  <r>
    <x v="0"/>
    <s v="UNIVERSIDADE FEDERAL RURAL DE PERNAMBUCO"/>
    <x v="0"/>
    <s v="26248"/>
    <s v="UNIVERSIDADE FEDERAL RURAL DE PERNAMBUCO"/>
    <s v="20RK"/>
    <s v="FUNCIONAMENTO DE INSTITUICOES FEDERAIS DE ENSINO SUPERIOR"/>
    <x v="1"/>
    <s v="OUTRAS DESPESAS CORRENTES"/>
    <s v="8100000000"/>
    <s v="RECURSOS PRIMARIOS DE LIVRE APLICACAO"/>
    <x v="59"/>
    <s v="ALIMENTOS PARA ANIMAIS"/>
    <x v="16"/>
    <s v="CLINICA DE BOVINOS DA UAG - UFRPE"/>
    <s v="M20RKG6000N"/>
    <s v="FUNC - GRAD - MATERIAL - INDISC"/>
    <n v="23380.25"/>
  </r>
  <r>
    <x v="0"/>
    <s v="UNIVERSIDADE FEDERAL RURAL DE PERNAMBUCO"/>
    <x v="0"/>
    <s v="26248"/>
    <s v="UNIVERSIDADE FEDERAL RURAL DE PERNAMBUCO"/>
    <s v="20RK"/>
    <s v="FUNCIONAMENTO DE INSTITUICOES FEDERAIS DE ENSINO SUPERIOR"/>
    <x v="1"/>
    <s v="OUTRAS DESPESAS CORRENTES"/>
    <s v="8100000000"/>
    <s v="RECURSOS PRIMARIOS DE LIVRE APLICACAO"/>
    <x v="59"/>
    <s v="ALIMENTOS PARA ANIMAIS"/>
    <x v="21"/>
    <s v="BASE PSCICULTURA ORNAMENTAL E PESQ. MARINHA"/>
    <s v="M20RKG6000N"/>
    <s v="FUNC - GRAD - MATERIAL - INDISC"/>
    <n v="2499"/>
  </r>
  <r>
    <x v="0"/>
    <s v="UNIVERSIDADE FEDERAL RURAL DE PERNAMBUCO"/>
    <x v="0"/>
    <s v="26248"/>
    <s v="UNIVERSIDADE FEDERAL RURAL DE PERNAMBUCO"/>
    <s v="20RK"/>
    <s v="FUNCIONAMENTO DE INSTITUICOES FEDERAIS DE ENSINO SUPERIOR"/>
    <x v="1"/>
    <s v="OUTRAS DESPESAS CORRENTES"/>
    <s v="8100000000"/>
    <s v="RECURSOS PRIMARIOS DE LIVRE APLICACAO"/>
    <x v="59"/>
    <s v="ALIMENTOS PARA ANIMAIS"/>
    <x v="26"/>
    <s v="ESTACAO DE PEQUENOS ANIMAIS DO CARPINA -UFRPE"/>
    <s v="M20RKG6000N"/>
    <s v="FUNC - GRAD - MATERIAL - INDISC"/>
    <n v="54529.599999999999"/>
  </r>
  <r>
    <x v="0"/>
    <s v="UNIVERSIDADE FEDERAL RURAL DE PERNAMBUCO"/>
    <x v="0"/>
    <s v="26248"/>
    <s v="UNIVERSIDADE FEDERAL RURAL DE PERNAMBUCO"/>
    <s v="20RK"/>
    <s v="FUNCIONAMENTO DE INSTITUICOES FEDERAIS DE ENSINO SUPERIOR"/>
    <x v="1"/>
    <s v="OUTRAS DESPESAS CORRENTES"/>
    <s v="8100000000"/>
    <s v="RECURSOS PRIMARIOS DE LIVRE APLICACAO"/>
    <x v="59"/>
    <s v="ALIMENTOS PARA ANIMAIS"/>
    <x v="27"/>
    <s v="ESTACAO AGRICULTURA IRRIGADA IBIMIRIM-UFRPE"/>
    <s v="M20RKG6000N"/>
    <s v="FUNC - GRAD - MATERIAL - INDISC"/>
    <n v="5887.75"/>
  </r>
  <r>
    <x v="0"/>
    <s v="UNIVERSIDADE FEDERAL RURAL DE PERNAMBUCO"/>
    <x v="0"/>
    <s v="26248"/>
    <s v="UNIVERSIDADE FEDERAL RURAL DE PERNAMBUCO"/>
    <s v="20RK"/>
    <s v="FUNCIONAMENTO DE INSTITUICOES FEDERAIS DE ENSINO SUPERIOR"/>
    <x v="1"/>
    <s v="OUTRAS DESPESAS CORRENTES"/>
    <s v="8100000000"/>
    <s v="RECURSOS PRIMARIOS DE LIVRE APLICACAO"/>
    <x v="59"/>
    <s v="ALIMENTOS PARA ANIMAIS"/>
    <x v="13"/>
    <s v="ESTACAO AGRIC. IRRIGADA PARNAMIRIM - UFRPE"/>
    <s v="M20RKG6000N"/>
    <s v="FUNC - GRAD - MATERIAL - INDISC"/>
    <n v="2615.7600000000002"/>
  </r>
  <r>
    <x v="0"/>
    <s v="UNIVERSIDADE FEDERAL RURAL DE PERNAMBUCO"/>
    <x v="0"/>
    <s v="26248"/>
    <s v="UNIVERSIDADE FEDERAL RURAL DE PERNAMBUCO"/>
    <s v="20RK"/>
    <s v="FUNCIONAMENTO DE INSTITUICOES FEDERAIS DE ENSINO SUPERIOR"/>
    <x v="1"/>
    <s v="OUTRAS DESPESAS CORRENTES"/>
    <s v="8100000000"/>
    <s v="RECURSOS PRIMARIOS DE LIVRE APLICACAO"/>
    <x v="60"/>
    <s v="GENEROS DE ALIMENTACAO"/>
    <x v="21"/>
    <s v="BASE PSCICULTURA ORNAMENTAL E PESQ. MARINHA"/>
    <s v="M20RKG6000N"/>
    <s v="FUNC - GRAD - MATERIAL - INDISC"/>
    <n v="1710"/>
  </r>
  <r>
    <x v="0"/>
    <s v="UNIVERSIDADE FEDERAL RURAL DE PERNAMBUCO"/>
    <x v="0"/>
    <s v="26248"/>
    <s v="UNIVERSIDADE FEDERAL RURAL DE PERNAMBUCO"/>
    <s v="20RK"/>
    <s v="FUNCIONAMENTO DE INSTITUICOES FEDERAIS DE ENSINO SUPERIOR"/>
    <x v="1"/>
    <s v="OUTRAS DESPESAS CORRENTES"/>
    <s v="8100000000"/>
    <s v="RECURSOS PRIMARIOS DE LIVRE APLICACAO"/>
    <x v="61"/>
    <s v="MATERIAL QUIMICO"/>
    <x v="28"/>
    <s v="FORMACAO INICIAL E CONTINUADA A DISTANCIA"/>
    <s v="M20RKG6000N"/>
    <s v="FUNC - GRAD - MATERIAL - INDISC"/>
    <n v="47.12"/>
  </r>
  <r>
    <x v="0"/>
    <s v="UNIVERSIDADE FEDERAL RURAL DE PERNAMBUCO"/>
    <x v="0"/>
    <s v="26248"/>
    <s v="UNIVERSIDADE FEDERAL RURAL DE PERNAMBUCO"/>
    <s v="20RK"/>
    <s v="FUNCIONAMENTO DE INSTITUICOES FEDERAIS DE ENSINO SUPERIOR"/>
    <x v="1"/>
    <s v="OUTRAS DESPESAS CORRENTES"/>
    <s v="8100000000"/>
    <s v="RECURSOS PRIMARIOS DE LIVRE APLICACAO"/>
    <x v="61"/>
    <s v="MATERIAL QUIMICO"/>
    <x v="22"/>
    <s v="DEPARTAMENTO DE MEDICINA VETERINARIA"/>
    <s v="M20RKG6000N"/>
    <s v="FUNC - GRAD - MATERIAL - INDISC"/>
    <n v="439.56"/>
  </r>
  <r>
    <x v="0"/>
    <s v="UNIVERSIDADE FEDERAL RURAL DE PERNAMBUCO"/>
    <x v="0"/>
    <s v="26248"/>
    <s v="UNIVERSIDADE FEDERAL RURAL DE PERNAMBUCO"/>
    <s v="20RK"/>
    <s v="FUNCIONAMENTO DE INSTITUICOES FEDERAIS DE ENSINO SUPERIOR"/>
    <x v="1"/>
    <s v="OUTRAS DESPESAS CORRENTES"/>
    <s v="8100000000"/>
    <s v="RECURSOS PRIMARIOS DE LIVRE APLICACAO"/>
    <x v="61"/>
    <s v="MATERIAL QUIMICO"/>
    <x v="29"/>
    <s v="DEPARTAMENTO DE EDUCACAO FISICA"/>
    <s v="M20RKG6000N"/>
    <s v="FUNC - GRAD - MATERIAL - INDISC"/>
    <n v="23727.599999999999"/>
  </r>
  <r>
    <x v="0"/>
    <s v="UNIVERSIDADE FEDERAL RURAL DE PERNAMBUCO"/>
    <x v="0"/>
    <s v="26248"/>
    <s v="UNIVERSIDADE FEDERAL RURAL DE PERNAMBUCO"/>
    <s v="20RK"/>
    <s v="FUNCIONAMENTO DE INSTITUICOES FEDERAIS DE ENSINO SUPERIOR"/>
    <x v="1"/>
    <s v="OUTRAS DESPESAS CORRENTES"/>
    <s v="8100000000"/>
    <s v="RECURSOS PRIMARIOS DE LIVRE APLICACAO"/>
    <x v="61"/>
    <s v="MATERIAL QUIMICO"/>
    <x v="15"/>
    <s v="HOSPITAL VETERINARIO D. IRMAOS - UFRPE"/>
    <s v="M20RKG6000N"/>
    <s v="FUNC - GRAD - MATERIAL - INDISC"/>
    <n v="21185.96"/>
  </r>
  <r>
    <x v="0"/>
    <s v="UNIVERSIDADE FEDERAL RURAL DE PERNAMBUCO"/>
    <x v="0"/>
    <s v="26248"/>
    <s v="UNIVERSIDADE FEDERAL RURAL DE PERNAMBUCO"/>
    <s v="20RK"/>
    <s v="FUNCIONAMENTO DE INSTITUICOES FEDERAIS DE ENSINO SUPERIOR"/>
    <x v="1"/>
    <s v="OUTRAS DESPESAS CORRENTES"/>
    <s v="8100000000"/>
    <s v="RECURSOS PRIMARIOS DE LIVRE APLICACAO"/>
    <x v="61"/>
    <s v="MATERIAL QUIMICO"/>
    <x v="16"/>
    <s v="CLINICA DE BOVINOS DA UAG - UFRPE"/>
    <s v="M20RKG6000N"/>
    <s v="FUNC - GRAD - MATERIAL - INDISC"/>
    <n v="596.4"/>
  </r>
  <r>
    <x v="0"/>
    <s v="UNIVERSIDADE FEDERAL RURAL DE PERNAMBUCO"/>
    <x v="0"/>
    <s v="26248"/>
    <s v="UNIVERSIDADE FEDERAL RURAL DE PERNAMBUCO"/>
    <s v="20RK"/>
    <s v="FUNCIONAMENTO DE INSTITUICOES FEDERAIS DE ENSINO SUPERIOR"/>
    <x v="1"/>
    <s v="OUTRAS DESPESAS CORRENTES"/>
    <s v="8100000000"/>
    <s v="RECURSOS PRIMARIOS DE LIVRE APLICACAO"/>
    <x v="61"/>
    <s v="MATERIAL QUIMICO"/>
    <x v="21"/>
    <s v="BASE PSCICULTURA ORNAMENTAL E PESQ. MARINHA"/>
    <s v="M20RKG6000N"/>
    <s v="FUNC - GRAD - MATERIAL - INDISC"/>
    <n v="3624"/>
  </r>
  <r>
    <x v="0"/>
    <s v="UNIVERSIDADE FEDERAL RURAL DE PERNAMBUCO"/>
    <x v="0"/>
    <s v="26248"/>
    <s v="UNIVERSIDADE FEDERAL RURAL DE PERNAMBUCO"/>
    <s v="20RK"/>
    <s v="FUNCIONAMENTO DE INSTITUICOES FEDERAIS DE ENSINO SUPERIOR"/>
    <x v="1"/>
    <s v="OUTRAS DESPESAS CORRENTES"/>
    <s v="8100000000"/>
    <s v="RECURSOS PRIMARIOS DE LIVRE APLICACAO"/>
    <x v="62"/>
    <s v="MATERIAL DE COUDELARIA OU DE USO ZOOTECNICO"/>
    <x v="23"/>
    <s v="DEPARTAMENTO MORFOLOGIA E FISIOLOGIA ANIMAL"/>
    <s v="M20RKG6000N"/>
    <s v="FUNC - GRAD - MATERIAL - INDISC"/>
    <n v="118440"/>
  </r>
  <r>
    <x v="0"/>
    <s v="UNIVERSIDADE FEDERAL RURAL DE PERNAMBUCO"/>
    <x v="0"/>
    <s v="26248"/>
    <s v="UNIVERSIDADE FEDERAL RURAL DE PERNAMBUCO"/>
    <s v="20RK"/>
    <s v="FUNCIONAMENTO DE INSTITUICOES FEDERAIS DE ENSINO SUPERIOR"/>
    <x v="1"/>
    <s v="OUTRAS DESPESAS CORRENTES"/>
    <s v="8100000000"/>
    <s v="RECURSOS PRIMARIOS DE LIVRE APLICACAO"/>
    <x v="62"/>
    <s v="MATERIAL DE COUDELARIA OU DE USO ZOOTECNICO"/>
    <x v="13"/>
    <s v="ESTACAO AGRIC. IRRIGADA PARNAMIRIM - UFRPE"/>
    <s v="M20RKG6000N"/>
    <s v="FUNC - GRAD - MATERIAL - INDISC"/>
    <n v="4380"/>
  </r>
  <r>
    <x v="0"/>
    <s v="UNIVERSIDADE FEDERAL RURAL DE PERNAMBUCO"/>
    <x v="0"/>
    <s v="26248"/>
    <s v="UNIVERSIDADE FEDERAL RURAL DE PERNAMBUCO"/>
    <s v="20RK"/>
    <s v="FUNCIONAMENTO DE INSTITUICOES FEDERAIS DE ENSINO SUPERIOR"/>
    <x v="1"/>
    <s v="OUTRAS DESPESAS CORRENTES"/>
    <s v="8100000000"/>
    <s v="RECURSOS PRIMARIOS DE LIVRE APLICACAO"/>
    <x v="63"/>
    <s v="MATERIAL DE CACA E PESCA"/>
    <x v="21"/>
    <s v="BASE PSCICULTURA ORNAMENTAL E PESQ. MARINHA"/>
    <s v="M20RKG6000N"/>
    <s v="FUNC - GRAD - MATERIAL - INDISC"/>
    <n v="8478.56"/>
  </r>
  <r>
    <x v="0"/>
    <s v="UNIVERSIDADE FEDERAL RURAL DE PERNAMBUCO"/>
    <x v="0"/>
    <s v="26248"/>
    <s v="UNIVERSIDADE FEDERAL RURAL DE PERNAMBUCO"/>
    <s v="20RK"/>
    <s v="FUNCIONAMENTO DE INSTITUICOES FEDERAIS DE ENSINO SUPERIOR"/>
    <x v="1"/>
    <s v="OUTRAS DESPESAS CORRENTES"/>
    <s v="8100000000"/>
    <s v="RECURSOS PRIMARIOS DE LIVRE APLICACAO"/>
    <x v="64"/>
    <s v="MATERIAL DE EXPEDIENTE"/>
    <x v="28"/>
    <s v="FORMACAO INICIAL E CONTINUADA A DISTANCIA"/>
    <s v="M20RKG6000N"/>
    <s v="FUNC - GRAD - MATERIAL - INDISC"/>
    <n v="194"/>
  </r>
  <r>
    <x v="0"/>
    <s v="UNIVERSIDADE FEDERAL RURAL DE PERNAMBUCO"/>
    <x v="0"/>
    <s v="26248"/>
    <s v="UNIVERSIDADE FEDERAL RURAL DE PERNAMBUCO"/>
    <s v="20RK"/>
    <s v="FUNCIONAMENTO DE INSTITUICOES FEDERAIS DE ENSINO SUPERIOR"/>
    <x v="1"/>
    <s v="OUTRAS DESPESAS CORRENTES"/>
    <s v="8100000000"/>
    <s v="RECURSOS PRIMARIOS DE LIVRE APLICACAO"/>
    <x v="64"/>
    <s v="MATERIAL DE EXPEDIENTE"/>
    <x v="4"/>
    <s v="PRO-REITORIA DE ADMINISTRACAO - UFRPE"/>
    <s v="M20RKG6000N"/>
    <s v="FUNC - GRAD - MATERIAL - INDISC"/>
    <n v="72944.3"/>
  </r>
  <r>
    <x v="0"/>
    <s v="UNIVERSIDADE FEDERAL RURAL DE PERNAMBUCO"/>
    <x v="0"/>
    <s v="26248"/>
    <s v="UNIVERSIDADE FEDERAL RURAL DE PERNAMBUCO"/>
    <s v="20RK"/>
    <s v="FUNCIONAMENTO DE INSTITUICOES FEDERAIS DE ENSINO SUPERIOR"/>
    <x v="1"/>
    <s v="OUTRAS DESPESAS CORRENTES"/>
    <s v="8100000000"/>
    <s v="RECURSOS PRIMARIOS DE LIVRE APLICACAO"/>
    <x v="65"/>
    <s v="MATERIAL DE TIC - MATERIAL DE CONSUMO"/>
    <x v="4"/>
    <s v="PRO-REITORIA DE ADMINISTRACAO - UFRPE"/>
    <s v="M20RKG01SCN"/>
    <s v="FUNC - GRAD - GESTAO - SERV CONT"/>
    <n v="35012.19"/>
  </r>
  <r>
    <x v="0"/>
    <s v="UNIVERSIDADE FEDERAL RURAL DE PERNAMBUCO"/>
    <x v="0"/>
    <s v="26248"/>
    <s v="UNIVERSIDADE FEDERAL RURAL DE PERNAMBUCO"/>
    <s v="20RK"/>
    <s v="FUNCIONAMENTO DE INSTITUICOES FEDERAIS DE ENSINO SUPERIOR"/>
    <x v="1"/>
    <s v="OUTRAS DESPESAS CORRENTES"/>
    <s v="8100000000"/>
    <s v="RECURSOS PRIMARIOS DE LIVRE APLICACAO"/>
    <x v="65"/>
    <s v="MATERIAL DE TIC - MATERIAL DE CONSUMO"/>
    <x v="4"/>
    <s v="PRO-REITORIA DE ADMINISTRACAO - UFRPE"/>
    <s v="M20RKG6000N"/>
    <s v="FUNC - GRAD - MATERIAL - INDISC"/>
    <n v="0"/>
  </r>
  <r>
    <x v="0"/>
    <s v="UNIVERSIDADE FEDERAL RURAL DE PERNAMBUCO"/>
    <x v="0"/>
    <s v="26248"/>
    <s v="UNIVERSIDADE FEDERAL RURAL DE PERNAMBUCO"/>
    <s v="20RK"/>
    <s v="FUNCIONAMENTO DE INSTITUICOES FEDERAIS DE ENSINO SUPERIOR"/>
    <x v="1"/>
    <s v="OUTRAS DESPESAS CORRENTES"/>
    <s v="8100000000"/>
    <s v="RECURSOS PRIMARIOS DE LIVRE APLICACAO"/>
    <x v="66"/>
    <s v="MATERIAIS E MEDICAMENTOS P/ USO VETERINARIO"/>
    <x v="25"/>
    <s v="DEPARTAMENTO DE ZOOTECNIA"/>
    <s v="M20RKG6000N"/>
    <s v="FUNC - GRAD - MATERIAL - INDISC"/>
    <n v="4723.08"/>
  </r>
  <r>
    <x v="0"/>
    <s v="UNIVERSIDADE FEDERAL RURAL DE PERNAMBUCO"/>
    <x v="0"/>
    <s v="26248"/>
    <s v="UNIVERSIDADE FEDERAL RURAL DE PERNAMBUCO"/>
    <s v="20RK"/>
    <s v="FUNCIONAMENTO DE INSTITUICOES FEDERAIS DE ENSINO SUPERIOR"/>
    <x v="1"/>
    <s v="OUTRAS DESPESAS CORRENTES"/>
    <s v="8100000000"/>
    <s v="RECURSOS PRIMARIOS DE LIVRE APLICACAO"/>
    <x v="66"/>
    <s v="MATERIAIS E MEDICAMENTOS P/ USO VETERINARIO"/>
    <x v="15"/>
    <s v="HOSPITAL VETERINARIO D. IRMAOS - UFRPE"/>
    <s v="M20RKG6000N"/>
    <s v="FUNC - GRAD - MATERIAL - INDISC"/>
    <n v="10253.209999999999"/>
  </r>
  <r>
    <x v="0"/>
    <s v="UNIVERSIDADE FEDERAL RURAL DE PERNAMBUCO"/>
    <x v="0"/>
    <s v="26248"/>
    <s v="UNIVERSIDADE FEDERAL RURAL DE PERNAMBUCO"/>
    <s v="20RK"/>
    <s v="FUNCIONAMENTO DE INSTITUICOES FEDERAIS DE ENSINO SUPERIOR"/>
    <x v="1"/>
    <s v="OUTRAS DESPESAS CORRENTES"/>
    <s v="8100000000"/>
    <s v="RECURSOS PRIMARIOS DE LIVRE APLICACAO"/>
    <x v="66"/>
    <s v="MATERIAIS E MEDICAMENTOS P/ USO VETERINARIO"/>
    <x v="16"/>
    <s v="CLINICA DE BOVINOS DA UAG - UFRPE"/>
    <s v="M20RKG6000N"/>
    <s v="FUNC - GRAD - MATERIAL - INDISC"/>
    <n v="68070.789999999994"/>
  </r>
  <r>
    <x v="0"/>
    <s v="UNIVERSIDADE FEDERAL RURAL DE PERNAMBUCO"/>
    <x v="0"/>
    <s v="26248"/>
    <s v="UNIVERSIDADE FEDERAL RURAL DE PERNAMBUCO"/>
    <s v="20RK"/>
    <s v="FUNCIONAMENTO DE INSTITUICOES FEDERAIS DE ENSINO SUPERIOR"/>
    <x v="1"/>
    <s v="OUTRAS DESPESAS CORRENTES"/>
    <s v="8100000000"/>
    <s v="RECURSOS PRIMARIOS DE LIVRE APLICACAO"/>
    <x v="67"/>
    <s v="MATERIAL DE ACONDICIONAMENTO E EMBALAGEM"/>
    <x v="21"/>
    <s v="BASE PSCICULTURA ORNAMENTAL E PESQ. MARINHA"/>
    <s v="M20RKG6000N"/>
    <s v="FUNC - GRAD - MATERIAL - INDISC"/>
    <n v="465"/>
  </r>
  <r>
    <x v="0"/>
    <s v="UNIVERSIDADE FEDERAL RURAL DE PERNAMBUCO"/>
    <x v="0"/>
    <s v="26248"/>
    <s v="UNIVERSIDADE FEDERAL RURAL DE PERNAMBUCO"/>
    <s v="20RK"/>
    <s v="FUNCIONAMENTO DE INSTITUICOES FEDERAIS DE ENSINO SUPERIOR"/>
    <x v="1"/>
    <s v="OUTRAS DESPESAS CORRENTES"/>
    <s v="8100000000"/>
    <s v="RECURSOS PRIMARIOS DE LIVRE APLICACAO"/>
    <x v="68"/>
    <s v="MATERIAL DE COPA E COZINHA"/>
    <x v="21"/>
    <s v="BASE PSCICULTURA ORNAMENTAL E PESQ. MARINHA"/>
    <s v="M20RKG6000N"/>
    <s v="FUNC - GRAD - MATERIAL - INDISC"/>
    <n v="4282.8"/>
  </r>
  <r>
    <x v="0"/>
    <s v="UNIVERSIDADE FEDERAL RURAL DE PERNAMBUCO"/>
    <x v="0"/>
    <s v="26248"/>
    <s v="UNIVERSIDADE FEDERAL RURAL DE PERNAMBUCO"/>
    <s v="20RK"/>
    <s v="FUNCIONAMENTO DE INSTITUICOES FEDERAIS DE ENSINO SUPERIOR"/>
    <x v="1"/>
    <s v="OUTRAS DESPESAS CORRENTES"/>
    <s v="8100000000"/>
    <s v="RECURSOS PRIMARIOS DE LIVRE APLICACAO"/>
    <x v="69"/>
    <s v="MATERIAL DE LIMPEZA E PROD. DE HIGIENIZACAO"/>
    <x v="28"/>
    <s v="FORMACAO INICIAL E CONTINUADA A DISTANCIA"/>
    <s v="M20RKG6000N"/>
    <s v="FUNC - GRAD - MATERIAL - INDISC"/>
    <n v="63.9"/>
  </r>
  <r>
    <x v="0"/>
    <s v="UNIVERSIDADE FEDERAL RURAL DE PERNAMBUCO"/>
    <x v="0"/>
    <s v="26248"/>
    <s v="UNIVERSIDADE FEDERAL RURAL DE PERNAMBUCO"/>
    <s v="20RK"/>
    <s v="FUNCIONAMENTO DE INSTITUICOES FEDERAIS DE ENSINO SUPERIOR"/>
    <x v="1"/>
    <s v="OUTRAS DESPESAS CORRENTES"/>
    <s v="8100000000"/>
    <s v="RECURSOS PRIMARIOS DE LIVRE APLICACAO"/>
    <x v="69"/>
    <s v="MATERIAL DE LIMPEZA E PROD. DE HIGIENIZACAO"/>
    <x v="22"/>
    <s v="DEPARTAMENTO DE MEDICINA VETERINARIA"/>
    <s v="M20RKG6000N"/>
    <s v="FUNC - GRAD - MATERIAL - INDISC"/>
    <n v="3084.92"/>
  </r>
  <r>
    <x v="0"/>
    <s v="UNIVERSIDADE FEDERAL RURAL DE PERNAMBUCO"/>
    <x v="0"/>
    <s v="26248"/>
    <s v="UNIVERSIDADE FEDERAL RURAL DE PERNAMBUCO"/>
    <s v="20RK"/>
    <s v="FUNCIONAMENTO DE INSTITUICOES FEDERAIS DE ENSINO SUPERIOR"/>
    <x v="1"/>
    <s v="OUTRAS DESPESAS CORRENTES"/>
    <s v="8100000000"/>
    <s v="RECURSOS PRIMARIOS DE LIVRE APLICACAO"/>
    <x v="69"/>
    <s v="MATERIAL DE LIMPEZA E PROD. DE HIGIENIZACAO"/>
    <x v="29"/>
    <s v="DEPARTAMENTO DE EDUCACAO FISICA"/>
    <s v="M20RKG6000N"/>
    <s v="FUNC - GRAD - MATERIAL - INDISC"/>
    <n v="0"/>
  </r>
  <r>
    <x v="0"/>
    <s v="UNIVERSIDADE FEDERAL RURAL DE PERNAMBUCO"/>
    <x v="0"/>
    <s v="26248"/>
    <s v="UNIVERSIDADE FEDERAL RURAL DE PERNAMBUCO"/>
    <s v="20RK"/>
    <s v="FUNCIONAMENTO DE INSTITUICOES FEDERAIS DE ENSINO SUPERIOR"/>
    <x v="1"/>
    <s v="OUTRAS DESPESAS CORRENTES"/>
    <s v="8100000000"/>
    <s v="RECURSOS PRIMARIOS DE LIVRE APLICACAO"/>
    <x v="69"/>
    <s v="MATERIAL DE LIMPEZA E PROD. DE HIGIENIZACAO"/>
    <x v="16"/>
    <s v="CLINICA DE BOVINOS DA UAG - UFRPE"/>
    <s v="M20RKG6000N"/>
    <s v="FUNC - GRAD - MATERIAL - INDISC"/>
    <n v="10818.5"/>
  </r>
  <r>
    <x v="0"/>
    <s v="UNIVERSIDADE FEDERAL RURAL DE PERNAMBUCO"/>
    <x v="0"/>
    <s v="26248"/>
    <s v="UNIVERSIDADE FEDERAL RURAL DE PERNAMBUCO"/>
    <s v="20RK"/>
    <s v="FUNCIONAMENTO DE INSTITUICOES FEDERAIS DE ENSINO SUPERIOR"/>
    <x v="1"/>
    <s v="OUTRAS DESPESAS CORRENTES"/>
    <s v="8100000000"/>
    <s v="RECURSOS PRIMARIOS DE LIVRE APLICACAO"/>
    <x v="69"/>
    <s v="MATERIAL DE LIMPEZA E PROD. DE HIGIENIZACAO"/>
    <x v="21"/>
    <s v="BASE PSCICULTURA ORNAMENTAL E PESQ. MARINHA"/>
    <s v="M20RKG6000N"/>
    <s v="FUNC - GRAD - MATERIAL - INDISC"/>
    <n v="0"/>
  </r>
  <r>
    <x v="0"/>
    <s v="UNIVERSIDADE FEDERAL RURAL DE PERNAMBUCO"/>
    <x v="0"/>
    <s v="26248"/>
    <s v="UNIVERSIDADE FEDERAL RURAL DE PERNAMBUCO"/>
    <s v="20RK"/>
    <s v="FUNCIONAMENTO DE INSTITUICOES FEDERAIS DE ENSINO SUPERIOR"/>
    <x v="1"/>
    <s v="OUTRAS DESPESAS CORRENTES"/>
    <s v="8100000000"/>
    <s v="RECURSOS PRIMARIOS DE LIVRE APLICACAO"/>
    <x v="70"/>
    <s v="UNIFORMES, TECIDOS E AVIAMENTOS"/>
    <x v="30"/>
    <s v="DEPTO. DE LOGISTICA E SERVICOS - UFRPE"/>
    <s v="M20RKG6000N"/>
    <s v="FUNC - GRAD - MATERIAL - INDISC"/>
    <n v="0"/>
  </r>
  <r>
    <x v="0"/>
    <s v="UNIVERSIDADE FEDERAL RURAL DE PERNAMBUCO"/>
    <x v="0"/>
    <s v="26248"/>
    <s v="UNIVERSIDADE FEDERAL RURAL DE PERNAMBUCO"/>
    <s v="20RK"/>
    <s v="FUNCIONAMENTO DE INSTITUICOES FEDERAIS DE ENSINO SUPERIOR"/>
    <x v="1"/>
    <s v="OUTRAS DESPESAS CORRENTES"/>
    <s v="8100000000"/>
    <s v="RECURSOS PRIMARIOS DE LIVRE APLICACAO"/>
    <x v="71"/>
    <s v="MATERIAL P/ MANUT.DE BENS IMOVEIS/INSTALACOES"/>
    <x v="28"/>
    <s v="FORMACAO INICIAL E CONTINUADA A DISTANCIA"/>
    <s v="M20RKG6000N"/>
    <s v="FUNC - GRAD - MATERIAL - INDISC"/>
    <n v="26.22"/>
  </r>
  <r>
    <x v="0"/>
    <s v="UNIVERSIDADE FEDERAL RURAL DE PERNAMBUCO"/>
    <x v="0"/>
    <s v="26248"/>
    <s v="UNIVERSIDADE FEDERAL RURAL DE PERNAMBUCO"/>
    <s v="20RK"/>
    <s v="FUNCIONAMENTO DE INSTITUICOES FEDERAIS DE ENSINO SUPERIOR"/>
    <x v="1"/>
    <s v="OUTRAS DESPESAS CORRENTES"/>
    <s v="8100000000"/>
    <s v="RECURSOS PRIMARIOS DE LIVRE APLICACAO"/>
    <x v="71"/>
    <s v="MATERIAL P/ MANUT.DE BENS IMOVEIS/INSTALACOES"/>
    <x v="30"/>
    <s v="DEPTO. DE LOGISTICA E SERVICOS - UFRPE"/>
    <s v="M20RKG6000N"/>
    <s v="FUNC - GRAD - MATERIAL - INDISC"/>
    <n v="41018"/>
  </r>
  <r>
    <x v="0"/>
    <s v="UNIVERSIDADE FEDERAL RURAL DE PERNAMBUCO"/>
    <x v="0"/>
    <s v="26248"/>
    <s v="UNIVERSIDADE FEDERAL RURAL DE PERNAMBUCO"/>
    <s v="20RK"/>
    <s v="FUNCIONAMENTO DE INSTITUICOES FEDERAIS DE ENSINO SUPERIOR"/>
    <x v="1"/>
    <s v="OUTRAS DESPESAS CORRENTES"/>
    <s v="8100000000"/>
    <s v="RECURSOS PRIMARIOS DE LIVRE APLICACAO"/>
    <x v="71"/>
    <s v="MATERIAL P/ MANUT.DE BENS IMOVEIS/INSTALACOES"/>
    <x v="13"/>
    <s v="ESTACAO AGRIC. IRRIGADA PARNAMIRIM - UFRPE"/>
    <s v="M20RKG6000N"/>
    <s v="FUNC - GRAD - MATERIAL - INDISC"/>
    <n v="6390"/>
  </r>
  <r>
    <x v="0"/>
    <s v="UNIVERSIDADE FEDERAL RURAL DE PERNAMBUCO"/>
    <x v="0"/>
    <s v="26248"/>
    <s v="UNIVERSIDADE FEDERAL RURAL DE PERNAMBUCO"/>
    <s v="20RK"/>
    <s v="FUNCIONAMENTO DE INSTITUICOES FEDERAIS DE ENSINO SUPERIOR"/>
    <x v="1"/>
    <s v="OUTRAS DESPESAS CORRENTES"/>
    <s v="8100000000"/>
    <s v="RECURSOS PRIMARIOS DE LIVRE APLICACAO"/>
    <x v="72"/>
    <s v="MATERIAL P/ MANUTENCAO DE BENS MOVEIS"/>
    <x v="14"/>
    <s v="UNIDADE ACADEMICA DE SERRA TALHADA - UAST"/>
    <s v="M20RKG6000N"/>
    <s v="FUNC - GRAD - MATERIAL - INDISC"/>
    <n v="31636.67"/>
  </r>
  <r>
    <x v="0"/>
    <s v="UNIVERSIDADE FEDERAL RURAL DE PERNAMBUCO"/>
    <x v="0"/>
    <s v="26248"/>
    <s v="UNIVERSIDADE FEDERAL RURAL DE PERNAMBUCO"/>
    <s v="20RK"/>
    <s v="FUNCIONAMENTO DE INSTITUICOES FEDERAIS DE ENSINO SUPERIOR"/>
    <x v="1"/>
    <s v="OUTRAS DESPESAS CORRENTES"/>
    <s v="8100000000"/>
    <s v="RECURSOS PRIMARIOS DE LIVRE APLICACAO"/>
    <x v="72"/>
    <s v="MATERIAL P/ MANUTENCAO DE BENS MOVEIS"/>
    <x v="31"/>
    <s v="DEPARTAMENTO DE AGRONOMIA"/>
    <s v="M20RKG6000N"/>
    <s v="FUNC - GRAD - MATERIAL - INDISC"/>
    <n v="1389.6"/>
  </r>
  <r>
    <x v="0"/>
    <s v="UNIVERSIDADE FEDERAL RURAL DE PERNAMBUCO"/>
    <x v="0"/>
    <s v="26248"/>
    <s v="UNIVERSIDADE FEDERAL RURAL DE PERNAMBUCO"/>
    <s v="20RK"/>
    <s v="FUNCIONAMENTO DE INSTITUICOES FEDERAIS DE ENSINO SUPERIOR"/>
    <x v="1"/>
    <s v="OUTRAS DESPESAS CORRENTES"/>
    <s v="8100000000"/>
    <s v="RECURSOS PRIMARIOS DE LIVRE APLICACAO"/>
    <x v="73"/>
    <s v="MATERIAL ELETRICO E ELETRONICO"/>
    <x v="28"/>
    <s v="FORMACAO INICIAL E CONTINUADA A DISTANCIA"/>
    <s v="M20RKG6000N"/>
    <s v="FUNC - GRAD - MATERIAL - INDISC"/>
    <n v="507.28"/>
  </r>
  <r>
    <x v="0"/>
    <s v="UNIVERSIDADE FEDERAL RURAL DE PERNAMBUCO"/>
    <x v="0"/>
    <s v="26248"/>
    <s v="UNIVERSIDADE FEDERAL RURAL DE PERNAMBUCO"/>
    <s v="20RK"/>
    <s v="FUNCIONAMENTO DE INSTITUICOES FEDERAIS DE ENSINO SUPERIOR"/>
    <x v="1"/>
    <s v="OUTRAS DESPESAS CORRENTES"/>
    <s v="8100000000"/>
    <s v="RECURSOS PRIMARIOS DE LIVRE APLICACAO"/>
    <x v="73"/>
    <s v="MATERIAL ELETRICO E ELETRONICO"/>
    <x v="16"/>
    <s v="CLINICA DE BOVINOS DA UAG - UFRPE"/>
    <s v="M20RKG6000N"/>
    <s v="FUNC - GRAD - MATERIAL - INDISC"/>
    <n v="402.55"/>
  </r>
  <r>
    <x v="0"/>
    <s v="UNIVERSIDADE FEDERAL RURAL DE PERNAMBUCO"/>
    <x v="0"/>
    <s v="26248"/>
    <s v="UNIVERSIDADE FEDERAL RURAL DE PERNAMBUCO"/>
    <s v="20RK"/>
    <s v="FUNCIONAMENTO DE INSTITUICOES FEDERAIS DE ENSINO SUPERIOR"/>
    <x v="1"/>
    <s v="OUTRAS DESPESAS CORRENTES"/>
    <s v="8100000000"/>
    <s v="RECURSOS PRIMARIOS DE LIVRE APLICACAO"/>
    <x v="73"/>
    <s v="MATERIAL ELETRICO E ELETRONICO"/>
    <x v="21"/>
    <s v="BASE PSCICULTURA ORNAMENTAL E PESQ. MARINHA"/>
    <s v="M20RKG6000N"/>
    <s v="FUNC - GRAD - MATERIAL - INDISC"/>
    <n v="6118.28"/>
  </r>
  <r>
    <x v="0"/>
    <s v="UNIVERSIDADE FEDERAL RURAL DE PERNAMBUCO"/>
    <x v="0"/>
    <s v="26248"/>
    <s v="UNIVERSIDADE FEDERAL RURAL DE PERNAMBUCO"/>
    <s v="20RK"/>
    <s v="FUNCIONAMENTO DE INSTITUICOES FEDERAIS DE ENSINO SUPERIOR"/>
    <x v="1"/>
    <s v="OUTRAS DESPESAS CORRENTES"/>
    <s v="8100000000"/>
    <s v="RECURSOS PRIMARIOS DE LIVRE APLICACAO"/>
    <x v="74"/>
    <s v="MATERIAL DE PROTECAO E SEGURANCA"/>
    <x v="28"/>
    <s v="FORMACAO INICIAL E CONTINUADA A DISTANCIA"/>
    <s v="M20RKG6000N"/>
    <s v="FUNC - GRAD - MATERIAL - INDISC"/>
    <n v="34.1"/>
  </r>
  <r>
    <x v="0"/>
    <s v="UNIVERSIDADE FEDERAL RURAL DE PERNAMBUCO"/>
    <x v="0"/>
    <s v="26248"/>
    <s v="UNIVERSIDADE FEDERAL RURAL DE PERNAMBUCO"/>
    <s v="20RK"/>
    <s v="FUNCIONAMENTO DE INSTITUICOES FEDERAIS DE ENSINO SUPERIOR"/>
    <x v="1"/>
    <s v="OUTRAS DESPESAS CORRENTES"/>
    <s v="8100000000"/>
    <s v="RECURSOS PRIMARIOS DE LIVRE APLICACAO"/>
    <x v="74"/>
    <s v="MATERIAL DE PROTECAO E SEGURANCA"/>
    <x v="22"/>
    <s v="DEPARTAMENTO DE MEDICINA VETERINARIA"/>
    <s v="M20RKG6000N"/>
    <s v="FUNC - GRAD - MATERIAL - INDISC"/>
    <n v="2658"/>
  </r>
  <r>
    <x v="0"/>
    <s v="UNIVERSIDADE FEDERAL RURAL DE PERNAMBUCO"/>
    <x v="0"/>
    <s v="26248"/>
    <s v="UNIVERSIDADE FEDERAL RURAL DE PERNAMBUCO"/>
    <s v="20RK"/>
    <s v="FUNCIONAMENTO DE INSTITUICOES FEDERAIS DE ENSINO SUPERIOR"/>
    <x v="1"/>
    <s v="OUTRAS DESPESAS CORRENTES"/>
    <s v="8100000000"/>
    <s v="RECURSOS PRIMARIOS DE LIVRE APLICACAO"/>
    <x v="74"/>
    <s v="MATERIAL DE PROTECAO E SEGURANCA"/>
    <x v="30"/>
    <s v="DEPTO. DE LOGISTICA E SERVICOS - UFRPE"/>
    <s v="M20RKG6000N"/>
    <s v="FUNC - GRAD - MATERIAL - INDISC"/>
    <n v="7350"/>
  </r>
  <r>
    <x v="0"/>
    <s v="UNIVERSIDADE FEDERAL RURAL DE PERNAMBUCO"/>
    <x v="0"/>
    <s v="26248"/>
    <s v="UNIVERSIDADE FEDERAL RURAL DE PERNAMBUCO"/>
    <s v="20RK"/>
    <s v="FUNCIONAMENTO DE INSTITUICOES FEDERAIS DE ENSINO SUPERIOR"/>
    <x v="1"/>
    <s v="OUTRAS DESPESAS CORRENTES"/>
    <s v="8100000000"/>
    <s v="RECURSOS PRIMARIOS DE LIVRE APLICACAO"/>
    <x v="74"/>
    <s v="MATERIAL DE PROTECAO E SEGURANCA"/>
    <x v="16"/>
    <s v="CLINICA DE BOVINOS DA UAG - UFRPE"/>
    <s v="M20RKG6000N"/>
    <s v="FUNC - GRAD - MATERIAL - INDISC"/>
    <n v="9702"/>
  </r>
  <r>
    <x v="0"/>
    <s v="UNIVERSIDADE FEDERAL RURAL DE PERNAMBUCO"/>
    <x v="0"/>
    <s v="26248"/>
    <s v="UNIVERSIDADE FEDERAL RURAL DE PERNAMBUCO"/>
    <s v="20RK"/>
    <s v="FUNCIONAMENTO DE INSTITUICOES FEDERAIS DE ENSINO SUPERIOR"/>
    <x v="1"/>
    <s v="OUTRAS DESPESAS CORRENTES"/>
    <s v="8100000000"/>
    <s v="RECURSOS PRIMARIOS DE LIVRE APLICACAO"/>
    <x v="74"/>
    <s v="MATERIAL DE PROTECAO E SEGURANCA"/>
    <x v="32"/>
    <s v="UNIDADE ACADEMICA DE BELO JARDIM - UFRPE"/>
    <s v="M20RKG6000N"/>
    <s v="FUNC - GRAD - MATERIAL - INDISC"/>
    <n v="1163.5999999999999"/>
  </r>
  <r>
    <x v="0"/>
    <s v="UNIVERSIDADE FEDERAL RURAL DE PERNAMBUCO"/>
    <x v="0"/>
    <s v="26248"/>
    <s v="UNIVERSIDADE FEDERAL RURAL DE PERNAMBUCO"/>
    <s v="20RK"/>
    <s v="FUNCIONAMENTO DE INSTITUICOES FEDERAIS DE ENSINO SUPERIOR"/>
    <x v="1"/>
    <s v="OUTRAS DESPESAS CORRENTES"/>
    <s v="8100000000"/>
    <s v="RECURSOS PRIMARIOS DE LIVRE APLICACAO"/>
    <x v="75"/>
    <s v="MATERIAL LABORATORIAL"/>
    <x v="33"/>
    <s v="PROGRAMA ESCOLA ABERTA DO BRASIL - E-TEC"/>
    <s v="M20RKG6000N"/>
    <s v="FUNC - GRAD - MATERIAL - INDISC"/>
    <n v="681.1"/>
  </r>
  <r>
    <x v="0"/>
    <s v="UNIVERSIDADE FEDERAL RURAL DE PERNAMBUCO"/>
    <x v="0"/>
    <s v="26248"/>
    <s v="UNIVERSIDADE FEDERAL RURAL DE PERNAMBUCO"/>
    <s v="20RK"/>
    <s v="FUNCIONAMENTO DE INSTITUICOES FEDERAIS DE ENSINO SUPERIOR"/>
    <x v="1"/>
    <s v="OUTRAS DESPESAS CORRENTES"/>
    <s v="8100000000"/>
    <s v="RECURSOS PRIMARIOS DE LIVRE APLICACAO"/>
    <x v="75"/>
    <s v="MATERIAL LABORATORIAL"/>
    <x v="22"/>
    <s v="DEPARTAMENTO DE MEDICINA VETERINARIA"/>
    <s v="M20RKG6000N"/>
    <s v="FUNC - GRAD - MATERIAL - INDISC"/>
    <n v="4521"/>
  </r>
  <r>
    <x v="0"/>
    <s v="UNIVERSIDADE FEDERAL RURAL DE PERNAMBUCO"/>
    <x v="0"/>
    <s v="26248"/>
    <s v="UNIVERSIDADE FEDERAL RURAL DE PERNAMBUCO"/>
    <s v="20RK"/>
    <s v="FUNCIONAMENTO DE INSTITUICOES FEDERAIS DE ENSINO SUPERIOR"/>
    <x v="1"/>
    <s v="OUTRAS DESPESAS CORRENTES"/>
    <s v="8100000000"/>
    <s v="RECURSOS PRIMARIOS DE LIVRE APLICACAO"/>
    <x v="75"/>
    <s v="MATERIAL LABORATORIAL"/>
    <x v="15"/>
    <s v="HOSPITAL VETERINARIO D. IRMAOS - UFRPE"/>
    <s v="M20RKG6000N"/>
    <s v="FUNC - GRAD - MATERIAL - INDISC"/>
    <n v="7842.5"/>
  </r>
  <r>
    <x v="0"/>
    <s v="UNIVERSIDADE FEDERAL RURAL DE PERNAMBUCO"/>
    <x v="0"/>
    <s v="26248"/>
    <s v="UNIVERSIDADE FEDERAL RURAL DE PERNAMBUCO"/>
    <s v="20RK"/>
    <s v="FUNCIONAMENTO DE INSTITUICOES FEDERAIS DE ENSINO SUPERIOR"/>
    <x v="1"/>
    <s v="OUTRAS DESPESAS CORRENTES"/>
    <s v="8100000000"/>
    <s v="RECURSOS PRIMARIOS DE LIVRE APLICACAO"/>
    <x v="75"/>
    <s v="MATERIAL LABORATORIAL"/>
    <x v="16"/>
    <s v="CLINICA DE BOVINOS DA UAG - UFRPE"/>
    <s v="M20RKG6000N"/>
    <s v="FUNC - GRAD - MATERIAL - INDISC"/>
    <n v="481"/>
  </r>
  <r>
    <x v="0"/>
    <s v="UNIVERSIDADE FEDERAL RURAL DE PERNAMBUCO"/>
    <x v="0"/>
    <s v="26248"/>
    <s v="UNIVERSIDADE FEDERAL RURAL DE PERNAMBUCO"/>
    <s v="20RK"/>
    <s v="FUNCIONAMENTO DE INSTITUICOES FEDERAIS DE ENSINO SUPERIOR"/>
    <x v="1"/>
    <s v="OUTRAS DESPESAS CORRENTES"/>
    <s v="8100000000"/>
    <s v="RECURSOS PRIMARIOS DE LIVRE APLICACAO"/>
    <x v="75"/>
    <s v="MATERIAL LABORATORIAL"/>
    <x v="32"/>
    <s v="UNIDADE ACADEMICA DE BELO JARDIM - UFRPE"/>
    <s v="M20RKG6000N"/>
    <s v="FUNC - GRAD - MATERIAL - INDISC"/>
    <n v="52653.02"/>
  </r>
  <r>
    <x v="0"/>
    <s v="UNIVERSIDADE FEDERAL RURAL DE PERNAMBUCO"/>
    <x v="0"/>
    <s v="26248"/>
    <s v="UNIVERSIDADE FEDERAL RURAL DE PERNAMBUCO"/>
    <s v="20RK"/>
    <s v="FUNCIONAMENTO DE INSTITUICOES FEDERAIS DE ENSINO SUPERIOR"/>
    <x v="1"/>
    <s v="OUTRAS DESPESAS CORRENTES"/>
    <s v="8100000000"/>
    <s v="RECURSOS PRIMARIOS DE LIVRE APLICACAO"/>
    <x v="76"/>
    <s v="MATERIAL HOSPITALAR"/>
    <x v="22"/>
    <s v="DEPARTAMENTO DE MEDICINA VETERINARIA"/>
    <s v="M20RKG6000N"/>
    <s v="FUNC - GRAD - MATERIAL - INDISC"/>
    <n v="26824.71"/>
  </r>
  <r>
    <x v="0"/>
    <s v="UNIVERSIDADE FEDERAL RURAL DE PERNAMBUCO"/>
    <x v="0"/>
    <s v="26248"/>
    <s v="UNIVERSIDADE FEDERAL RURAL DE PERNAMBUCO"/>
    <s v="20RK"/>
    <s v="FUNCIONAMENTO DE INSTITUICOES FEDERAIS DE ENSINO SUPERIOR"/>
    <x v="1"/>
    <s v="OUTRAS DESPESAS CORRENTES"/>
    <s v="8100000000"/>
    <s v="RECURSOS PRIMARIOS DE LIVRE APLICACAO"/>
    <x v="76"/>
    <s v="MATERIAL HOSPITALAR"/>
    <x v="25"/>
    <s v="DEPARTAMENTO DE ZOOTECNIA"/>
    <s v="M20RKG6000N"/>
    <s v="FUNC - GRAD - MATERIAL - INDISC"/>
    <n v="1932.2"/>
  </r>
  <r>
    <x v="0"/>
    <s v="UNIVERSIDADE FEDERAL RURAL DE PERNAMBUCO"/>
    <x v="0"/>
    <s v="26248"/>
    <s v="UNIVERSIDADE FEDERAL RURAL DE PERNAMBUCO"/>
    <s v="20RK"/>
    <s v="FUNCIONAMENTO DE INSTITUICOES FEDERAIS DE ENSINO SUPERIOR"/>
    <x v="1"/>
    <s v="OUTRAS DESPESAS CORRENTES"/>
    <s v="8100000000"/>
    <s v="RECURSOS PRIMARIOS DE LIVRE APLICACAO"/>
    <x v="76"/>
    <s v="MATERIAL HOSPITALAR"/>
    <x v="15"/>
    <s v="HOSPITAL VETERINARIO D. IRMAOS - UFRPE"/>
    <s v="M20RKG6000N"/>
    <s v="FUNC - GRAD - MATERIAL - INDISC"/>
    <n v="1099"/>
  </r>
  <r>
    <x v="0"/>
    <s v="UNIVERSIDADE FEDERAL RURAL DE PERNAMBUCO"/>
    <x v="0"/>
    <s v="26248"/>
    <s v="UNIVERSIDADE FEDERAL RURAL DE PERNAMBUCO"/>
    <s v="20RK"/>
    <s v="FUNCIONAMENTO DE INSTITUICOES FEDERAIS DE ENSINO SUPERIOR"/>
    <x v="1"/>
    <s v="OUTRAS DESPESAS CORRENTES"/>
    <s v="8100000000"/>
    <s v="RECURSOS PRIMARIOS DE LIVRE APLICACAO"/>
    <x v="76"/>
    <s v="MATERIAL HOSPITALAR"/>
    <x v="16"/>
    <s v="CLINICA DE BOVINOS DA UAG - UFRPE"/>
    <s v="M20RKG6000N"/>
    <s v="FUNC - GRAD - MATERIAL - INDISC"/>
    <n v="40040.6"/>
  </r>
  <r>
    <x v="0"/>
    <s v="UNIVERSIDADE FEDERAL RURAL DE PERNAMBUCO"/>
    <x v="0"/>
    <s v="26248"/>
    <s v="UNIVERSIDADE FEDERAL RURAL DE PERNAMBUCO"/>
    <s v="20RK"/>
    <s v="FUNCIONAMENTO DE INSTITUICOES FEDERAIS DE ENSINO SUPERIOR"/>
    <x v="1"/>
    <s v="OUTRAS DESPESAS CORRENTES"/>
    <s v="8100000000"/>
    <s v="RECURSOS PRIMARIOS DE LIVRE APLICACAO"/>
    <x v="77"/>
    <s v="MATERIAL P/ MANUTENCAO DE VEICULOS"/>
    <x v="34"/>
    <s v="UFRPE-UNID. ACADEM. CABO DE SANTO AGOSTINHO"/>
    <s v="M20RKG6000N"/>
    <s v="FUNC - GRAD - MATERIAL - INDISC"/>
    <n v="3900"/>
  </r>
  <r>
    <x v="0"/>
    <s v="UNIVERSIDADE FEDERAL RURAL DE PERNAMBUCO"/>
    <x v="0"/>
    <s v="26248"/>
    <s v="UNIVERSIDADE FEDERAL RURAL DE PERNAMBUCO"/>
    <s v="20RK"/>
    <s v="FUNCIONAMENTO DE INSTITUICOES FEDERAIS DE ENSINO SUPERIOR"/>
    <x v="1"/>
    <s v="OUTRAS DESPESAS CORRENTES"/>
    <s v="8100000000"/>
    <s v="RECURSOS PRIMARIOS DE LIVRE APLICACAO"/>
    <x v="78"/>
    <s v="FERRAMENTAS"/>
    <x v="28"/>
    <s v="FORMACAO INICIAL E CONTINUADA A DISTANCIA"/>
    <s v="M20RKG6000N"/>
    <s v="FUNC - GRAD - MATERIAL - INDISC"/>
    <n v="199.9"/>
  </r>
  <r>
    <x v="0"/>
    <s v="UNIVERSIDADE FEDERAL RURAL DE PERNAMBUCO"/>
    <x v="0"/>
    <s v="26248"/>
    <s v="UNIVERSIDADE FEDERAL RURAL DE PERNAMBUCO"/>
    <s v="20RK"/>
    <s v="FUNCIONAMENTO DE INSTITUICOES FEDERAIS DE ENSINO SUPERIOR"/>
    <x v="1"/>
    <s v="OUTRAS DESPESAS CORRENTES"/>
    <s v="8100000000"/>
    <s v="RECURSOS PRIMARIOS DE LIVRE APLICACAO"/>
    <x v="79"/>
    <s v="MATERIAL DE CONSUMO - PAGTO ANTECIPADO"/>
    <x v="3"/>
    <s v="UNIVERSIDADE FEDERAL RURAL DE PERNAMBUCO"/>
    <s v="M20RKG6000N"/>
    <s v="FUNC - GRAD - MATERIAL - INDISC"/>
    <n v="0"/>
  </r>
  <r>
    <x v="0"/>
    <s v="UNIVERSIDADE FEDERAL RURAL DE PERNAMBUCO"/>
    <x v="0"/>
    <s v="26248"/>
    <s v="UNIVERSIDADE FEDERAL RURAL DE PERNAMBUCO"/>
    <s v="20RK"/>
    <s v="FUNCIONAMENTO DE INSTITUICOES FEDERAIS DE ENSINO SUPERIOR"/>
    <x v="1"/>
    <s v="OUTRAS DESPESAS CORRENTES"/>
    <s v="8100000000"/>
    <s v="RECURSOS PRIMARIOS DE LIVRE APLICACAO"/>
    <x v="79"/>
    <s v="MATERIAL DE CONSUMO - PAGTO ANTECIPADO"/>
    <x v="14"/>
    <s v="UNIDADE ACADEMICA DE SERRA TALHADA - UAST"/>
    <s v="M20RKG6000N"/>
    <s v="FUNC - GRAD - MATERIAL - INDISC"/>
    <n v="0"/>
  </r>
  <r>
    <x v="0"/>
    <s v="UNIVERSIDADE FEDERAL RURAL DE PERNAMBUCO"/>
    <x v="0"/>
    <s v="26248"/>
    <s v="UNIVERSIDADE FEDERAL RURAL DE PERNAMBUCO"/>
    <s v="20RK"/>
    <s v="FUNCIONAMENTO DE INSTITUICOES FEDERAIS DE ENSINO SUPERIOR"/>
    <x v="1"/>
    <s v="OUTRAS DESPESAS CORRENTES"/>
    <s v="8100000000"/>
    <s v="RECURSOS PRIMARIOS DE LIVRE APLICACAO"/>
    <x v="79"/>
    <s v="MATERIAL DE CONSUMO - PAGTO ANTECIPADO"/>
    <x v="28"/>
    <s v="FORMACAO INICIAL E CONTINUADA A DISTANCIA"/>
    <s v="M20RKG6000N"/>
    <s v="FUNC - GRAD - MATERIAL - INDISC"/>
    <n v="0"/>
  </r>
  <r>
    <x v="0"/>
    <s v="UNIVERSIDADE FEDERAL RURAL DE PERNAMBUCO"/>
    <x v="0"/>
    <s v="26248"/>
    <s v="UNIVERSIDADE FEDERAL RURAL DE PERNAMBUCO"/>
    <s v="20RK"/>
    <s v="FUNCIONAMENTO DE INSTITUICOES FEDERAIS DE ENSINO SUPERIOR"/>
    <x v="1"/>
    <s v="OUTRAS DESPESAS CORRENTES"/>
    <s v="8100000000"/>
    <s v="RECURSOS PRIMARIOS DE LIVRE APLICACAO"/>
    <x v="79"/>
    <s v="MATERIAL DE CONSUMO - PAGTO ANTECIPADO"/>
    <x v="25"/>
    <s v="DEPARTAMENTO DE ZOOTECNIA"/>
    <s v="M20RKG6000N"/>
    <s v="FUNC - GRAD - MATERIAL - INDISC"/>
    <n v="0"/>
  </r>
  <r>
    <x v="0"/>
    <s v="UNIVERSIDADE FEDERAL RURAL DE PERNAMBUCO"/>
    <x v="0"/>
    <s v="26248"/>
    <s v="UNIVERSIDADE FEDERAL RURAL DE PERNAMBUCO"/>
    <s v="20RK"/>
    <s v="FUNCIONAMENTO DE INSTITUICOES FEDERAIS DE ENSINO SUPERIOR"/>
    <x v="1"/>
    <s v="OUTRAS DESPESAS CORRENTES"/>
    <s v="8100000000"/>
    <s v="RECURSOS PRIMARIOS DE LIVRE APLICACAO"/>
    <x v="80"/>
    <s v="PASSAGENS PARA O PAIS"/>
    <x v="4"/>
    <s v="PRO-REITORIA DE ADMINISTRACAO - UFRPE"/>
    <s v="M20RKG01SCN"/>
    <s v="FUNC - GRAD - GESTAO - SERV CONT"/>
    <n v="31608.92"/>
  </r>
  <r>
    <x v="0"/>
    <s v="UNIVERSIDADE FEDERAL RURAL DE PERNAMBUCO"/>
    <x v="0"/>
    <s v="26248"/>
    <s v="UNIVERSIDADE FEDERAL RURAL DE PERNAMBUCO"/>
    <s v="20RK"/>
    <s v="FUNCIONAMENTO DE INSTITUICOES FEDERAIS DE ENSINO SUPERIOR"/>
    <x v="1"/>
    <s v="OUTRAS DESPESAS CORRENTES"/>
    <s v="8100000000"/>
    <s v="RECURSOS PRIMARIOS DE LIVRE APLICACAO"/>
    <x v="81"/>
    <s v="DIARIAS A COLABORADORES EVENTUAIS NO PAIS"/>
    <x v="4"/>
    <s v="PRO-REITORIA DE ADMINISTRACAO - UFRPE"/>
    <s v="M20RKG01DIN"/>
    <s v="FUNC - GRAD - GESTAO - DIARIAS"/>
    <n v="2940"/>
  </r>
  <r>
    <x v="0"/>
    <s v="UNIVERSIDADE FEDERAL RURAL DE PERNAMBUCO"/>
    <x v="0"/>
    <s v="26248"/>
    <s v="UNIVERSIDADE FEDERAL RURAL DE PERNAMBUCO"/>
    <s v="20RK"/>
    <s v="FUNCIONAMENTO DE INSTITUICOES FEDERAIS DE ENSINO SUPERIOR"/>
    <x v="1"/>
    <s v="OUTRAS DESPESAS CORRENTES"/>
    <s v="8100000000"/>
    <s v="RECURSOS PRIMARIOS DE LIVRE APLICACAO"/>
    <x v="82"/>
    <s v="ESTAGIARIOS"/>
    <x v="3"/>
    <s v="UNIVERSIDADE FEDERAL RURAL DE PERNAMBUCO"/>
    <s v="V20RKG0100N"/>
    <s v="OUTRAS - FUNC - GRAD - GESTAO - INDISC"/>
    <n v="407536.04"/>
  </r>
  <r>
    <x v="0"/>
    <s v="UNIVERSIDADE FEDERAL RURAL DE PERNAMBUCO"/>
    <x v="0"/>
    <s v="26248"/>
    <s v="UNIVERSIDADE FEDERAL RURAL DE PERNAMBUCO"/>
    <s v="20RK"/>
    <s v="FUNCIONAMENTO DE INSTITUICOES FEDERAIS DE ENSINO SUPERIOR"/>
    <x v="1"/>
    <s v="OUTRAS DESPESAS CORRENTES"/>
    <s v="8100000000"/>
    <s v="RECURSOS PRIMARIOS DE LIVRE APLICACAO"/>
    <x v="83"/>
    <s v="LOCACAO DE IMOVEIS"/>
    <x v="4"/>
    <s v="PRO-REITORIA DE ADMINISTRACAO - UFRPE"/>
    <s v="M20RKG01SCN"/>
    <s v="FUNC - GRAD - GESTAO - SERV CONT"/>
    <n v="379634.93"/>
  </r>
  <r>
    <x v="0"/>
    <s v="UNIVERSIDADE FEDERAL RURAL DE PERNAMBUCO"/>
    <x v="0"/>
    <s v="26248"/>
    <s v="UNIVERSIDADE FEDERAL RURAL DE PERNAMBUCO"/>
    <s v="20RK"/>
    <s v="FUNCIONAMENTO DE INSTITUICOES FEDERAIS DE ENSINO SUPERIOR"/>
    <x v="1"/>
    <s v="OUTRAS DESPESAS CORRENTES"/>
    <s v="8100000000"/>
    <s v="RECURSOS PRIMARIOS DE LIVRE APLICACAO"/>
    <x v="10"/>
    <s v="GRATIFICACAO POR ENCARGO DE CURSO E CONCURSO - GECC"/>
    <x v="5"/>
    <s v="PRO-REITORIA DE GESTAO DE PESSOAS - UFRPE"/>
    <s v="M20RKG5600N"/>
    <s v="FUNC - GRAD - CAPACITACAO - INDISC"/>
    <n v="7030.6"/>
  </r>
  <r>
    <x v="0"/>
    <s v="UNIVERSIDADE FEDERAL RURAL DE PERNAMBUCO"/>
    <x v="0"/>
    <s v="26248"/>
    <s v="UNIVERSIDADE FEDERAL RURAL DE PERNAMBUCO"/>
    <s v="20RK"/>
    <s v="FUNCIONAMENTO DE INSTITUICOES FEDERAIS DE ENSINO SUPERIOR"/>
    <x v="1"/>
    <s v="OUTRAS DESPESAS CORRENTES"/>
    <s v="8100000000"/>
    <s v="RECURSOS PRIMARIOS DE LIVRE APLICACAO"/>
    <x v="84"/>
    <s v="FRETES E TRANSPORTES DE ENCOMENDAS"/>
    <x v="35"/>
    <s v="ESTACAO ECOLOGICA DO TAPACURA - UFRPE"/>
    <s v="M20RKG01SDN"/>
    <s v="FUNC - GRAD - GESTAO - SERV DIV"/>
    <n v="2400"/>
  </r>
  <r>
    <x v="0"/>
    <s v="UNIVERSIDADE FEDERAL RURAL DE PERNAMBUCO"/>
    <x v="0"/>
    <s v="26248"/>
    <s v="UNIVERSIDADE FEDERAL RURAL DE PERNAMBUCO"/>
    <s v="20RK"/>
    <s v="FUNCIONAMENTO DE INSTITUICOES FEDERAIS DE ENSINO SUPERIOR"/>
    <x v="1"/>
    <s v="OUTRAS DESPESAS CORRENTES"/>
    <s v="8100000000"/>
    <s v="RECURSOS PRIMARIOS DE LIVRE APLICACAO"/>
    <x v="85"/>
    <s v="SEGUROS EM GERAL"/>
    <x v="4"/>
    <s v="PRO-REITORIA DE ADMINISTRACAO - UFRPE"/>
    <s v="M20RKG01SCN"/>
    <s v="FUNC - GRAD - GESTAO - SERV CONT"/>
    <n v="0"/>
  </r>
  <r>
    <x v="0"/>
    <s v="UNIVERSIDADE FEDERAL RURAL DE PERNAMBUCO"/>
    <x v="0"/>
    <s v="26248"/>
    <s v="UNIVERSIDADE FEDERAL RURAL DE PERNAMBUCO"/>
    <s v="20RK"/>
    <s v="FUNCIONAMENTO DE INSTITUICOES FEDERAIS DE ENSINO SUPERIOR"/>
    <x v="1"/>
    <s v="OUTRAS DESPESAS CORRENTES"/>
    <s v="8100000000"/>
    <s v="RECURSOS PRIMARIOS DE LIVRE APLICACAO"/>
    <x v="86"/>
    <s v="APOIO ADMINISTRATIVO, TECNICO E OPERACIONAL"/>
    <x v="4"/>
    <s v="PRO-REITORIA DE ADMINISTRACAO - UFRPE"/>
    <s v="M20RKG01SCE"/>
    <s v="FUNC - GRAD - GESTAO - SERV CONT - ACESSIB"/>
    <n v="30603.5"/>
  </r>
  <r>
    <x v="0"/>
    <s v="UNIVERSIDADE FEDERAL RURAL DE PERNAMBUCO"/>
    <x v="0"/>
    <s v="26248"/>
    <s v="UNIVERSIDADE FEDERAL RURAL DE PERNAMBUCO"/>
    <s v="20RK"/>
    <s v="FUNCIONAMENTO DE INSTITUICOES FEDERAIS DE ENSINO SUPERIOR"/>
    <x v="1"/>
    <s v="OUTRAS DESPESAS CORRENTES"/>
    <s v="8100000000"/>
    <s v="RECURSOS PRIMARIOS DE LIVRE APLICACAO"/>
    <x v="86"/>
    <s v="APOIO ADMINISTRATIVO, TECNICO E OPERACIONAL"/>
    <x v="4"/>
    <s v="PRO-REITORIA DE ADMINISTRACAO - UFRPE"/>
    <s v="M20RKG01SCN"/>
    <s v="FUNC - GRAD - GESTAO - SERV CONT"/>
    <n v="6569869.3899999997"/>
  </r>
  <r>
    <x v="0"/>
    <s v="UNIVERSIDADE FEDERAL RURAL DE PERNAMBUCO"/>
    <x v="0"/>
    <s v="26248"/>
    <s v="UNIVERSIDADE FEDERAL RURAL DE PERNAMBUCO"/>
    <s v="20RK"/>
    <s v="FUNCIONAMENTO DE INSTITUICOES FEDERAIS DE ENSINO SUPERIOR"/>
    <x v="1"/>
    <s v="OUTRAS DESPESAS CORRENTES"/>
    <s v="8100000000"/>
    <s v="RECURSOS PRIMARIOS DE LIVRE APLICACAO"/>
    <x v="87"/>
    <s v="LIMPEZA E CONSERVACAO"/>
    <x v="4"/>
    <s v="PRO-REITORIA DE ADMINISTRACAO - UFRPE"/>
    <s v="M20RKG01SCN"/>
    <s v="FUNC - GRAD - GESTAO - SERV CONT"/>
    <n v="6610102.79"/>
  </r>
  <r>
    <x v="0"/>
    <s v="UNIVERSIDADE FEDERAL RURAL DE PERNAMBUCO"/>
    <x v="0"/>
    <s v="26248"/>
    <s v="UNIVERSIDADE FEDERAL RURAL DE PERNAMBUCO"/>
    <s v="20RK"/>
    <s v="FUNCIONAMENTO DE INSTITUICOES FEDERAIS DE ENSINO SUPERIOR"/>
    <x v="1"/>
    <s v="OUTRAS DESPESAS CORRENTES"/>
    <s v="8100000000"/>
    <s v="RECURSOS PRIMARIOS DE LIVRE APLICACAO"/>
    <x v="88"/>
    <s v="VIGILANCIA OSTENSIVA"/>
    <x v="4"/>
    <s v="PRO-REITORIA DE ADMINISTRACAO - UFRPE"/>
    <s v="M20RKG01SCN"/>
    <s v="FUNC - GRAD - GESTAO - SERV CONT"/>
    <n v="8293502.6100000003"/>
  </r>
  <r>
    <x v="0"/>
    <s v="UNIVERSIDADE FEDERAL RURAL DE PERNAMBUCO"/>
    <x v="0"/>
    <s v="26248"/>
    <s v="UNIVERSIDADE FEDERAL RURAL DE PERNAMBUCO"/>
    <s v="20RK"/>
    <s v="FUNCIONAMENTO DE INSTITUICOES FEDERAIS DE ENSINO SUPERIOR"/>
    <x v="1"/>
    <s v="OUTRAS DESPESAS CORRENTES"/>
    <s v="8100000000"/>
    <s v="RECURSOS PRIMARIOS DE LIVRE APLICACAO"/>
    <x v="8"/>
    <s v="MANUTENCAO E CONSERVACAO DE BENS IMOVEIS"/>
    <x v="4"/>
    <s v="PRO-REITORIA DE ADMINISTRACAO - UFRPE"/>
    <s v="M20RKG01SCN"/>
    <s v="FUNC - GRAD - GESTAO - SERV CONT"/>
    <n v="1071206.79"/>
  </r>
  <r>
    <x v="0"/>
    <s v="UNIVERSIDADE FEDERAL RURAL DE PERNAMBUCO"/>
    <x v="0"/>
    <s v="26248"/>
    <s v="UNIVERSIDADE FEDERAL RURAL DE PERNAMBUCO"/>
    <s v="20RK"/>
    <s v="FUNCIONAMENTO DE INSTITUICOES FEDERAIS DE ENSINO SUPERIOR"/>
    <x v="1"/>
    <s v="OUTRAS DESPESAS CORRENTES"/>
    <s v="8100000000"/>
    <s v="RECURSOS PRIMARIOS DE LIVRE APLICACAO"/>
    <x v="89"/>
    <s v="MANUTENCAO E CONSERVACAO DE BENS MOVEIS"/>
    <x v="4"/>
    <s v="PRO-REITORIA DE ADMINISTRACAO - UFRPE"/>
    <s v="M20RKG01SCN"/>
    <s v="FUNC - GRAD - GESTAO - SERV CONT"/>
    <n v="250228.9"/>
  </r>
  <r>
    <x v="0"/>
    <s v="UNIVERSIDADE FEDERAL RURAL DE PERNAMBUCO"/>
    <x v="0"/>
    <s v="26248"/>
    <s v="UNIVERSIDADE FEDERAL RURAL DE PERNAMBUCO"/>
    <s v="20RK"/>
    <s v="FUNCIONAMENTO DE INSTITUICOES FEDERAIS DE ENSINO SUPERIOR"/>
    <x v="1"/>
    <s v="OUTRAS DESPESAS CORRENTES"/>
    <s v="8100000000"/>
    <s v="RECURSOS PRIMARIOS DE LIVRE APLICACAO"/>
    <x v="90"/>
    <s v="SERVICOS TECNICOS PROFISSIONAIS"/>
    <x v="4"/>
    <s v="PRO-REITORIA DE ADMINISTRACAO - UFRPE"/>
    <s v="M20RKG01SCE"/>
    <s v="FUNC - GRAD - GESTAO - SERV CONT - ACESSIB"/>
    <n v="215977.7"/>
  </r>
  <r>
    <x v="0"/>
    <s v="UNIVERSIDADE FEDERAL RURAL DE PERNAMBUCO"/>
    <x v="0"/>
    <s v="26248"/>
    <s v="UNIVERSIDADE FEDERAL RURAL DE PERNAMBUCO"/>
    <s v="20RK"/>
    <s v="FUNCIONAMENTO DE INSTITUICOES FEDERAIS DE ENSINO SUPERIOR"/>
    <x v="1"/>
    <s v="OUTRAS DESPESAS CORRENTES"/>
    <s v="8100000000"/>
    <s v="RECURSOS PRIMARIOS DE LIVRE APLICACAO"/>
    <x v="90"/>
    <s v="SERVICOS TECNICOS PROFISSIONAIS"/>
    <x v="4"/>
    <s v="PRO-REITORIA DE ADMINISTRACAO - UFRPE"/>
    <s v="M20RKG01SCN"/>
    <s v="FUNC - GRAD - GESTAO - SERV CONT"/>
    <n v="0"/>
  </r>
  <r>
    <x v="0"/>
    <s v="UNIVERSIDADE FEDERAL RURAL DE PERNAMBUCO"/>
    <x v="0"/>
    <s v="26248"/>
    <s v="UNIVERSIDADE FEDERAL RURAL DE PERNAMBUCO"/>
    <s v="20RK"/>
    <s v="FUNCIONAMENTO DE INSTITUICOES FEDERAIS DE ENSINO SUPERIOR"/>
    <x v="1"/>
    <s v="OUTRAS DESPESAS CORRENTES"/>
    <s v="8100000000"/>
    <s v="RECURSOS PRIMARIOS DE LIVRE APLICACAO"/>
    <x v="90"/>
    <s v="SERVICOS TECNICOS PROFISSIONAIS"/>
    <x v="36"/>
    <s v="NUCLEO DE ENGENHARIA E MEIO AMBIENTE - UFRPE"/>
    <s v="M20RKG01SDN"/>
    <s v="FUNC - GRAD - GESTAO - SERV DIV"/>
    <n v="25500"/>
  </r>
  <r>
    <x v="0"/>
    <s v="UNIVERSIDADE FEDERAL RURAL DE PERNAMBUCO"/>
    <x v="0"/>
    <s v="26248"/>
    <s v="UNIVERSIDADE FEDERAL RURAL DE PERNAMBUCO"/>
    <s v="20RK"/>
    <s v="FUNCIONAMENTO DE INSTITUICOES FEDERAIS DE ENSINO SUPERIOR"/>
    <x v="1"/>
    <s v="OUTRAS DESPESAS CORRENTES"/>
    <s v="8100000000"/>
    <s v="RECURSOS PRIMARIOS DE LIVRE APLICACAO"/>
    <x v="90"/>
    <s v="SERVICOS TECNICOS PROFISSIONAIS"/>
    <x v="32"/>
    <s v="UNIDADE ACADEMICA DE BELO JARDIM - UFRPE"/>
    <s v="M20RKG01SDN"/>
    <s v="FUNC - GRAD - GESTAO - SERV DIV"/>
    <n v="6810"/>
  </r>
  <r>
    <x v="0"/>
    <s v="UNIVERSIDADE FEDERAL RURAL DE PERNAMBUCO"/>
    <x v="0"/>
    <s v="26248"/>
    <s v="UNIVERSIDADE FEDERAL RURAL DE PERNAMBUCO"/>
    <s v="20RK"/>
    <s v="FUNCIONAMENTO DE INSTITUICOES FEDERAIS DE ENSINO SUPERIOR"/>
    <x v="1"/>
    <s v="OUTRAS DESPESAS CORRENTES"/>
    <s v="8100000000"/>
    <s v="RECURSOS PRIMARIOS DE LIVRE APLICACAO"/>
    <x v="91"/>
    <s v="ARMAZENAGEM"/>
    <x v="4"/>
    <s v="PRO-REITORIA DE ADMINISTRACAO - UFRPE"/>
    <s v="M20RKG01SCN"/>
    <s v="FUNC - GRAD - GESTAO - SERV CONT"/>
    <n v="7608.3999999999896"/>
  </r>
  <r>
    <x v="0"/>
    <s v="UNIVERSIDADE FEDERAL RURAL DE PERNAMBUCO"/>
    <x v="0"/>
    <s v="26248"/>
    <s v="UNIVERSIDADE FEDERAL RURAL DE PERNAMBUCO"/>
    <s v="20RK"/>
    <s v="FUNCIONAMENTO DE INSTITUICOES FEDERAIS DE ENSINO SUPERIOR"/>
    <x v="1"/>
    <s v="OUTRAS DESPESAS CORRENTES"/>
    <s v="8100000000"/>
    <s v="RECURSOS PRIMARIOS DE LIVRE APLICACAO"/>
    <x v="92"/>
    <s v="LOCACAO DE IMOVEIS"/>
    <x v="4"/>
    <s v="PRO-REITORIA DE ADMINISTRACAO - UFRPE"/>
    <s v="M20RKG01SCN"/>
    <s v="FUNC - GRAD - GESTAO - SERV CONT"/>
    <n v="3585680.45"/>
  </r>
  <r>
    <x v="0"/>
    <s v="UNIVERSIDADE FEDERAL RURAL DE PERNAMBUCO"/>
    <x v="0"/>
    <s v="26248"/>
    <s v="UNIVERSIDADE FEDERAL RURAL DE PERNAMBUCO"/>
    <s v="20RK"/>
    <s v="FUNCIONAMENTO DE INSTITUICOES FEDERAIS DE ENSINO SUPERIOR"/>
    <x v="1"/>
    <s v="OUTRAS DESPESAS CORRENTES"/>
    <s v="8100000000"/>
    <s v="RECURSOS PRIMARIOS DE LIVRE APLICACAO"/>
    <x v="93"/>
    <s v="LOCACAO DE MAQUINAS E EQUIPAMENTOS"/>
    <x v="3"/>
    <s v="UNIVERSIDADE FEDERAL RURAL DE PERNAMBUCO"/>
    <s v="M20RKG01SDN"/>
    <s v="FUNC - GRAD - GESTAO - SERV DIV"/>
    <n v="17000"/>
  </r>
  <r>
    <x v="0"/>
    <s v="UNIVERSIDADE FEDERAL RURAL DE PERNAMBUCO"/>
    <x v="0"/>
    <s v="26248"/>
    <s v="UNIVERSIDADE FEDERAL RURAL DE PERNAMBUCO"/>
    <s v="20RK"/>
    <s v="FUNCIONAMENTO DE INSTITUICOES FEDERAIS DE ENSINO SUPERIOR"/>
    <x v="1"/>
    <s v="OUTRAS DESPESAS CORRENTES"/>
    <s v="8100000000"/>
    <s v="RECURSOS PRIMARIOS DE LIVRE APLICACAO"/>
    <x v="9"/>
    <s v="MANUTENCAO E CONSERV. DE BENS IMOVEIS"/>
    <x v="3"/>
    <s v="UNIVERSIDADE FEDERAL RURAL DE PERNAMBUCO"/>
    <s v="M20RKG01SDN"/>
    <s v="FUNC - GRAD - GESTAO - SERV DIV"/>
    <n v="47526.7"/>
  </r>
  <r>
    <x v="0"/>
    <s v="UNIVERSIDADE FEDERAL RURAL DE PERNAMBUCO"/>
    <x v="0"/>
    <s v="26248"/>
    <s v="UNIVERSIDADE FEDERAL RURAL DE PERNAMBUCO"/>
    <s v="20RK"/>
    <s v="FUNCIONAMENTO DE INSTITUICOES FEDERAIS DE ENSINO SUPERIOR"/>
    <x v="1"/>
    <s v="OUTRAS DESPESAS CORRENTES"/>
    <s v="8100000000"/>
    <s v="RECURSOS PRIMARIOS DE LIVRE APLICACAO"/>
    <x v="9"/>
    <s v="MANUTENCAO E CONSERV. DE BENS IMOVEIS"/>
    <x v="4"/>
    <s v="PRO-REITORIA DE ADMINISTRACAO - UFRPE"/>
    <s v="M20RKG01SCN"/>
    <s v="FUNC - GRAD - GESTAO - SERV CONT"/>
    <n v="750187.67"/>
  </r>
  <r>
    <x v="0"/>
    <s v="UNIVERSIDADE FEDERAL RURAL DE PERNAMBUCO"/>
    <x v="0"/>
    <s v="26248"/>
    <s v="UNIVERSIDADE FEDERAL RURAL DE PERNAMBUCO"/>
    <s v="20RK"/>
    <s v="FUNCIONAMENTO DE INSTITUICOES FEDERAIS DE ENSINO SUPERIOR"/>
    <x v="1"/>
    <s v="OUTRAS DESPESAS CORRENTES"/>
    <s v="8100000000"/>
    <s v="RECURSOS PRIMARIOS DE LIVRE APLICACAO"/>
    <x v="9"/>
    <s v="MANUTENCAO E CONSERV. DE BENS IMOVEIS"/>
    <x v="36"/>
    <s v="NUCLEO DE ENGENHARIA E MEIO AMBIENTE - UFRPE"/>
    <s v="M20RKG01SDN"/>
    <s v="FUNC - GRAD - GESTAO - SERV DIV"/>
    <n v="727288.83"/>
  </r>
  <r>
    <x v="0"/>
    <s v="UNIVERSIDADE FEDERAL RURAL DE PERNAMBUCO"/>
    <x v="0"/>
    <s v="26248"/>
    <s v="UNIVERSIDADE FEDERAL RURAL DE PERNAMBUCO"/>
    <s v="20RK"/>
    <s v="FUNCIONAMENTO DE INSTITUICOES FEDERAIS DE ENSINO SUPERIOR"/>
    <x v="1"/>
    <s v="OUTRAS DESPESAS CORRENTES"/>
    <s v="8100000000"/>
    <s v="RECURSOS PRIMARIOS DE LIVRE APLICACAO"/>
    <x v="94"/>
    <s v="MANUT. E CONSERV. DE MAQUINAS E EQUIPAMENTOS"/>
    <x v="6"/>
    <s v="PRO-REITORIA DE POS-GRADUACAO-UFRPE"/>
    <s v="M20RKG01SDN"/>
    <s v="FUNC - GRAD - GESTAO - SERV DIV"/>
    <n v="1250"/>
  </r>
  <r>
    <x v="0"/>
    <s v="UNIVERSIDADE FEDERAL RURAL DE PERNAMBUCO"/>
    <x v="0"/>
    <s v="26248"/>
    <s v="UNIVERSIDADE FEDERAL RURAL DE PERNAMBUCO"/>
    <s v="20RK"/>
    <s v="FUNCIONAMENTO DE INSTITUICOES FEDERAIS DE ENSINO SUPERIOR"/>
    <x v="1"/>
    <s v="OUTRAS DESPESAS CORRENTES"/>
    <s v="8100000000"/>
    <s v="RECURSOS PRIMARIOS DE LIVRE APLICACAO"/>
    <x v="94"/>
    <s v="MANUT. E CONSERV. DE MAQUINAS E EQUIPAMENTOS"/>
    <x v="22"/>
    <s v="DEPARTAMENTO DE MEDICINA VETERINARIA"/>
    <s v="M20RKG01SDN"/>
    <s v="FUNC - GRAD - GESTAO - SERV DIV"/>
    <n v="2540"/>
  </r>
  <r>
    <x v="0"/>
    <s v="UNIVERSIDADE FEDERAL RURAL DE PERNAMBUCO"/>
    <x v="0"/>
    <s v="26248"/>
    <s v="UNIVERSIDADE FEDERAL RURAL DE PERNAMBUCO"/>
    <s v="20RK"/>
    <s v="FUNCIONAMENTO DE INSTITUICOES FEDERAIS DE ENSINO SUPERIOR"/>
    <x v="1"/>
    <s v="OUTRAS DESPESAS CORRENTES"/>
    <s v="8100000000"/>
    <s v="RECURSOS PRIMARIOS DE LIVRE APLICACAO"/>
    <x v="94"/>
    <s v="MANUT. E CONSERV. DE MAQUINAS E EQUIPAMENTOS"/>
    <x v="23"/>
    <s v="DEPARTAMENTO MORFOLOGIA E FISIOLOGIA ANIMAL"/>
    <s v="M20RKG01SDN"/>
    <s v="FUNC - GRAD - GESTAO - SERV DIV"/>
    <n v="1490"/>
  </r>
  <r>
    <x v="0"/>
    <s v="UNIVERSIDADE FEDERAL RURAL DE PERNAMBUCO"/>
    <x v="0"/>
    <s v="26248"/>
    <s v="UNIVERSIDADE FEDERAL RURAL DE PERNAMBUCO"/>
    <s v="20RK"/>
    <s v="FUNCIONAMENTO DE INSTITUICOES FEDERAIS DE ENSINO SUPERIOR"/>
    <x v="1"/>
    <s v="OUTRAS DESPESAS CORRENTES"/>
    <s v="8100000000"/>
    <s v="RECURSOS PRIMARIOS DE LIVRE APLICACAO"/>
    <x v="94"/>
    <s v="MANUT. E CONSERV. DE MAQUINAS E EQUIPAMENTOS"/>
    <x v="4"/>
    <s v="PRO-REITORIA DE ADMINISTRACAO - UFRPE"/>
    <s v="M20RKG01SCN"/>
    <s v="FUNC - GRAD - GESTAO - SERV CONT"/>
    <n v="456052.21"/>
  </r>
  <r>
    <x v="0"/>
    <s v="UNIVERSIDADE FEDERAL RURAL DE PERNAMBUCO"/>
    <x v="0"/>
    <s v="26248"/>
    <s v="UNIVERSIDADE FEDERAL RURAL DE PERNAMBUCO"/>
    <s v="20RK"/>
    <s v="FUNCIONAMENTO DE INSTITUICOES FEDERAIS DE ENSINO SUPERIOR"/>
    <x v="1"/>
    <s v="OUTRAS DESPESAS CORRENTES"/>
    <s v="8100000000"/>
    <s v="RECURSOS PRIMARIOS DE LIVRE APLICACAO"/>
    <x v="94"/>
    <s v="MANUT. E CONSERV. DE MAQUINAS E EQUIPAMENTOS"/>
    <x v="4"/>
    <s v="PRO-REITORIA DE ADMINISTRACAO - UFRPE"/>
    <s v="M20RKG01SDN"/>
    <s v="FUNC - GRAD - GESTAO - SERV DIV"/>
    <n v="53088.15"/>
  </r>
  <r>
    <x v="0"/>
    <s v="UNIVERSIDADE FEDERAL RURAL DE PERNAMBUCO"/>
    <x v="0"/>
    <s v="26248"/>
    <s v="UNIVERSIDADE FEDERAL RURAL DE PERNAMBUCO"/>
    <s v="20RK"/>
    <s v="FUNCIONAMENTO DE INSTITUICOES FEDERAIS DE ENSINO SUPERIOR"/>
    <x v="1"/>
    <s v="OUTRAS DESPESAS CORRENTES"/>
    <s v="8100000000"/>
    <s v="RECURSOS PRIMARIOS DE LIVRE APLICACAO"/>
    <x v="94"/>
    <s v="MANUT. E CONSERV. DE MAQUINAS E EQUIPAMENTOS"/>
    <x v="36"/>
    <s v="NUCLEO DE ENGENHARIA E MEIO AMBIENTE - UFRPE"/>
    <s v="M20RKG01SDN"/>
    <s v="FUNC - GRAD - GESTAO - SERV DIV"/>
    <n v="120860.55"/>
  </r>
  <r>
    <x v="0"/>
    <s v="UNIVERSIDADE FEDERAL RURAL DE PERNAMBUCO"/>
    <x v="0"/>
    <s v="26248"/>
    <s v="UNIVERSIDADE FEDERAL RURAL DE PERNAMBUCO"/>
    <s v="20RK"/>
    <s v="FUNCIONAMENTO DE INSTITUICOES FEDERAIS DE ENSINO SUPERIOR"/>
    <x v="1"/>
    <s v="OUTRAS DESPESAS CORRENTES"/>
    <s v="8100000000"/>
    <s v="RECURSOS PRIMARIOS DE LIVRE APLICACAO"/>
    <x v="94"/>
    <s v="MANUT. E CONSERV. DE MAQUINAS E EQUIPAMENTOS"/>
    <x v="37"/>
    <s v="EDITORA UNIVERSITARIA - UFRPE"/>
    <s v="M20RKG01SDN"/>
    <s v="FUNC - GRAD - GESTAO - SERV DIV"/>
    <n v="6900"/>
  </r>
  <r>
    <x v="0"/>
    <s v="UNIVERSIDADE FEDERAL RURAL DE PERNAMBUCO"/>
    <x v="0"/>
    <s v="26248"/>
    <s v="UNIVERSIDADE FEDERAL RURAL DE PERNAMBUCO"/>
    <s v="20RK"/>
    <s v="FUNCIONAMENTO DE INSTITUICOES FEDERAIS DE ENSINO SUPERIOR"/>
    <x v="1"/>
    <s v="OUTRAS DESPESAS CORRENTES"/>
    <s v="8100000000"/>
    <s v="RECURSOS PRIMARIOS DE LIVRE APLICACAO"/>
    <x v="95"/>
    <s v="MANUTENCAO E CONSERV. DE VEICULOS"/>
    <x v="4"/>
    <s v="PRO-REITORIA DE ADMINISTRACAO - UFRPE"/>
    <s v="M20RKG01SCN"/>
    <s v="FUNC - GRAD - GESTAO - SERV CONT"/>
    <n v="429242.42"/>
  </r>
  <r>
    <x v="0"/>
    <s v="UNIVERSIDADE FEDERAL RURAL DE PERNAMBUCO"/>
    <x v="0"/>
    <s v="26248"/>
    <s v="UNIVERSIDADE FEDERAL RURAL DE PERNAMBUCO"/>
    <s v="20RK"/>
    <s v="FUNCIONAMENTO DE INSTITUICOES FEDERAIS DE ENSINO SUPERIOR"/>
    <x v="1"/>
    <s v="OUTRAS DESPESAS CORRENTES"/>
    <s v="8100000000"/>
    <s v="RECURSOS PRIMARIOS DE LIVRE APLICACAO"/>
    <x v="96"/>
    <s v="EXPOSICOES, CONGRESSOS E CONFERENCIAS"/>
    <x v="9"/>
    <s v="PRO-REITORIA DE EXTENSAO E CULTURA-UFRPE"/>
    <s v="M20RKG01SDN"/>
    <s v="FUNC - GRAD - GESTAO - SERV DIV"/>
    <n v="37080"/>
  </r>
  <r>
    <x v="0"/>
    <s v="UNIVERSIDADE FEDERAL RURAL DE PERNAMBUCO"/>
    <x v="0"/>
    <s v="26248"/>
    <s v="UNIVERSIDADE FEDERAL RURAL DE PERNAMBUCO"/>
    <s v="20RK"/>
    <s v="FUNCIONAMENTO DE INSTITUICOES FEDERAIS DE ENSINO SUPERIOR"/>
    <x v="1"/>
    <s v="OUTRAS DESPESAS CORRENTES"/>
    <s v="8100000000"/>
    <s v="RECURSOS PRIMARIOS DE LIVRE APLICACAO"/>
    <x v="97"/>
    <s v="FESTIVIDADES E HOMENAGENS"/>
    <x v="3"/>
    <s v="UNIVERSIDADE FEDERAL RURAL DE PERNAMBUCO"/>
    <s v="M20RKG01SDN"/>
    <s v="FUNC - GRAD - GESTAO - SERV DIV"/>
    <n v="5350"/>
  </r>
  <r>
    <x v="0"/>
    <s v="UNIVERSIDADE FEDERAL RURAL DE PERNAMBUCO"/>
    <x v="0"/>
    <s v="26248"/>
    <s v="UNIVERSIDADE FEDERAL RURAL DE PERNAMBUCO"/>
    <s v="20RK"/>
    <s v="FUNCIONAMENTO DE INSTITUICOES FEDERAIS DE ENSINO SUPERIOR"/>
    <x v="1"/>
    <s v="OUTRAS DESPESAS CORRENTES"/>
    <s v="8100000000"/>
    <s v="RECURSOS PRIMARIOS DE LIVRE APLICACAO"/>
    <x v="98"/>
    <s v="SERVICOS DE ENERGIA ELETRICA"/>
    <x v="4"/>
    <s v="PRO-REITORIA DE ADMINISTRACAO - UFRPE"/>
    <s v="M20RKG01SCN"/>
    <s v="FUNC - GRAD - GESTAO - SERV CONT"/>
    <n v="4043000"/>
  </r>
  <r>
    <x v="0"/>
    <s v="UNIVERSIDADE FEDERAL RURAL DE PERNAMBUCO"/>
    <x v="0"/>
    <s v="26248"/>
    <s v="UNIVERSIDADE FEDERAL RURAL DE PERNAMBUCO"/>
    <s v="20RK"/>
    <s v="FUNCIONAMENTO DE INSTITUICOES FEDERAIS DE ENSINO SUPERIOR"/>
    <x v="1"/>
    <s v="OUTRAS DESPESAS CORRENTES"/>
    <s v="8100000000"/>
    <s v="RECURSOS PRIMARIOS DE LIVRE APLICACAO"/>
    <x v="99"/>
    <s v="SERVICOS DE AGUA E ESGOTO"/>
    <x v="4"/>
    <s v="PRO-REITORIA DE ADMINISTRACAO - UFRPE"/>
    <s v="M20RKG01SCN"/>
    <s v="FUNC - GRAD - GESTAO - SERV CONT"/>
    <n v="250825.5"/>
  </r>
  <r>
    <x v="0"/>
    <s v="UNIVERSIDADE FEDERAL RURAL DE PERNAMBUCO"/>
    <x v="0"/>
    <s v="26248"/>
    <s v="UNIVERSIDADE FEDERAL RURAL DE PERNAMBUCO"/>
    <s v="20RK"/>
    <s v="FUNCIONAMENTO DE INSTITUICOES FEDERAIS DE ENSINO SUPERIOR"/>
    <x v="1"/>
    <s v="OUTRAS DESPESAS CORRENTES"/>
    <s v="8100000000"/>
    <s v="RECURSOS PRIMARIOS DE LIVRE APLICACAO"/>
    <x v="100"/>
    <s v="SERVICOS DOMESTICOS"/>
    <x v="4"/>
    <s v="PRO-REITORIA DE ADMINISTRACAO - UFRPE"/>
    <s v="M20RKG71SCN"/>
    <s v="FUNC - GRAD - GEST HOSP - SERV CONT"/>
    <n v="39951.72"/>
  </r>
  <r>
    <x v="0"/>
    <s v="UNIVERSIDADE FEDERAL RURAL DE PERNAMBUCO"/>
    <x v="0"/>
    <s v="26248"/>
    <s v="UNIVERSIDADE FEDERAL RURAL DE PERNAMBUCO"/>
    <s v="20RK"/>
    <s v="FUNCIONAMENTO DE INSTITUICOES FEDERAIS DE ENSINO SUPERIOR"/>
    <x v="1"/>
    <s v="OUTRAS DESPESAS CORRENTES"/>
    <s v="8100000000"/>
    <s v="RECURSOS PRIMARIOS DE LIVRE APLICACAO"/>
    <x v="101"/>
    <s v="SERVICOS DE COMUNICACAO EM GERAL"/>
    <x v="4"/>
    <s v="PRO-REITORIA DE ADMINISTRACAO - UFRPE"/>
    <s v="M20RKG01SCN"/>
    <s v="FUNC - GRAD - GESTAO - SERV CONT"/>
    <n v="29711.14"/>
  </r>
  <r>
    <x v="0"/>
    <s v="UNIVERSIDADE FEDERAL RURAL DE PERNAMBUCO"/>
    <x v="0"/>
    <s v="26248"/>
    <s v="UNIVERSIDADE FEDERAL RURAL DE PERNAMBUCO"/>
    <s v="20RK"/>
    <s v="FUNCIONAMENTO DE INSTITUICOES FEDERAIS DE ENSINO SUPERIOR"/>
    <x v="1"/>
    <s v="OUTRAS DESPESAS CORRENTES"/>
    <s v="8100000000"/>
    <s v="RECURSOS PRIMARIOS DE LIVRE APLICACAO"/>
    <x v="102"/>
    <s v="SERVICO DE SELECAO E TREINAMENTO"/>
    <x v="3"/>
    <s v="UNIVERSIDADE FEDERAL RURAL DE PERNAMBUCO"/>
    <s v="M20RKG01SDN"/>
    <s v="FUNC - GRAD - GESTAO - SERV DIV"/>
    <n v="236400"/>
  </r>
  <r>
    <x v="0"/>
    <s v="UNIVERSIDADE FEDERAL RURAL DE PERNAMBUCO"/>
    <x v="0"/>
    <s v="26248"/>
    <s v="UNIVERSIDADE FEDERAL RURAL DE PERNAMBUCO"/>
    <s v="20RK"/>
    <s v="FUNCIONAMENTO DE INSTITUICOES FEDERAIS DE ENSINO SUPERIOR"/>
    <x v="1"/>
    <s v="OUTRAS DESPESAS CORRENTES"/>
    <s v="8100000000"/>
    <s v="RECURSOS PRIMARIOS DE LIVRE APLICACAO"/>
    <x v="103"/>
    <s v="SERVICOS DE TELECOMUNICACOES"/>
    <x v="4"/>
    <s v="PRO-REITORIA DE ADMINISTRACAO - UFRPE"/>
    <s v="M20RKG01SCN"/>
    <s v="FUNC - GRAD - GESTAO - SERV CONT"/>
    <n v="36424.870000000097"/>
  </r>
  <r>
    <x v="0"/>
    <s v="UNIVERSIDADE FEDERAL RURAL DE PERNAMBUCO"/>
    <x v="0"/>
    <s v="26248"/>
    <s v="UNIVERSIDADE FEDERAL RURAL DE PERNAMBUCO"/>
    <s v="20RK"/>
    <s v="FUNCIONAMENTO DE INSTITUICOES FEDERAIS DE ENSINO SUPERIOR"/>
    <x v="1"/>
    <s v="OUTRAS DESPESAS CORRENTES"/>
    <s v="8100000000"/>
    <s v="RECURSOS PRIMARIOS DE LIVRE APLICACAO"/>
    <x v="104"/>
    <s v="SEGUROS EM GERAL"/>
    <x v="4"/>
    <s v="PRO-REITORIA DE ADMINISTRACAO - UFRPE"/>
    <s v="M20RKG01SCN"/>
    <s v="FUNC - GRAD - GESTAO - SERV CONT"/>
    <n v="715.75999999999794"/>
  </r>
  <r>
    <x v="0"/>
    <s v="UNIVERSIDADE FEDERAL RURAL DE PERNAMBUCO"/>
    <x v="0"/>
    <s v="26248"/>
    <s v="UNIVERSIDADE FEDERAL RURAL DE PERNAMBUCO"/>
    <s v="20RK"/>
    <s v="FUNCIONAMENTO DE INSTITUICOES FEDERAIS DE ENSINO SUPERIOR"/>
    <x v="1"/>
    <s v="OUTRAS DESPESAS CORRENTES"/>
    <s v="8100000000"/>
    <s v="RECURSOS PRIMARIOS DE LIVRE APLICACAO"/>
    <x v="105"/>
    <s v="LIMPEZA E CONSERVACAO"/>
    <x v="4"/>
    <s v="PRO-REITORIA DE ADMINISTRACAO - UFRPE"/>
    <s v="M20RKG01SCN"/>
    <s v="FUNC - GRAD - GESTAO - SERV CONT"/>
    <n v="70543.72"/>
  </r>
  <r>
    <x v="0"/>
    <s v="UNIVERSIDADE FEDERAL RURAL DE PERNAMBUCO"/>
    <x v="0"/>
    <s v="26248"/>
    <s v="UNIVERSIDADE FEDERAL RURAL DE PERNAMBUCO"/>
    <s v="20RK"/>
    <s v="FUNCIONAMENTO DE INSTITUICOES FEDERAIS DE ENSINO SUPERIOR"/>
    <x v="1"/>
    <s v="OUTRAS DESPESAS CORRENTES"/>
    <s v="8100000000"/>
    <s v="RECURSOS PRIMARIOS DE LIVRE APLICACAO"/>
    <x v="105"/>
    <s v="LIMPEZA E CONSERVACAO"/>
    <x v="30"/>
    <s v="DEPTO. DE LOGISTICA E SERVICOS - UFRPE"/>
    <s v="M20RKG01SCN"/>
    <s v="FUNC - GRAD - GESTAO - SERV CONT"/>
    <n v="4950"/>
  </r>
  <r>
    <x v="0"/>
    <s v="UNIVERSIDADE FEDERAL RURAL DE PERNAMBUCO"/>
    <x v="0"/>
    <s v="26248"/>
    <s v="UNIVERSIDADE FEDERAL RURAL DE PERNAMBUCO"/>
    <s v="20RK"/>
    <s v="FUNCIONAMENTO DE INSTITUICOES FEDERAIS DE ENSINO SUPERIOR"/>
    <x v="1"/>
    <s v="OUTRAS DESPESAS CORRENTES"/>
    <s v="8100000000"/>
    <s v="RECURSOS PRIMARIOS DE LIVRE APLICACAO"/>
    <x v="105"/>
    <s v="LIMPEZA E CONSERVACAO"/>
    <x v="30"/>
    <s v="DEPTO. DE LOGISTICA E SERVICOS - UFRPE"/>
    <s v="M20RKG01SDN"/>
    <s v="FUNC - GRAD - GESTAO - SERV DIV"/>
    <n v="13694.7"/>
  </r>
  <r>
    <x v="0"/>
    <s v="UNIVERSIDADE FEDERAL RURAL DE PERNAMBUCO"/>
    <x v="0"/>
    <s v="26248"/>
    <s v="UNIVERSIDADE FEDERAL RURAL DE PERNAMBUCO"/>
    <s v="20RK"/>
    <s v="FUNCIONAMENTO DE INSTITUICOES FEDERAIS DE ENSINO SUPERIOR"/>
    <x v="1"/>
    <s v="OUTRAS DESPESAS CORRENTES"/>
    <s v="8100000000"/>
    <s v="RECURSOS PRIMARIOS DE LIVRE APLICACAO"/>
    <x v="106"/>
    <s v="LOCACAO DE SOFTWARES"/>
    <x v="6"/>
    <s v="PRO-REITORIA DE POS-GRADUACAO-UFRPE"/>
    <s v="M20RKG35SCN"/>
    <s v="FUNC - GRAD - TI - SERV CONT"/>
    <n v="85500"/>
  </r>
  <r>
    <x v="0"/>
    <s v="UNIVERSIDADE FEDERAL RURAL DE PERNAMBUCO"/>
    <x v="0"/>
    <s v="26248"/>
    <s v="UNIVERSIDADE FEDERAL RURAL DE PERNAMBUCO"/>
    <s v="20RK"/>
    <s v="FUNCIONAMENTO DE INSTITUICOES FEDERAIS DE ENSINO SUPERIOR"/>
    <x v="1"/>
    <s v="OUTRAS DESPESAS CORRENTES"/>
    <s v="8100000000"/>
    <s v="RECURSOS PRIMARIOS DE LIVRE APLICACAO"/>
    <x v="106"/>
    <s v="LOCACAO DE SOFTWARES"/>
    <x v="4"/>
    <s v="PRO-REITORIA DE ADMINISTRACAO - UFRPE"/>
    <s v="M20RKG35SCN"/>
    <s v="FUNC - GRAD - TI - SERV CONT"/>
    <n v="399996"/>
  </r>
  <r>
    <x v="0"/>
    <s v="UNIVERSIDADE FEDERAL RURAL DE PERNAMBUCO"/>
    <x v="0"/>
    <s v="26248"/>
    <s v="UNIVERSIDADE FEDERAL RURAL DE PERNAMBUCO"/>
    <s v="20RK"/>
    <s v="FUNCIONAMENTO DE INSTITUICOES FEDERAIS DE ENSINO SUPERIOR"/>
    <x v="1"/>
    <s v="OUTRAS DESPESAS CORRENTES"/>
    <s v="8100000000"/>
    <s v="RECURSOS PRIMARIOS DE LIVRE APLICACAO"/>
    <x v="106"/>
    <s v="LOCACAO DE SOFTWARES"/>
    <x v="4"/>
    <s v="PRO-REITORIA DE ADMINISTRACAO - UFRPE"/>
    <s v="M20RKG35SDN"/>
    <s v="FUNC - GRAD - TI - SERV DIV"/>
    <n v="7188"/>
  </r>
  <r>
    <x v="0"/>
    <s v="UNIVERSIDADE FEDERAL RURAL DE PERNAMBUCO"/>
    <x v="0"/>
    <s v="26248"/>
    <s v="UNIVERSIDADE FEDERAL RURAL DE PERNAMBUCO"/>
    <s v="20RK"/>
    <s v="FUNCIONAMENTO DE INSTITUICOES FEDERAIS DE ENSINO SUPERIOR"/>
    <x v="1"/>
    <s v="OUTRAS DESPESAS CORRENTES"/>
    <s v="8100000000"/>
    <s v="RECURSOS PRIMARIOS DE LIVRE APLICACAO"/>
    <x v="107"/>
    <s v="MANUTENCAO CORRETIVA/ADAPTATIVA E SUSTENTACAO SOFTWARES"/>
    <x v="4"/>
    <s v="PRO-REITORIA DE ADMINISTRACAO - UFRPE"/>
    <s v="M20RKG01SCN"/>
    <s v="FUNC - GRAD - GESTAO - SERV CONT"/>
    <n v="9176.44"/>
  </r>
  <r>
    <x v="0"/>
    <s v="UNIVERSIDADE FEDERAL RURAL DE PERNAMBUCO"/>
    <x v="0"/>
    <s v="26248"/>
    <s v="UNIVERSIDADE FEDERAL RURAL DE PERNAMBUCO"/>
    <s v="20RK"/>
    <s v="FUNCIONAMENTO DE INSTITUICOES FEDERAIS DE ENSINO SUPERIOR"/>
    <x v="1"/>
    <s v="OUTRAS DESPESAS CORRENTES"/>
    <s v="8100000000"/>
    <s v="RECURSOS PRIMARIOS DE LIVRE APLICACAO"/>
    <x v="108"/>
    <s v="COMUNICACAO DE DADOS E REDES EM GERAL"/>
    <x v="4"/>
    <s v="PRO-REITORIA DE ADMINISTRACAO - UFRPE"/>
    <s v="M20RKG35SCN"/>
    <s v="FUNC - GRAD - TI - SERV CONT"/>
    <n v="7000"/>
  </r>
  <r>
    <x v="0"/>
    <s v="UNIVERSIDADE FEDERAL RURAL DE PERNAMBUCO"/>
    <x v="0"/>
    <s v="26248"/>
    <s v="UNIVERSIDADE FEDERAL RURAL DE PERNAMBUCO"/>
    <s v="20RK"/>
    <s v="FUNCIONAMENTO DE INSTITUICOES FEDERAIS DE ENSINO SUPERIOR"/>
    <x v="1"/>
    <s v="OUTRAS DESPESAS CORRENTES"/>
    <s v="8100000000"/>
    <s v="RECURSOS PRIMARIOS DE LIVRE APLICACAO"/>
    <x v="109"/>
    <s v="OUTSOURCING DE IMPRESSAO"/>
    <x v="4"/>
    <s v="PRO-REITORIA DE ADMINISTRACAO - UFRPE"/>
    <s v="M20RKG01SCN"/>
    <s v="FUNC - GRAD - GESTAO - SERV CONT"/>
    <n v="506135.53"/>
  </r>
  <r>
    <x v="0"/>
    <s v="UNIVERSIDADE FEDERAL RURAL DE PERNAMBUCO"/>
    <x v="0"/>
    <s v="26248"/>
    <s v="UNIVERSIDADE FEDERAL RURAL DE PERNAMBUCO"/>
    <s v="20RK"/>
    <s v="FUNCIONAMENTO DE INSTITUICOES FEDERAIS DE ENSINO SUPERIOR"/>
    <x v="1"/>
    <s v="OUTRAS DESPESAS CORRENTES"/>
    <s v="8100000000"/>
    <s v="RECURSOS PRIMARIOS DE LIVRE APLICACAO"/>
    <x v="110"/>
    <s v="COMPUTACAO EM NUVEM - SOFTWARE COMO SERVICO (SAAS)"/>
    <x v="4"/>
    <s v="PRO-REITORIA DE ADMINISTRACAO - UFRPE"/>
    <s v="M20RKG35SCN"/>
    <s v="FUNC - GRAD - TI - SERV CONT"/>
    <n v="725880"/>
  </r>
  <r>
    <x v="0"/>
    <s v="UNIVERSIDADE FEDERAL RURAL DE PERNAMBUCO"/>
    <x v="0"/>
    <s v="26248"/>
    <s v="UNIVERSIDADE FEDERAL RURAL DE PERNAMBUCO"/>
    <s v="20RK"/>
    <s v="FUNCIONAMENTO DE INSTITUICOES FEDERAIS DE ENSINO SUPERIOR"/>
    <x v="1"/>
    <s v="OUTRAS DESPESAS CORRENTES"/>
    <s v="8100000000"/>
    <s v="RECURSOS PRIMARIOS DE LIVRE APLICACAO"/>
    <x v="110"/>
    <s v="COMPUTACAO EM NUVEM - SOFTWARE COMO SERVICO (SAAS)"/>
    <x v="38"/>
    <s v="BIBLIOTECA CENTRAL - UFRPE"/>
    <s v="M20RKG35SDN"/>
    <s v="FUNC - GRAD - TI - SERV DIV"/>
    <n v="10000"/>
  </r>
  <r>
    <x v="0"/>
    <s v="UNIVERSIDADE FEDERAL RURAL DE PERNAMBUCO"/>
    <x v="0"/>
    <s v="26248"/>
    <s v="UNIVERSIDADE FEDERAL RURAL DE PERNAMBUCO"/>
    <s v="20RK"/>
    <s v="FUNCIONAMENTO DE INSTITUICOES FEDERAIS DE ENSINO SUPERIOR"/>
    <x v="1"/>
    <s v="OUTRAS DESPESAS CORRENTES"/>
    <s v="8100000000"/>
    <s v="RECURSOS PRIMARIOS DE LIVRE APLICACAO"/>
    <x v="111"/>
    <s v="SERVICOS TECNICOS PROFISSIONAIS DE TIC"/>
    <x v="4"/>
    <s v="PRO-REITORIA DE ADMINISTRACAO - UFRPE"/>
    <s v="M20RKG01SCN"/>
    <s v="FUNC - GRAD - GESTAO - SERV CONT"/>
    <n v="56890.8"/>
  </r>
  <r>
    <x v="0"/>
    <s v="UNIVERSIDADE FEDERAL RURAL DE PERNAMBUCO"/>
    <x v="0"/>
    <s v="26248"/>
    <s v="UNIVERSIDADE FEDERAL RURAL DE PERNAMBUCO"/>
    <s v="20RK"/>
    <s v="FUNCIONAMENTO DE INSTITUICOES FEDERAIS DE ENSINO SUPERIOR"/>
    <x v="1"/>
    <s v="OUTRAS DESPESAS CORRENTES"/>
    <s v="8100000000"/>
    <s v="RECURSOS PRIMARIOS DE LIVRE APLICACAO"/>
    <x v="112"/>
    <s v="EMISSAO DE CERTIFICADOS DIGITAIS"/>
    <x v="3"/>
    <s v="UNIVERSIDADE FEDERAL RURAL DE PERNAMBUCO"/>
    <s v="M20RKG3500N"/>
    <s v="FUNC - GRAD - TI - INDISC"/>
    <n v="150"/>
  </r>
  <r>
    <x v="0"/>
    <s v="UNIVERSIDADE FEDERAL RURAL DE PERNAMBUCO"/>
    <x v="0"/>
    <s v="26248"/>
    <s v="UNIVERSIDADE FEDERAL RURAL DE PERNAMBUCO"/>
    <s v="20RK"/>
    <s v="FUNCIONAMENTO DE INSTITUICOES FEDERAIS DE ENSINO SUPERIOR"/>
    <x v="1"/>
    <s v="OUTRAS DESPESAS CORRENTES"/>
    <s v="8100000000"/>
    <s v="RECURSOS PRIMARIOS DE LIVRE APLICACAO"/>
    <x v="112"/>
    <s v="EMISSAO DE CERTIFICADOS DIGITAIS"/>
    <x v="4"/>
    <s v="PRO-REITORIA DE ADMINISTRACAO - UFRPE"/>
    <s v="M20RKG01SCN"/>
    <s v="FUNC - GRAD - GESTAO - SERV CONT"/>
    <n v="2677"/>
  </r>
  <r>
    <x v="0"/>
    <s v="UNIVERSIDADE FEDERAL RURAL DE PERNAMBUCO"/>
    <x v="0"/>
    <s v="26248"/>
    <s v="UNIVERSIDADE FEDERAL RURAL DE PERNAMBUCO"/>
    <s v="20RK"/>
    <s v="FUNCIONAMENTO DE INSTITUICOES FEDERAIS DE ENSINO SUPERIOR"/>
    <x v="1"/>
    <s v="OUTRAS DESPESAS CORRENTES"/>
    <s v="8100000000"/>
    <s v="RECURSOS PRIMARIOS DE LIVRE APLICACAO"/>
    <x v="112"/>
    <s v="EMISSAO DE CERTIFICADOS DIGITAIS"/>
    <x v="4"/>
    <s v="PRO-REITORIA DE ADMINISTRACAO - UFRPE"/>
    <s v="M20RKG35SCN"/>
    <s v="FUNC - GRAD - TI - SERV CONT"/>
    <n v="5949"/>
  </r>
  <r>
    <x v="0"/>
    <s v="UNIVERSIDADE FEDERAL RURAL DE PERNAMBUCO"/>
    <x v="0"/>
    <s v="26248"/>
    <s v="UNIVERSIDADE FEDERAL RURAL DE PERNAMBUCO"/>
    <s v="20RK"/>
    <s v="FUNCIONAMENTO DE INSTITUICOES FEDERAIS DE ENSINO SUPERIOR"/>
    <x v="1"/>
    <s v="OUTRAS DESPESAS CORRENTES"/>
    <s v="8100000000"/>
    <s v="RECURSOS PRIMARIOS DE LIVRE APLICACAO"/>
    <x v="113"/>
    <s v="IMPOSTO S/ PROP. PREDIAL E TERRIT.URBANA-IPTU"/>
    <x v="34"/>
    <s v="UFRPE-UNID. ACADEM. CABO DE SANTO AGOSTINHO"/>
    <s v="M20RKG01TXN"/>
    <s v="FUNC - GRAD - GESTAO - TAXAS"/>
    <n v="72087.100000000093"/>
  </r>
  <r>
    <x v="0"/>
    <s v="UNIVERSIDADE FEDERAL RURAL DE PERNAMBUCO"/>
    <x v="0"/>
    <s v="26248"/>
    <s v="UNIVERSIDADE FEDERAL RURAL DE PERNAMBUCO"/>
    <s v="20RK"/>
    <s v="FUNCIONAMENTO DE INSTITUICOES FEDERAIS DE ENSINO SUPERIOR"/>
    <x v="1"/>
    <s v="OUTRAS DESPESAS CORRENTES"/>
    <s v="8100000000"/>
    <s v="RECURSOS PRIMARIOS DE LIVRE APLICACAO"/>
    <x v="114"/>
    <s v="TAXAS"/>
    <x v="3"/>
    <s v="UNIVERSIDADE FEDERAL RURAL DE PERNAMBUCO"/>
    <s v="M20RKG01TXN"/>
    <s v="FUNC - GRAD - GESTAO - TAXAS"/>
    <n v="3679.65"/>
  </r>
  <r>
    <x v="0"/>
    <s v="UNIVERSIDADE FEDERAL RURAL DE PERNAMBUCO"/>
    <x v="0"/>
    <s v="26248"/>
    <s v="UNIVERSIDADE FEDERAL RURAL DE PERNAMBUCO"/>
    <s v="20RK"/>
    <s v="FUNCIONAMENTO DE INSTITUICOES FEDERAIS DE ENSINO SUPERIOR"/>
    <x v="1"/>
    <s v="OUTRAS DESPESAS CORRENTES"/>
    <s v="8100000000"/>
    <s v="RECURSOS PRIMARIOS DE LIVRE APLICACAO"/>
    <x v="114"/>
    <s v="TAXAS"/>
    <x v="5"/>
    <s v="PRO-REITORIA DE GESTAO DE PESSOAS - UFRPE"/>
    <s v="M20RKG01TXN"/>
    <s v="FUNC - GRAD - GESTAO - TAXAS"/>
    <n v="52.94"/>
  </r>
  <r>
    <x v="0"/>
    <s v="UNIVERSIDADE FEDERAL RURAL DE PERNAMBUCO"/>
    <x v="0"/>
    <s v="26248"/>
    <s v="UNIVERSIDADE FEDERAL RURAL DE PERNAMBUCO"/>
    <s v="20RK"/>
    <s v="FUNCIONAMENTO DE INSTITUICOES FEDERAIS DE ENSINO SUPERIOR"/>
    <x v="1"/>
    <s v="OUTRAS DESPESAS CORRENTES"/>
    <s v="8100000000"/>
    <s v="RECURSOS PRIMARIOS DE LIVRE APLICACAO"/>
    <x v="114"/>
    <s v="TAXAS"/>
    <x v="34"/>
    <s v="UFRPE-UNID. ACADEM. CABO DE SANTO AGOSTINHO"/>
    <s v="M20RKG01TXN"/>
    <s v="FUNC - GRAD - GESTAO - TAXAS"/>
    <n v="27696.82"/>
  </r>
  <r>
    <x v="0"/>
    <s v="UNIVERSIDADE FEDERAL RURAL DE PERNAMBUCO"/>
    <x v="0"/>
    <s v="26248"/>
    <s v="UNIVERSIDADE FEDERAL RURAL DE PERNAMBUCO"/>
    <s v="20RK"/>
    <s v="FUNCIONAMENTO DE INSTITUICOES FEDERAIS DE ENSINO SUPERIOR"/>
    <x v="1"/>
    <s v="OUTRAS DESPESAS CORRENTES"/>
    <s v="8100000000"/>
    <s v="RECURSOS PRIMARIOS DE LIVRE APLICACAO"/>
    <x v="114"/>
    <s v="TAXAS"/>
    <x v="30"/>
    <s v="DEPTO. DE LOGISTICA E SERVICOS - UFRPE"/>
    <s v="M20RKG01TXN"/>
    <s v="FUNC - GRAD - GESTAO - TAXAS"/>
    <n v="19542.57"/>
  </r>
  <r>
    <x v="0"/>
    <s v="UNIVERSIDADE FEDERAL RURAL DE PERNAMBUCO"/>
    <x v="0"/>
    <s v="26248"/>
    <s v="UNIVERSIDADE FEDERAL RURAL DE PERNAMBUCO"/>
    <s v="20RK"/>
    <s v="FUNCIONAMENTO DE INSTITUICOES FEDERAIS DE ENSINO SUPERIOR"/>
    <x v="1"/>
    <s v="OUTRAS DESPESAS CORRENTES"/>
    <s v="8100000000"/>
    <s v="RECURSOS PRIMARIOS DE LIVRE APLICACAO"/>
    <x v="114"/>
    <s v="TAXAS"/>
    <x v="36"/>
    <s v="NUCLEO DE ENGENHARIA E MEIO AMBIENTE - UFRPE"/>
    <s v="M20RKG01TXN"/>
    <s v="FUNC - GRAD - GESTAO - TAXAS"/>
    <n v="3908.24"/>
  </r>
  <r>
    <x v="0"/>
    <s v="UNIVERSIDADE FEDERAL RURAL DE PERNAMBUCO"/>
    <x v="0"/>
    <s v="26248"/>
    <s v="UNIVERSIDADE FEDERAL RURAL DE PERNAMBUCO"/>
    <s v="20RK"/>
    <s v="FUNCIONAMENTO DE INSTITUICOES FEDERAIS DE ENSINO SUPERIOR"/>
    <x v="1"/>
    <s v="OUTRAS DESPESAS CORRENTES"/>
    <s v="8100000000"/>
    <s v="RECURSOS PRIMARIOS DE LIVRE APLICACAO"/>
    <x v="115"/>
    <s v="CONTRIBUICAO P/ CUSTEIO DE ILUMINACAO PUBLICA"/>
    <x v="4"/>
    <s v="PRO-REITORIA DE ADMINISTRACAO - UFRPE"/>
    <s v="M20RKG01TXN"/>
    <s v="FUNC - GRAD - GESTAO - TAXAS"/>
    <n v="24400"/>
  </r>
  <r>
    <x v="0"/>
    <s v="UNIVERSIDADE FEDERAL RURAL DE PERNAMBUCO"/>
    <x v="0"/>
    <s v="26248"/>
    <s v="UNIVERSIDADE FEDERAL RURAL DE PERNAMBUCO"/>
    <s v="20RK"/>
    <s v="FUNCIONAMENTO DE INSTITUICOES FEDERAIS DE ENSINO SUPERIOR"/>
    <x v="1"/>
    <s v="OUTRAS DESPESAS CORRENTES"/>
    <s v="8100000000"/>
    <s v="RECURSOS PRIMARIOS DE LIVRE APLICACAO"/>
    <x v="116"/>
    <s v="OUTROS SERVICOS DE TERCEIROS - PJ"/>
    <x v="3"/>
    <s v="UNIVERSIDADE FEDERAL RURAL DE PERNAMBUCO"/>
    <s v="M20RKG01SDN"/>
    <s v="FUNC - GRAD - GESTAO - SERV DIV"/>
    <n v="8063.05"/>
  </r>
  <r>
    <x v="0"/>
    <s v="UNIVERSIDADE FEDERAL RURAL DE PERNAMBUCO"/>
    <x v="0"/>
    <s v="26248"/>
    <s v="UNIVERSIDADE FEDERAL RURAL DE PERNAMBUCO"/>
    <s v="20RK"/>
    <s v="FUNCIONAMENTO DE INSTITUICOES FEDERAIS DE ENSINO SUPERIOR"/>
    <x v="1"/>
    <s v="OUTRAS DESPESAS CORRENTES"/>
    <s v="8100000000"/>
    <s v="RECURSOS PRIMARIOS DE LIVRE APLICACAO"/>
    <x v="116"/>
    <s v="OUTROS SERVICOS DE TERCEIROS - PJ"/>
    <x v="34"/>
    <s v="UFRPE-UNID. ACADEM. CABO DE SANTO AGOSTINHO"/>
    <s v="M20RKG01TXN"/>
    <s v="FUNC - GRAD - GESTAO - TAXAS"/>
    <n v="47231.61"/>
  </r>
  <r>
    <x v="0"/>
    <s v="UNIVERSIDADE FEDERAL RURAL DE PERNAMBUCO"/>
    <x v="0"/>
    <s v="26248"/>
    <s v="UNIVERSIDADE FEDERAL RURAL DE PERNAMBUCO"/>
    <s v="20RK"/>
    <s v="FUNCIONAMENTO DE INSTITUICOES FEDERAIS DE ENSINO SUPERIOR"/>
    <x v="1"/>
    <s v="OUTRAS DESPESAS CORRENTES"/>
    <s v="8100000000"/>
    <s v="RECURSOS PRIMARIOS DE LIVRE APLICACAO"/>
    <x v="116"/>
    <s v="OUTROS SERVICOS DE TERCEIROS - PJ"/>
    <x v="4"/>
    <s v="PRO-REITORIA DE ADMINISTRACAO - UFRPE"/>
    <s v="M20RKG01SCN"/>
    <s v="FUNC - GRAD - GESTAO - SERV CONT"/>
    <n v="50033.35"/>
  </r>
  <r>
    <x v="0"/>
    <s v="UNIVERSIDADE FEDERAL RURAL DE PERNAMBUCO"/>
    <x v="0"/>
    <s v="26248"/>
    <s v="UNIVERSIDADE FEDERAL RURAL DE PERNAMBUCO"/>
    <s v="20RK"/>
    <s v="FUNCIONAMENTO DE INSTITUICOES FEDERAIS DE ENSINO SUPERIOR"/>
    <x v="1"/>
    <s v="OUTRAS DESPESAS CORRENTES"/>
    <s v="8100000000"/>
    <s v="RECURSOS PRIMARIOS DE LIVRE APLICACAO"/>
    <x v="116"/>
    <s v="OUTROS SERVICOS DE TERCEIROS - PJ"/>
    <x v="4"/>
    <s v="PRO-REITORIA DE ADMINISTRACAO - UFRPE"/>
    <s v="M20RKG01SDN"/>
    <s v="FUNC - GRAD - GESTAO - SERV DIV"/>
    <n v="0"/>
  </r>
  <r>
    <x v="0"/>
    <s v="UNIVERSIDADE FEDERAL RURAL DE PERNAMBUCO"/>
    <x v="0"/>
    <s v="26248"/>
    <s v="UNIVERSIDADE FEDERAL RURAL DE PERNAMBUCO"/>
    <s v="20RK"/>
    <s v="FUNCIONAMENTO DE INSTITUICOES FEDERAIS DE ENSINO SUPERIOR"/>
    <x v="1"/>
    <s v="OUTRAS DESPESAS CORRENTES"/>
    <s v="8100000000"/>
    <s v="RECURSOS PRIMARIOS DE LIVRE APLICACAO"/>
    <x v="116"/>
    <s v="OUTROS SERVICOS DE TERCEIROS - PJ"/>
    <x v="30"/>
    <s v="DEPTO. DE LOGISTICA E SERVICOS - UFRPE"/>
    <s v="M20RKG01SDN"/>
    <s v="FUNC - GRAD - GESTAO - SERV DIV"/>
    <n v="10.97"/>
  </r>
  <r>
    <x v="0"/>
    <s v="UNIVERSIDADE FEDERAL RURAL DE PERNAMBUCO"/>
    <x v="0"/>
    <s v="26248"/>
    <s v="UNIVERSIDADE FEDERAL RURAL DE PERNAMBUCO"/>
    <s v="20RK"/>
    <s v="FUNCIONAMENTO DE INSTITUICOES FEDERAIS DE ENSINO SUPERIOR"/>
    <x v="1"/>
    <s v="OUTRAS DESPESAS CORRENTES"/>
    <s v="8100000000"/>
    <s v="RECURSOS PRIMARIOS DE LIVRE APLICACAO"/>
    <x v="117"/>
    <s v="SERVICOS DE TECNOLOGIA DA INFORMACAO E COMUNICACAO - PJ"/>
    <x v="4"/>
    <s v="PRO-REITORIA DE ADMINISTRACAO - UFRPE"/>
    <s v="M20RKG01SCN"/>
    <s v="FUNC - GRAD - GESTAO - SERV CONT"/>
    <n v="1227.51"/>
  </r>
  <r>
    <x v="0"/>
    <s v="UNIVERSIDADE FEDERAL RURAL DE PERNAMBUCO"/>
    <x v="0"/>
    <s v="26248"/>
    <s v="UNIVERSIDADE FEDERAL RURAL DE PERNAMBUCO"/>
    <s v="20RK"/>
    <s v="FUNCIONAMENTO DE INSTITUICOES FEDERAIS DE ENSINO SUPERIOR"/>
    <x v="1"/>
    <s v="OUTRAS DESPESAS CORRENTES"/>
    <s v="8100000000"/>
    <s v="RECURSOS PRIMARIOS DE LIVRE APLICACAO"/>
    <x v="118"/>
    <s v="OBRIGACOES TRIBUTARIAS E CONTRIBUTIVAS"/>
    <x v="30"/>
    <s v="DEPTO. DE LOGISTICA E SERVICOS - UFRPE"/>
    <s v="M20RKG01TXN"/>
    <s v="FUNC - GRAD - GESTAO - TAXAS"/>
    <n v="103.51"/>
  </r>
  <r>
    <x v="0"/>
    <s v="UNIVERSIDADE FEDERAL RURAL DE PERNAMBUCO"/>
    <x v="0"/>
    <s v="26248"/>
    <s v="UNIVERSIDADE FEDERAL RURAL DE PERNAMBUCO"/>
    <s v="20RK"/>
    <s v="FUNCIONAMENTO DE INSTITUICOES FEDERAIS DE ENSINO SUPERIOR"/>
    <x v="1"/>
    <s v="OUTRAS DESPESAS CORRENTES"/>
    <s v="8100000000"/>
    <s v="RECURSOS PRIMARIOS DE LIVRE APLICACAO"/>
    <x v="119"/>
    <s v="MATERIAL DE CONSUMO"/>
    <x v="14"/>
    <s v="UNIDADE ACADEMICA DE SERRA TALHADA - UAST"/>
    <s v="M20RKG6000N"/>
    <s v="FUNC - GRAD - MATERIAL - INDISC"/>
    <n v="12829.59"/>
  </r>
  <r>
    <x v="0"/>
    <s v="UNIVERSIDADE FEDERAL RURAL DE PERNAMBUCO"/>
    <x v="0"/>
    <s v="26248"/>
    <s v="UNIVERSIDADE FEDERAL RURAL DE PERNAMBUCO"/>
    <s v="20RK"/>
    <s v="FUNCIONAMENTO DE INSTITUICOES FEDERAIS DE ENSINO SUPERIOR"/>
    <x v="1"/>
    <s v="OUTRAS DESPESAS CORRENTES"/>
    <s v="8100000000"/>
    <s v="RECURSOS PRIMARIOS DE LIVRE APLICACAO"/>
    <x v="119"/>
    <s v="MATERIAL DE CONSUMO"/>
    <x v="4"/>
    <s v="PRO-REITORIA DE ADMINISTRACAO - UFRPE"/>
    <s v="M20RKG6000N"/>
    <s v="FUNC - GRAD - MATERIAL - INDISC"/>
    <n v="6427"/>
  </r>
  <r>
    <x v="0"/>
    <s v="UNIVERSIDADE FEDERAL RURAL DE PERNAMBUCO"/>
    <x v="0"/>
    <s v="26248"/>
    <s v="UNIVERSIDADE FEDERAL RURAL DE PERNAMBUCO"/>
    <s v="20RK"/>
    <s v="FUNCIONAMENTO DE INSTITUICOES FEDERAIS DE ENSINO SUPERIOR"/>
    <x v="1"/>
    <s v="OUTRAS DESPESAS CORRENTES"/>
    <s v="8100000000"/>
    <s v="RECURSOS PRIMARIOS DE LIVRE APLICACAO"/>
    <x v="30"/>
    <s v="INDENIZACOES E RESTITUICOES"/>
    <x v="6"/>
    <s v="PRO-REITORIA DE POS-GRADUACAO-UFRPE"/>
    <s v="M20RKO2000N"/>
    <s v="FUNC - POS-GRAD - PESQUISA - INDISC"/>
    <n v="3407"/>
  </r>
  <r>
    <x v="0"/>
    <s v="UNIVERSIDADE FEDERAL RURAL DE PERNAMBUCO"/>
    <x v="0"/>
    <s v="26248"/>
    <s v="UNIVERSIDADE FEDERAL RURAL DE PERNAMBUCO"/>
    <s v="20RK"/>
    <s v="FUNCIONAMENTO DE INSTITUICOES FEDERAIS DE ENSINO SUPERIOR"/>
    <x v="1"/>
    <s v="OUTRAS DESPESAS CORRENTES"/>
    <s v="8100000000"/>
    <s v="RECURSOS PRIMARIOS DE LIVRE APLICACAO"/>
    <x v="120"/>
    <s v="INDENIZACOES"/>
    <x v="6"/>
    <s v="PRO-REITORIA DE POS-GRADUACAO-UFRPE"/>
    <s v="M20RKO2000N"/>
    <s v="FUNC - POS-GRAD - PESQUISA - INDISC"/>
    <n v="0"/>
  </r>
  <r>
    <x v="0"/>
    <s v="UNIVERSIDADE FEDERAL RURAL DE PERNAMBUCO"/>
    <x v="0"/>
    <s v="26248"/>
    <s v="UNIVERSIDADE FEDERAL RURAL DE PERNAMBUCO"/>
    <s v="20RK"/>
    <s v="FUNCIONAMENTO DE INSTITUICOES FEDERAIS DE ENSINO SUPERIOR"/>
    <x v="1"/>
    <s v="OUTRAS DESPESAS CORRENTES"/>
    <s v="8100000000"/>
    <s v="RECURSOS PRIMARIOS DE LIVRE APLICACAO"/>
    <x v="121"/>
    <s v="RESTITUICOES"/>
    <x v="6"/>
    <s v="PRO-REITORIA DE POS-GRADUACAO-UFRPE"/>
    <s v="M20RKO2000N"/>
    <s v="FUNC - POS-GRAD - PESQUISA - INDISC"/>
    <n v="79567.1899999999"/>
  </r>
  <r>
    <x v="0"/>
    <s v="UNIVERSIDADE FEDERAL RURAL DE PERNAMBUCO"/>
    <x v="0"/>
    <s v="26248"/>
    <s v="UNIVERSIDADE FEDERAL RURAL DE PERNAMBUCO"/>
    <s v="20RK"/>
    <s v="FUNCIONAMENTO DE INSTITUICOES FEDERAIS DE ENSINO SUPERIOR"/>
    <x v="1"/>
    <s v="OUTRAS DESPESAS CORRENTES"/>
    <s v="8100000000"/>
    <s v="RECURSOS PRIMARIOS DE LIVRE APLICACAO"/>
    <x v="122"/>
    <s v="AJUDA DE CUSTO - PESSOAL CIVIL"/>
    <x v="3"/>
    <s v="UNIVERSIDADE FEDERAL RURAL DE PERNAMBUCO"/>
    <s v="V20RKG0100N"/>
    <s v="OUTRAS - FUNC - GRAD - GESTAO - INDISC"/>
    <n v="25526.02"/>
  </r>
  <r>
    <x v="0"/>
    <s v="UNIVERSIDADE FEDERAL RURAL DE PERNAMBUCO"/>
    <x v="0"/>
    <s v="26248"/>
    <s v="UNIVERSIDADE FEDERAL RURAL DE PERNAMBUCO"/>
    <s v="20RK"/>
    <s v="FUNCIONAMENTO DE INSTITUICOES FEDERAIS DE ENSINO SUPERIOR"/>
    <x v="1"/>
    <s v="OUTRAS DESPESAS CORRENTES"/>
    <s v="8100000000"/>
    <s v="RECURSOS PRIMARIOS DE LIVRE APLICACAO"/>
    <x v="123"/>
    <s v="RESSARCIMENTO DE PASSAGENS E DESP.C/LOCOMOCAO"/>
    <x v="4"/>
    <s v="PRO-REITORIA DE ADMINISTRACAO - UFRPE"/>
    <s v="M20RKG0100N"/>
    <s v="FUNC - GRAD - GESTAO - INDISC"/>
    <n v="214.349999999999"/>
  </r>
  <r>
    <x v="0"/>
    <s v="UNIVERSIDADE FEDERAL RURAL DE PERNAMBUCO"/>
    <x v="0"/>
    <s v="26248"/>
    <s v="UNIVERSIDADE FEDERAL RURAL DE PERNAMBUCO"/>
    <s v="20RK"/>
    <s v="FUNCIONAMENTO DE INSTITUICOES FEDERAIS DE ENSINO SUPERIOR"/>
    <x v="1"/>
    <s v="OUTRAS DESPESAS CORRENTES"/>
    <s v="8100000000"/>
    <s v="RECURSOS PRIMARIOS DE LIVRE APLICACAO"/>
    <x v="124"/>
    <s v="MARCAS, PATENTES E DIREITOS AUTORAIS"/>
    <x v="11"/>
    <s v="NUCLEO DE EMPREENDEDORISMO E INOVACAO"/>
    <s v="M20RKG0100N"/>
    <s v="FUNC - GRAD - GESTAO - INDISC"/>
    <n v="24188"/>
  </r>
  <r>
    <x v="0"/>
    <s v="UNIVERSIDADE FEDERAL RURAL DE PERNAMBUCO"/>
    <x v="0"/>
    <s v="26248"/>
    <s v="UNIVERSIDADE FEDERAL RURAL DE PERNAMBUCO"/>
    <s v="20RK"/>
    <s v="FUNCIONAMENTO DE INSTITUICOES FEDERAIS DE ENSINO SUPERIOR"/>
    <x v="1"/>
    <s v="OUTRAS DESPESAS CORRENTES"/>
    <s v="8100000000"/>
    <s v="RECURSOS PRIMARIOS DE LIVRE APLICACAO"/>
    <x v="125"/>
    <s v="MULTAS INDEDUTIVEIS"/>
    <x v="30"/>
    <s v="DEPTO. DE LOGISTICA E SERVICOS - UFRPE"/>
    <s v="M20RKG0100N"/>
    <s v="FUNC - GRAD - GESTAO - INDISC"/>
    <n v="537.599999999999"/>
  </r>
  <r>
    <x v="0"/>
    <s v="UNIVERSIDADE FEDERAL RURAL DE PERNAMBUCO"/>
    <x v="0"/>
    <s v="26248"/>
    <s v="UNIVERSIDADE FEDERAL RURAL DE PERNAMBUCO"/>
    <s v="20RK"/>
    <s v="FUNCIONAMENTO DE INSTITUICOES FEDERAIS DE ENSINO SUPERIOR"/>
    <x v="1"/>
    <s v="OUTRAS DESPESAS CORRENTES"/>
    <s v="8100000000"/>
    <s v="RECURSOS PRIMARIOS DE LIVRE APLICACAO"/>
    <x v="126"/>
    <s v="SERVICOS DE PUBLICIDADE LEGAL"/>
    <x v="4"/>
    <s v="PRO-REITORIA DE ADMINISTRACAO - UFRPE"/>
    <s v="M20RKG01SCN"/>
    <s v="FUNC - GRAD - GESTAO - SERV CONT"/>
    <n v="1278.9000000000001"/>
  </r>
  <r>
    <x v="0"/>
    <s v="UNIVERSIDADE FEDERAL RURAL DE PERNAMBUCO"/>
    <x v="0"/>
    <s v="26248"/>
    <s v="UNIVERSIDADE FEDERAL RURAL DE PERNAMBUCO"/>
    <s v="20RK"/>
    <s v="FUNCIONAMENTO DE INSTITUICOES FEDERAIS DE ENSINO SUPERIOR"/>
    <x v="1"/>
    <s v="OUTRAS DESPESAS CORRENTES"/>
    <s v="8100000000"/>
    <s v="RECURSOS PRIMARIOS DE LIVRE APLICACAO"/>
    <x v="127"/>
    <s v="CONTRIBUICAO P/ O PIS/PASEP"/>
    <x v="3"/>
    <s v="UNIVERSIDADE FEDERAL RURAL DE PERNAMBUCO"/>
    <s v="M20RKG01TXN"/>
    <s v="FUNC - GRAD - GESTAO - TAXAS"/>
    <n v="19000"/>
  </r>
  <r>
    <x v="0"/>
    <s v="UNIVERSIDADE FEDERAL RURAL DE PERNAMBUCO"/>
    <x v="0"/>
    <s v="26248"/>
    <s v="UNIVERSIDADE FEDERAL RURAL DE PERNAMBUCO"/>
    <s v="20RK"/>
    <s v="FUNCIONAMENTO DE INSTITUICOES FEDERAIS DE ENSINO SUPERIOR"/>
    <x v="1"/>
    <s v="OUTRAS DESPESAS CORRENTES"/>
    <s v="8100000000"/>
    <s v="RECURSOS PRIMARIOS DE LIVRE APLICACAO"/>
    <x v="128"/>
    <s v="JUROS"/>
    <x v="3"/>
    <s v="UNIVERSIDADE FEDERAL RURAL DE PERNAMBUCO"/>
    <s v="M20RKG01TXN"/>
    <s v="FUNC - GRAD - GESTAO - TAXAS"/>
    <n v="1000"/>
  </r>
  <r>
    <x v="0"/>
    <s v="UNIVERSIDADE FEDERAL RURAL DE PERNAMBUCO"/>
    <x v="0"/>
    <s v="26248"/>
    <s v="UNIVERSIDADE FEDERAL RURAL DE PERNAMBUCO"/>
    <s v="20RK"/>
    <s v="FUNCIONAMENTO DE INSTITUICOES FEDERAIS DE ENSINO SUPERIOR"/>
    <x v="1"/>
    <s v="OUTRAS DESPESAS CORRENTES"/>
    <s v="8100000000"/>
    <s v="RECURSOS PRIMARIOS DE LIVRE APLICACAO"/>
    <x v="129"/>
    <s v="MULTAS INDEDUTIVEIS"/>
    <x v="30"/>
    <s v="DEPTO. DE LOGISTICA E SERVICOS - UFRPE"/>
    <s v="M20RKG01TXN"/>
    <s v="FUNC - GRAD - GESTAO - TAXAS"/>
    <n v="672"/>
  </r>
  <r>
    <x v="0"/>
    <s v="UNIVERSIDADE FEDERAL RURAL DE PERNAMBUCO"/>
    <x v="0"/>
    <s v="26248"/>
    <s v="UNIVERSIDADE FEDERAL RURAL DE PERNAMBUCO"/>
    <s v="20RK"/>
    <s v="FUNCIONAMENTO DE INSTITUICOES FEDERAIS DE ENSINO SUPERIOR"/>
    <x v="1"/>
    <s v="OUTRAS DESPESAS CORRENTES"/>
    <s v="8150000000"/>
    <s v="REC.PROPRIOS PRIMARIOS DE LIVRE APLICACAO"/>
    <x v="102"/>
    <s v="SERVICO DE SELECAO E TREINAMENTO"/>
    <x v="3"/>
    <s v="UNIVERSIDADE FEDERAL RURAL DE PERNAMBUCO"/>
    <s v="M20RKG01SDN"/>
    <s v="FUNC - GRAD - GESTAO - SERV DIV"/>
    <n v="246880"/>
  </r>
  <r>
    <x v="0"/>
    <s v="UNIVERSIDADE FEDERAL RURAL DE PERNAMBUCO"/>
    <x v="0"/>
    <s v="26248"/>
    <s v="UNIVERSIDADE FEDERAL RURAL DE PERNAMBUCO"/>
    <s v="20RK"/>
    <s v="FUNCIONAMENTO DE INSTITUICOES FEDERAIS DE ENSINO SUPERIOR"/>
    <x v="1"/>
    <s v="OUTRAS DESPESAS CORRENTES"/>
    <s v="8150000000"/>
    <s v="REC.PROPRIOS PRIMARIOS DE LIVRE APLICACAO"/>
    <x v="30"/>
    <s v="INDENIZACOES E RESTITUICOES"/>
    <x v="12"/>
    <s v="NUCLEO DE RELACOES INSTITUCIONAIS-UFRPE"/>
    <s v="M20RKG0100N"/>
    <s v="FUNC - GRAD - GESTAO - INDISC"/>
    <n v="1356.25"/>
  </r>
  <r>
    <x v="0"/>
    <s v="UNIVERSIDADE FEDERAL RURAL DE PERNAMBUCO"/>
    <x v="0"/>
    <s v="26248"/>
    <s v="UNIVERSIDADE FEDERAL RURAL DE PERNAMBUCO"/>
    <s v="20RK"/>
    <s v="FUNCIONAMENTO DE INSTITUICOES FEDERAIS DE ENSINO SUPERIOR"/>
    <x v="1"/>
    <s v="OUTRAS DESPESAS CORRENTES"/>
    <s v="8350262480"/>
    <s v="RECURSOS DIR.ARREC.-UNIV.FED.RURAL PERNANBUCO"/>
    <x v="9"/>
    <s v="MANUTENCAO E CONSERV. DE BENS IMOVEIS"/>
    <x v="4"/>
    <s v="PRO-REITORIA DE ADMINISTRACAO - UFRPE"/>
    <s v="M20RKG01SCN"/>
    <s v="FUNC - GRAD - GESTAO - SERV CONT"/>
    <n v="128769.85"/>
  </r>
  <r>
    <x v="0"/>
    <s v="UNIVERSIDADE FEDERAL RURAL DE PERNAMBUCO"/>
    <x v="0"/>
    <s v="26248"/>
    <s v="UNIVERSIDADE FEDERAL RURAL DE PERNAMBUCO"/>
    <s v="20RK"/>
    <s v="FUNCIONAMENTO DE INSTITUICOES FEDERAIS DE ENSINO SUPERIOR"/>
    <x v="1"/>
    <s v="OUTRAS DESPESAS CORRENTES"/>
    <s v="8380262480"/>
    <s v="REC. FINANCEIROS DIRET. ARREC/UF RURAL PERNAN"/>
    <x v="9"/>
    <s v="MANUTENCAO E CONSERV. DE BENS IMOVEIS"/>
    <x v="4"/>
    <s v="PRO-REITORIA DE ADMINISTRACAO - UFRPE"/>
    <s v="M20RKG01SCN"/>
    <s v="FUNC - GRAD - GESTAO - SERV CONT"/>
    <n v="121009.25"/>
  </r>
  <r>
    <x v="0"/>
    <s v="UNIVERSIDADE FEDERAL RURAL DE PERNAMBUCO"/>
    <x v="0"/>
    <s v="26248"/>
    <s v="UNIVERSIDADE FEDERAL RURAL DE PERNAMBUCO"/>
    <s v="20RK"/>
    <s v="FUNCIONAMENTO DE INSTITUICOES FEDERAIS DE ENSINO SUPERIOR"/>
    <x v="1"/>
    <s v="OUTRAS DESPESAS CORRENTES"/>
    <s v="8150262480"/>
    <s v="RECURSOS DIR.ARREC.-UNIV.FED.RURAL PERNANBUCO"/>
    <x v="33"/>
    <s v="AUXILIOS PARA DESENV. DE ESTUDOS E PESQUISAS"/>
    <x v="10"/>
    <s v="PRO-REITORIA DE ENSINO DE GRADUACAO - UFRPE"/>
    <s v="M20RKG1900N"/>
    <s v="FUNC - GRAD - ENSINO - INDISC"/>
    <n v="1560"/>
  </r>
  <r>
    <x v="0"/>
    <s v="UNIVERSIDADE FEDERAL RURAL DE PERNAMBUCO"/>
    <x v="0"/>
    <s v="26248"/>
    <s v="UNIVERSIDADE FEDERAL RURAL DE PERNAMBUCO"/>
    <s v="20RK"/>
    <s v="FUNCIONAMENTO DE INSTITUICOES FEDERAIS DE ENSINO SUPERIOR"/>
    <x v="1"/>
    <s v="OUTRAS DESPESAS CORRENTES"/>
    <s v="8150262480"/>
    <s v="RECURSOS DIR.ARREC.-UNIV.FED.RURAL PERNANBUCO"/>
    <x v="130"/>
    <s v="ASSESSORIA E CONSULTORIA TECNICA OU JURIDICA"/>
    <x v="39"/>
    <s v="INSTITUTO IPE - UFRPE"/>
    <s v="M20RKG0100N"/>
    <s v="FUNC - GRAD - GESTAO - INDISC"/>
    <n v="996.86"/>
  </r>
  <r>
    <x v="0"/>
    <s v="UNIVERSIDADE FEDERAL RURAL DE PERNAMBUCO"/>
    <x v="0"/>
    <s v="26248"/>
    <s v="UNIVERSIDADE FEDERAL RURAL DE PERNAMBUCO"/>
    <s v="20RK"/>
    <s v="FUNCIONAMENTO DE INSTITUICOES FEDERAIS DE ENSINO SUPERIOR"/>
    <x v="1"/>
    <s v="OUTRAS DESPESAS CORRENTES"/>
    <s v="8150262480"/>
    <s v="RECURSOS DIR.ARREC.-UNIV.FED.RURAL PERNANBUCO"/>
    <x v="9"/>
    <s v="MANUTENCAO E CONSERV. DE BENS IMOVEIS"/>
    <x v="4"/>
    <s v="PRO-REITORIA DE ADMINISTRACAO - UFRPE"/>
    <s v="M20RKG01SCN"/>
    <s v="FUNC - GRAD - GESTAO - SERV CONT"/>
    <n v="1432019.88"/>
  </r>
  <r>
    <x v="0"/>
    <s v="UNIVERSIDADE FEDERAL RURAL DE PERNAMBUCO"/>
    <x v="0"/>
    <s v="26248"/>
    <s v="UNIVERSIDADE FEDERAL RURAL DE PERNAMBUCO"/>
    <s v="20RL"/>
    <s v="FUNCIONAMENTO DAS INSTITUICOES DA REDE FEDERAL DE EDUCACAO P"/>
    <x v="1"/>
    <s v="OUTRAS DESPESAS CORRENTES"/>
    <s v="8100000000"/>
    <s v="RECURSOS PRIMARIOS DE LIVRE APLICACAO"/>
    <x v="3"/>
    <s v="BOLSAS DE ESTUDO NO PAIS"/>
    <x v="7"/>
    <s v="COLEGIO AGRICOLA DOM AGOSTINHO IKAS - CODAI"/>
    <s v="L20RLP2300N"/>
    <s v="FUNC - TECN - AUX FINANC - INDISC"/>
    <n v="11838"/>
  </r>
  <r>
    <x v="0"/>
    <s v="UNIVERSIDADE FEDERAL RURAL DE PERNAMBUCO"/>
    <x v="0"/>
    <s v="26248"/>
    <s v="UNIVERSIDADE FEDERAL RURAL DE PERNAMBUCO"/>
    <s v="20RL"/>
    <s v="FUNCIONAMENTO DAS INSTITUICOES DA REDE FEDERAL DE EDUCACAO P"/>
    <x v="1"/>
    <s v="OUTRAS DESPESAS CORRENTES"/>
    <s v="8100000000"/>
    <s v="RECURSOS PRIMARIOS DE LIVRE APLICACAO"/>
    <x v="3"/>
    <s v="BOLSAS DE ESTUDO NO PAIS"/>
    <x v="7"/>
    <s v="COLEGIO AGRICOLA DOM AGOSTINHO IKAS - CODAI"/>
    <s v="L20RLP5500N"/>
    <s v="FUNC - TECN - BOLSA - INDISC"/>
    <n v="19910"/>
  </r>
  <r>
    <x v="0"/>
    <s v="UNIVERSIDADE FEDERAL RURAL DE PERNAMBUCO"/>
    <x v="0"/>
    <s v="26248"/>
    <s v="UNIVERSIDADE FEDERAL RURAL DE PERNAMBUCO"/>
    <s v="20RL"/>
    <s v="FUNCIONAMENTO DAS INSTITUICOES DA REDE FEDERAL DE EDUCACAO P"/>
    <x v="1"/>
    <s v="OUTRAS DESPESAS CORRENTES"/>
    <s v="8100000000"/>
    <s v="RECURSOS PRIMARIOS DE LIVRE APLICACAO"/>
    <x v="57"/>
    <s v="COMBUSTIVEIS E LUBRIFICANTES AUTOMOTIVOS"/>
    <x v="7"/>
    <s v="COLEGIO AGRICOLA DOM AGOSTINHO IKAS - CODAI"/>
    <s v="L20RLP01SCN"/>
    <s v="FUNC - TECN - GESTAO - SERV CONT"/>
    <n v="11956.04"/>
  </r>
  <r>
    <x v="0"/>
    <s v="UNIVERSIDADE FEDERAL RURAL DE PERNAMBUCO"/>
    <x v="0"/>
    <s v="26248"/>
    <s v="UNIVERSIDADE FEDERAL RURAL DE PERNAMBUCO"/>
    <s v="20RL"/>
    <s v="FUNCIONAMENTO DAS INSTITUICOES DA REDE FEDERAL DE EDUCACAO P"/>
    <x v="1"/>
    <s v="OUTRAS DESPESAS CORRENTES"/>
    <s v="8100000000"/>
    <s v="RECURSOS PRIMARIOS DE LIVRE APLICACAO"/>
    <x v="59"/>
    <s v="ALIMENTOS PARA ANIMAIS"/>
    <x v="7"/>
    <s v="COLEGIO AGRICOLA DOM AGOSTINHO IKAS - CODAI"/>
    <s v="L20RLP6000N"/>
    <s v="FUNC - TECN - MATERIAL - INDISC"/>
    <n v="7168.5"/>
  </r>
  <r>
    <x v="0"/>
    <s v="UNIVERSIDADE FEDERAL RURAL DE PERNAMBUCO"/>
    <x v="0"/>
    <s v="26248"/>
    <s v="UNIVERSIDADE FEDERAL RURAL DE PERNAMBUCO"/>
    <s v="20RL"/>
    <s v="FUNCIONAMENTO DAS INSTITUICOES DA REDE FEDERAL DE EDUCACAO P"/>
    <x v="1"/>
    <s v="OUTRAS DESPESAS CORRENTES"/>
    <s v="8100000000"/>
    <s v="RECURSOS PRIMARIOS DE LIVRE APLICACAO"/>
    <x v="86"/>
    <s v="APOIO ADMINISTRATIVO, TECNICO E OPERACIONAL"/>
    <x v="7"/>
    <s v="COLEGIO AGRICOLA DOM AGOSTINHO IKAS - CODAI"/>
    <s v="L20RLP01SCN"/>
    <s v="FUNC - TECN - GESTAO - SERV CONT"/>
    <n v="385894.93"/>
  </r>
  <r>
    <x v="0"/>
    <s v="UNIVERSIDADE FEDERAL RURAL DE PERNAMBUCO"/>
    <x v="0"/>
    <s v="26248"/>
    <s v="UNIVERSIDADE FEDERAL RURAL DE PERNAMBUCO"/>
    <s v="20RL"/>
    <s v="FUNCIONAMENTO DAS INSTITUICOES DA REDE FEDERAL DE EDUCACAO P"/>
    <x v="1"/>
    <s v="OUTRAS DESPESAS CORRENTES"/>
    <s v="8100000000"/>
    <s v="RECURSOS PRIMARIOS DE LIVRE APLICACAO"/>
    <x v="87"/>
    <s v="LIMPEZA E CONSERVACAO"/>
    <x v="7"/>
    <s v="COLEGIO AGRICOLA DOM AGOSTINHO IKAS - CODAI"/>
    <s v="L20RLP01SCN"/>
    <s v="FUNC - TECN - GESTAO - SERV CONT"/>
    <n v="295658.90999999997"/>
  </r>
  <r>
    <x v="0"/>
    <s v="UNIVERSIDADE FEDERAL RURAL DE PERNAMBUCO"/>
    <x v="0"/>
    <s v="26248"/>
    <s v="UNIVERSIDADE FEDERAL RURAL DE PERNAMBUCO"/>
    <s v="20RL"/>
    <s v="FUNCIONAMENTO DAS INSTITUICOES DA REDE FEDERAL DE EDUCACAO P"/>
    <x v="1"/>
    <s v="OUTRAS DESPESAS CORRENTES"/>
    <s v="8100000000"/>
    <s v="RECURSOS PRIMARIOS DE LIVRE APLICACAO"/>
    <x v="88"/>
    <s v="VIGILANCIA OSTENSIVA"/>
    <x v="7"/>
    <s v="COLEGIO AGRICOLA DOM AGOSTINHO IKAS - CODAI"/>
    <s v="L20RLP01SCN"/>
    <s v="FUNC - TECN - GESTAO - SERV CONT"/>
    <n v="752544.85"/>
  </r>
  <r>
    <x v="0"/>
    <s v="UNIVERSIDADE FEDERAL RURAL DE PERNAMBUCO"/>
    <x v="0"/>
    <s v="26248"/>
    <s v="UNIVERSIDADE FEDERAL RURAL DE PERNAMBUCO"/>
    <s v="20RL"/>
    <s v="FUNCIONAMENTO DAS INSTITUICOES DA REDE FEDERAL DE EDUCACAO P"/>
    <x v="1"/>
    <s v="OUTRAS DESPESAS CORRENTES"/>
    <s v="8100000000"/>
    <s v="RECURSOS PRIMARIOS DE LIVRE APLICACAO"/>
    <x v="8"/>
    <s v="MANUTENCAO E CONSERVACAO DE BENS IMOVEIS"/>
    <x v="7"/>
    <s v="COLEGIO AGRICOLA DOM AGOSTINHO IKAS - CODAI"/>
    <s v="L20RLP01SCN"/>
    <s v="FUNC - TECN - GESTAO - SERV CONT"/>
    <n v="86095.570000000094"/>
  </r>
  <r>
    <x v="0"/>
    <s v="UNIVERSIDADE FEDERAL RURAL DE PERNAMBUCO"/>
    <x v="0"/>
    <s v="26248"/>
    <s v="UNIVERSIDADE FEDERAL RURAL DE PERNAMBUCO"/>
    <s v="20RL"/>
    <s v="FUNCIONAMENTO DAS INSTITUICOES DA REDE FEDERAL DE EDUCACAO P"/>
    <x v="1"/>
    <s v="OUTRAS DESPESAS CORRENTES"/>
    <s v="8100000000"/>
    <s v="RECURSOS PRIMARIOS DE LIVRE APLICACAO"/>
    <x v="9"/>
    <s v="MANUTENCAO E CONSERV. DE BENS IMOVEIS"/>
    <x v="7"/>
    <s v="COLEGIO AGRICOLA DOM AGOSTINHO IKAS - CODAI"/>
    <s v="L20RLP01SCN"/>
    <s v="FUNC - TECN - GESTAO - SERV CONT"/>
    <n v="56645.71"/>
  </r>
  <r>
    <x v="0"/>
    <s v="UNIVERSIDADE FEDERAL RURAL DE PERNAMBUCO"/>
    <x v="0"/>
    <s v="26248"/>
    <s v="UNIVERSIDADE FEDERAL RURAL DE PERNAMBUCO"/>
    <s v="20RL"/>
    <s v="FUNCIONAMENTO DAS INSTITUICOES DA REDE FEDERAL DE EDUCACAO P"/>
    <x v="1"/>
    <s v="OUTRAS DESPESAS CORRENTES"/>
    <s v="8100000000"/>
    <s v="RECURSOS PRIMARIOS DE LIVRE APLICACAO"/>
    <x v="94"/>
    <s v="MANUT. E CONSERV. DE MAQUINAS E EQUIPAMENTOS"/>
    <x v="7"/>
    <s v="COLEGIO AGRICOLA DOM AGOSTINHO IKAS - CODAI"/>
    <s v="L20RLP01SCN"/>
    <s v="FUNC - TECN - GESTAO - SERV CONT"/>
    <n v="0"/>
  </r>
  <r>
    <x v="0"/>
    <s v="UNIVERSIDADE FEDERAL RURAL DE PERNAMBUCO"/>
    <x v="0"/>
    <s v="26248"/>
    <s v="UNIVERSIDADE FEDERAL RURAL DE PERNAMBUCO"/>
    <s v="20RL"/>
    <s v="FUNCIONAMENTO DAS INSTITUICOES DA REDE FEDERAL DE EDUCACAO P"/>
    <x v="1"/>
    <s v="OUTRAS DESPESAS CORRENTES"/>
    <s v="8100000000"/>
    <s v="RECURSOS PRIMARIOS DE LIVRE APLICACAO"/>
    <x v="95"/>
    <s v="MANUTENCAO E CONSERV. DE VEICULOS"/>
    <x v="7"/>
    <s v="COLEGIO AGRICOLA DOM AGOSTINHO IKAS - CODAI"/>
    <s v="L20RLP01SCN"/>
    <s v="FUNC - TECN - GESTAO - SERV CONT"/>
    <n v="6881.98"/>
  </r>
  <r>
    <x v="0"/>
    <s v="UNIVERSIDADE FEDERAL RURAL DE PERNAMBUCO"/>
    <x v="0"/>
    <s v="26248"/>
    <s v="UNIVERSIDADE FEDERAL RURAL DE PERNAMBUCO"/>
    <s v="20RL"/>
    <s v="FUNCIONAMENTO DAS INSTITUICOES DA REDE FEDERAL DE EDUCACAO P"/>
    <x v="1"/>
    <s v="OUTRAS DESPESAS CORRENTES"/>
    <s v="8100000000"/>
    <s v="RECURSOS PRIMARIOS DE LIVRE APLICACAO"/>
    <x v="98"/>
    <s v="SERVICOS DE ENERGIA ELETRICA"/>
    <x v="7"/>
    <s v="COLEGIO AGRICOLA DOM AGOSTINHO IKAS - CODAI"/>
    <s v="L20RLP01SCN"/>
    <s v="FUNC - TECN - GESTAO - SERV CONT"/>
    <n v="74600"/>
  </r>
  <r>
    <x v="0"/>
    <s v="UNIVERSIDADE FEDERAL RURAL DE PERNAMBUCO"/>
    <x v="0"/>
    <s v="26248"/>
    <s v="UNIVERSIDADE FEDERAL RURAL DE PERNAMBUCO"/>
    <s v="20RL"/>
    <s v="FUNCIONAMENTO DAS INSTITUICOES DA REDE FEDERAL DE EDUCACAO P"/>
    <x v="1"/>
    <s v="OUTRAS DESPESAS CORRENTES"/>
    <s v="8100000000"/>
    <s v="RECURSOS PRIMARIOS DE LIVRE APLICACAO"/>
    <x v="99"/>
    <s v="SERVICOS DE AGUA E ESGOTO"/>
    <x v="7"/>
    <s v="COLEGIO AGRICOLA DOM AGOSTINHO IKAS - CODAI"/>
    <s v="L20RLP01SCN"/>
    <s v="FUNC - TECN - GESTAO - SERV CONT"/>
    <n v="12142.47"/>
  </r>
  <r>
    <x v="0"/>
    <s v="UNIVERSIDADE FEDERAL RURAL DE PERNAMBUCO"/>
    <x v="0"/>
    <s v="26248"/>
    <s v="UNIVERSIDADE FEDERAL RURAL DE PERNAMBUCO"/>
    <s v="20RL"/>
    <s v="FUNCIONAMENTO DAS INSTITUICOES DA REDE FEDERAL DE EDUCACAO P"/>
    <x v="1"/>
    <s v="OUTRAS DESPESAS CORRENTES"/>
    <s v="8100000000"/>
    <s v="RECURSOS PRIMARIOS DE LIVRE APLICACAO"/>
    <x v="103"/>
    <s v="SERVICOS DE TELECOMUNICACOES"/>
    <x v="7"/>
    <s v="COLEGIO AGRICOLA DOM AGOSTINHO IKAS - CODAI"/>
    <s v="L20RLP01SCN"/>
    <s v="FUNC - TECN - GESTAO - SERV CONT"/>
    <n v="1884.17"/>
  </r>
  <r>
    <x v="0"/>
    <s v="UNIVERSIDADE FEDERAL RURAL DE PERNAMBUCO"/>
    <x v="0"/>
    <s v="26248"/>
    <s v="UNIVERSIDADE FEDERAL RURAL DE PERNAMBUCO"/>
    <s v="20RL"/>
    <s v="FUNCIONAMENTO DAS INSTITUICOES DA REDE FEDERAL DE EDUCACAO P"/>
    <x v="1"/>
    <s v="OUTRAS DESPESAS CORRENTES"/>
    <s v="8100000000"/>
    <s v="RECURSOS PRIMARIOS DE LIVRE APLICACAO"/>
    <x v="131"/>
    <s v="TELEFONIA FIXA E MOVEL - PACOTE DE COMUNICACAO DE DADOS"/>
    <x v="7"/>
    <s v="COLEGIO AGRICOLA DOM AGOSTINHO IKAS - CODAI"/>
    <s v="L20RLP01SCN"/>
    <s v="FUNC - TECN - GESTAO - SERV CONT"/>
    <n v="3029.87"/>
  </r>
  <r>
    <x v="0"/>
    <s v="UNIVERSIDADE FEDERAL RURAL DE PERNAMBUCO"/>
    <x v="0"/>
    <s v="26248"/>
    <s v="UNIVERSIDADE FEDERAL RURAL DE PERNAMBUCO"/>
    <s v="20RL"/>
    <s v="FUNCIONAMENTO DAS INSTITUICOES DA REDE FEDERAL DE EDUCACAO P"/>
    <x v="1"/>
    <s v="OUTRAS DESPESAS CORRENTES"/>
    <s v="8100000000"/>
    <s v="RECURSOS PRIMARIOS DE LIVRE APLICACAO"/>
    <x v="109"/>
    <s v="OUTSOURCING DE IMPRESSAO"/>
    <x v="7"/>
    <s v="COLEGIO AGRICOLA DOM AGOSTINHO IKAS - CODAI"/>
    <s v="L20RLP01SCN"/>
    <s v="FUNC - TECN - GESTAO - SERV CONT"/>
    <n v="4080"/>
  </r>
  <r>
    <x v="0"/>
    <s v="UNIVERSIDADE FEDERAL RURAL DE PERNAMBUCO"/>
    <x v="0"/>
    <s v="26248"/>
    <s v="UNIVERSIDADE FEDERAL RURAL DE PERNAMBUCO"/>
    <s v="20RL"/>
    <s v="FUNCIONAMENTO DAS INSTITUICOES DA REDE FEDERAL DE EDUCACAO P"/>
    <x v="1"/>
    <s v="OUTRAS DESPESAS CORRENTES"/>
    <s v="8100000000"/>
    <s v="RECURSOS PRIMARIOS DE LIVRE APLICACAO"/>
    <x v="115"/>
    <s v="CONTRIBUICAO P/ CUSTEIO DE ILUMINACAO PUBLICA"/>
    <x v="7"/>
    <s v="COLEGIO AGRICOLA DOM AGOSTINHO IKAS - CODAI"/>
    <s v="L20RLP01TXN"/>
    <s v="FUNC - TECN - GESTAO - TAXAS"/>
    <n v="4060"/>
  </r>
  <r>
    <x v="0"/>
    <s v="UNIVERSIDADE FEDERAL RURAL DE PERNAMBUCO"/>
    <x v="0"/>
    <s v="26248"/>
    <s v="UNIVERSIDADE FEDERAL RURAL DE PERNAMBUCO"/>
    <s v="20TP"/>
    <s v="ATIVOS CIVIS DA UNIAO"/>
    <x v="2"/>
    <s v="PESSOAL E ENCARGOS SOCIAIS"/>
    <s v="8100000000"/>
    <s v="RECURSOS PRIMARIOS DE LIVRE APLICACAO"/>
    <x v="132"/>
    <s v="SALARIO CONTRATO TEMPORARIO"/>
    <x v="3"/>
    <s v="UNIVERSIDADE FEDERAL RURAL DE PERNAMBUCO"/>
    <s v="V20TPG0100N"/>
    <s v="ATIVO - GRAD - GESTAO - INDISC"/>
    <n v="503847.33"/>
  </r>
  <r>
    <x v="0"/>
    <s v="UNIVERSIDADE FEDERAL RURAL DE PERNAMBUCO"/>
    <x v="0"/>
    <s v="26248"/>
    <s v="UNIVERSIDADE FEDERAL RURAL DE PERNAMBUCO"/>
    <s v="20TP"/>
    <s v="ATIVOS CIVIS DA UNIAO"/>
    <x v="2"/>
    <s v="PESSOAL E ENCARGOS SOCIAIS"/>
    <s v="8100000000"/>
    <s v="RECURSOS PRIMARIOS DE LIVRE APLICACAO"/>
    <x v="133"/>
    <s v="ADICIONAL DE INSALUBRIDADE - CONTRATO TEMPORARIO"/>
    <x v="3"/>
    <s v="UNIVERSIDADE FEDERAL RURAL DE PERNAMBUCO"/>
    <s v="V20TPG0100N"/>
    <s v="ATIVO - GRAD - GESTAO - INDISC"/>
    <n v="0"/>
  </r>
  <r>
    <x v="0"/>
    <s v="UNIVERSIDADE FEDERAL RURAL DE PERNAMBUCO"/>
    <x v="0"/>
    <s v="26248"/>
    <s v="UNIVERSIDADE FEDERAL RURAL DE PERNAMBUCO"/>
    <s v="20TP"/>
    <s v="ATIVOS CIVIS DA UNIAO"/>
    <x v="2"/>
    <s v="PESSOAL E ENCARGOS SOCIAIS"/>
    <s v="8100000000"/>
    <s v="RECURSOS PRIMARIOS DE LIVRE APLICACAO"/>
    <x v="134"/>
    <s v="FERIAS VENCIDAS/PROPORCIONAIS - CONTRATO TEMPORARIO"/>
    <x v="3"/>
    <s v="UNIVERSIDADE FEDERAL RURAL DE PERNAMBUCO"/>
    <s v="V20TPG0100N"/>
    <s v="ATIVO - GRAD - GESTAO - INDISC"/>
    <n v="54256.890000000101"/>
  </r>
  <r>
    <x v="0"/>
    <s v="UNIVERSIDADE FEDERAL RURAL DE PERNAMBUCO"/>
    <x v="0"/>
    <s v="26248"/>
    <s v="UNIVERSIDADE FEDERAL RURAL DE PERNAMBUCO"/>
    <s v="20TP"/>
    <s v="ATIVOS CIVIS DA UNIAO"/>
    <x v="2"/>
    <s v="PESSOAL E ENCARGOS SOCIAIS"/>
    <s v="8100000000"/>
    <s v="RECURSOS PRIMARIOS DE LIVRE APLICACAO"/>
    <x v="135"/>
    <s v="13¤ SALARIO - CONTRATO TEMPORARIO"/>
    <x v="3"/>
    <s v="UNIVERSIDADE FEDERAL RURAL DE PERNAMBUCO"/>
    <s v="V20TPG0100N"/>
    <s v="ATIVO - GRAD - GESTAO - INDISC"/>
    <n v="27981.970000000201"/>
  </r>
  <r>
    <x v="0"/>
    <s v="UNIVERSIDADE FEDERAL RURAL DE PERNAMBUCO"/>
    <x v="0"/>
    <s v="26248"/>
    <s v="UNIVERSIDADE FEDERAL RURAL DE PERNAMBUCO"/>
    <s v="20TP"/>
    <s v="ATIVOS CIVIS DA UNIAO"/>
    <x v="2"/>
    <s v="PESSOAL E ENCARGOS SOCIAIS"/>
    <s v="8100000000"/>
    <s v="RECURSOS PRIMARIOS DE LIVRE APLICACAO"/>
    <x v="136"/>
    <s v="FERIAS - ABONO CONSTITUCIONAL - CONTRATO TEMPORARIO"/>
    <x v="3"/>
    <s v="UNIVERSIDADE FEDERAL RURAL DE PERNAMBUCO"/>
    <s v="V20TPG0100N"/>
    <s v="ATIVO - GRAD - GESTAO - INDISC"/>
    <n v="32275.409999999702"/>
  </r>
  <r>
    <x v="0"/>
    <s v="UNIVERSIDADE FEDERAL RURAL DE PERNAMBUCO"/>
    <x v="0"/>
    <s v="26248"/>
    <s v="UNIVERSIDADE FEDERAL RURAL DE PERNAMBUCO"/>
    <s v="20TP"/>
    <s v="ATIVOS CIVIS DA UNIAO"/>
    <x v="2"/>
    <s v="PESSOAL E ENCARGOS SOCIAIS"/>
    <s v="8100000000"/>
    <s v="RECURSOS PRIMARIOS DE LIVRE APLICACAO"/>
    <x v="137"/>
    <s v="CONTRIBUICAO PATRONAL - FUNPRESP LEI 12618/12"/>
    <x v="3"/>
    <s v="UNIVERSIDADE FEDERAL RURAL DE PERNAMBUCO"/>
    <s v="V20TPG0100N"/>
    <s v="ATIVO - GRAD - GESTAO - INDISC"/>
    <n v="1466184.77"/>
  </r>
  <r>
    <x v="0"/>
    <s v="UNIVERSIDADE FEDERAL RURAL DE PERNAMBUCO"/>
    <x v="0"/>
    <s v="26248"/>
    <s v="UNIVERSIDADE FEDERAL RURAL DE PERNAMBUCO"/>
    <s v="20TP"/>
    <s v="ATIVOS CIVIS DA UNIAO"/>
    <x v="2"/>
    <s v="PESSOAL E ENCARGOS SOCIAIS"/>
    <s v="8100000000"/>
    <s v="RECURSOS PRIMARIOS DE LIVRE APLICACAO"/>
    <x v="138"/>
    <s v="VENCIMENTOS E SALARIOS"/>
    <x v="3"/>
    <s v="UNIVERSIDADE FEDERAL RURAL DE PERNAMBUCO"/>
    <s v="V20TPG0100N"/>
    <s v="ATIVO - GRAD - GESTAO - INDISC"/>
    <n v="118402641.48"/>
  </r>
  <r>
    <x v="0"/>
    <s v="UNIVERSIDADE FEDERAL RURAL DE PERNAMBUCO"/>
    <x v="0"/>
    <s v="26248"/>
    <s v="UNIVERSIDADE FEDERAL RURAL DE PERNAMBUCO"/>
    <s v="20TP"/>
    <s v="ATIVOS CIVIS DA UNIAO"/>
    <x v="2"/>
    <s v="PESSOAL E ENCARGOS SOCIAIS"/>
    <s v="8100000000"/>
    <s v="RECURSOS PRIMARIOS DE LIVRE APLICACAO"/>
    <x v="139"/>
    <s v="ADICIONAL NOTURNO"/>
    <x v="3"/>
    <s v="UNIVERSIDADE FEDERAL RURAL DE PERNAMBUCO"/>
    <s v="V20TPG0100N"/>
    <s v="ATIVO - GRAD - GESTAO - INDISC"/>
    <n v="52314.91"/>
  </r>
  <r>
    <x v="0"/>
    <s v="UNIVERSIDADE FEDERAL RURAL DE PERNAMBUCO"/>
    <x v="0"/>
    <s v="26248"/>
    <s v="UNIVERSIDADE FEDERAL RURAL DE PERNAMBUCO"/>
    <s v="20TP"/>
    <s v="ATIVOS CIVIS DA UNIAO"/>
    <x v="2"/>
    <s v="PESSOAL E ENCARGOS SOCIAIS"/>
    <s v="8100000000"/>
    <s v="RECURSOS PRIMARIOS DE LIVRE APLICACAO"/>
    <x v="140"/>
    <s v="INCORPORACOES"/>
    <x v="3"/>
    <s v="UNIVERSIDADE FEDERAL RURAL DE PERNAMBUCO"/>
    <s v="V20TPG0100N"/>
    <s v="ATIVO - GRAD - GESTAO - INDISC"/>
    <n v="201011.08"/>
  </r>
  <r>
    <x v="0"/>
    <s v="UNIVERSIDADE FEDERAL RURAL DE PERNAMBUCO"/>
    <x v="0"/>
    <s v="26248"/>
    <s v="UNIVERSIDADE FEDERAL RURAL DE PERNAMBUCO"/>
    <s v="20TP"/>
    <s v="ATIVOS CIVIS DA UNIAO"/>
    <x v="2"/>
    <s v="PESSOAL E ENCARGOS SOCIAIS"/>
    <s v="8100000000"/>
    <s v="RECURSOS PRIMARIOS DE LIVRE APLICACAO"/>
    <x v="141"/>
    <s v="VANTAGENS PERM.SENT.JUD.TRANS.JULGADO - CIVIL"/>
    <x v="3"/>
    <s v="UNIVERSIDADE FEDERAL RURAL DE PERNAMBUCO"/>
    <s v="V20TPG0100N"/>
    <s v="ATIVO - GRAD - GESTAO - INDISC"/>
    <n v="353123.2"/>
  </r>
  <r>
    <x v="0"/>
    <s v="UNIVERSIDADE FEDERAL RURAL DE PERNAMBUCO"/>
    <x v="0"/>
    <s v="26248"/>
    <s v="UNIVERSIDADE FEDERAL RURAL DE PERNAMBUCO"/>
    <s v="20TP"/>
    <s v="ATIVOS CIVIS DA UNIAO"/>
    <x v="2"/>
    <s v="PESSOAL E ENCARGOS SOCIAIS"/>
    <s v="8100000000"/>
    <s v="RECURSOS PRIMARIOS DE LIVRE APLICACAO"/>
    <x v="142"/>
    <s v="ABONO DE PERMANENCIA"/>
    <x v="3"/>
    <s v="UNIVERSIDADE FEDERAL RURAL DE PERNAMBUCO"/>
    <s v="V20TPG0100N"/>
    <s v="ATIVO - GRAD - GESTAO - INDISC"/>
    <n v="3928174.6900000102"/>
  </r>
  <r>
    <x v="0"/>
    <s v="UNIVERSIDADE FEDERAL RURAL DE PERNAMBUCO"/>
    <x v="0"/>
    <s v="26248"/>
    <s v="UNIVERSIDADE FEDERAL RURAL DE PERNAMBUCO"/>
    <s v="20TP"/>
    <s v="ATIVOS CIVIS DA UNIAO"/>
    <x v="2"/>
    <s v="PESSOAL E ENCARGOS SOCIAIS"/>
    <s v="8100000000"/>
    <s v="RECURSOS PRIMARIOS DE LIVRE APLICACAO"/>
    <x v="143"/>
    <s v="ADICIONAL DE PERICULOSIDADE"/>
    <x v="3"/>
    <s v="UNIVERSIDADE FEDERAL RURAL DE PERNAMBUCO"/>
    <s v="V20TPG0100N"/>
    <s v="ATIVO - GRAD - GESTAO - INDISC"/>
    <n v="121551.86"/>
  </r>
  <r>
    <x v="0"/>
    <s v="UNIVERSIDADE FEDERAL RURAL DE PERNAMBUCO"/>
    <x v="0"/>
    <s v="26248"/>
    <s v="UNIVERSIDADE FEDERAL RURAL DE PERNAMBUCO"/>
    <s v="20TP"/>
    <s v="ATIVOS CIVIS DA UNIAO"/>
    <x v="2"/>
    <s v="PESSOAL E ENCARGOS SOCIAIS"/>
    <s v="8100000000"/>
    <s v="RECURSOS PRIMARIOS DE LIVRE APLICACAO"/>
    <x v="144"/>
    <s v="ADICIONAL DE INSALUBRIDADE"/>
    <x v="3"/>
    <s v="UNIVERSIDADE FEDERAL RURAL DE PERNAMBUCO"/>
    <s v="V20TPG0100N"/>
    <s v="ATIVO - GRAD - GESTAO - INDISC"/>
    <n v="1783586.38"/>
  </r>
  <r>
    <x v="0"/>
    <s v="UNIVERSIDADE FEDERAL RURAL DE PERNAMBUCO"/>
    <x v="0"/>
    <s v="26248"/>
    <s v="UNIVERSIDADE FEDERAL RURAL DE PERNAMBUCO"/>
    <s v="20TP"/>
    <s v="ATIVOS CIVIS DA UNIAO"/>
    <x v="2"/>
    <s v="PESSOAL E ENCARGOS SOCIAIS"/>
    <s v="8100000000"/>
    <s v="RECURSOS PRIMARIOS DE LIVRE APLICACAO"/>
    <x v="145"/>
    <s v="GRATIFICACAO POR EXERCICIO DE CARGO EFETIVO"/>
    <x v="3"/>
    <s v="UNIVERSIDADE FEDERAL RURAL DE PERNAMBUCO"/>
    <s v="V20TPG0100N"/>
    <s v="ATIVO - GRAD - GESTAO - INDISC"/>
    <n v="97144402.739999995"/>
  </r>
  <r>
    <x v="0"/>
    <s v="UNIVERSIDADE FEDERAL RURAL DE PERNAMBUCO"/>
    <x v="0"/>
    <s v="26248"/>
    <s v="UNIVERSIDADE FEDERAL RURAL DE PERNAMBUCO"/>
    <s v="20TP"/>
    <s v="ATIVOS CIVIS DA UNIAO"/>
    <x v="2"/>
    <s v="PESSOAL E ENCARGOS SOCIAIS"/>
    <s v="8100000000"/>
    <s v="RECURSOS PRIMARIOS DE LIVRE APLICACAO"/>
    <x v="146"/>
    <s v="GRAT POR EXERCICIO DE FUNCOES COMISSIONADAS"/>
    <x v="3"/>
    <s v="UNIVERSIDADE FEDERAL RURAL DE PERNAMBUCO"/>
    <s v="V20TPG0100N"/>
    <s v="ATIVO - GRAD - GESTAO - INDISC"/>
    <n v="1270000"/>
  </r>
  <r>
    <x v="0"/>
    <s v="UNIVERSIDADE FEDERAL RURAL DE PERNAMBUCO"/>
    <x v="0"/>
    <s v="26248"/>
    <s v="UNIVERSIDADE FEDERAL RURAL DE PERNAMBUCO"/>
    <s v="20TP"/>
    <s v="ATIVOS CIVIS DA UNIAO"/>
    <x v="2"/>
    <s v="PESSOAL E ENCARGOS SOCIAIS"/>
    <s v="8100000000"/>
    <s v="RECURSOS PRIMARIOS DE LIVRE APLICACAO"/>
    <x v="147"/>
    <s v="GRATIFICACAO/ADICIONAL DE LOCALIZACAO"/>
    <x v="3"/>
    <s v="UNIVERSIDADE FEDERAL RURAL DE PERNAMBUCO"/>
    <s v="V20TPG0100N"/>
    <s v="ATIVO - GRAD - GESTAO - INDISC"/>
    <n v="625.70000000000095"/>
  </r>
  <r>
    <x v="0"/>
    <s v="UNIVERSIDADE FEDERAL RURAL DE PERNAMBUCO"/>
    <x v="0"/>
    <s v="26248"/>
    <s v="UNIVERSIDADE FEDERAL RURAL DE PERNAMBUCO"/>
    <s v="20TP"/>
    <s v="ATIVOS CIVIS DA UNIAO"/>
    <x v="2"/>
    <s v="PESSOAL E ENCARGOS SOCIAIS"/>
    <s v="8100000000"/>
    <s v="RECURSOS PRIMARIOS DE LIVRE APLICACAO"/>
    <x v="148"/>
    <s v="GRATIFICACAO P/EXERCICIO DE CARGO EM COMISSAO"/>
    <x v="3"/>
    <s v="UNIVERSIDADE FEDERAL RURAL DE PERNAMBUCO"/>
    <s v="V20TPG0100N"/>
    <s v="ATIVO - GRAD - GESTAO - INDISC"/>
    <n v="2139210.69"/>
  </r>
  <r>
    <x v="0"/>
    <s v="UNIVERSIDADE FEDERAL RURAL DE PERNAMBUCO"/>
    <x v="0"/>
    <s v="26248"/>
    <s v="UNIVERSIDADE FEDERAL RURAL DE PERNAMBUCO"/>
    <s v="20TP"/>
    <s v="ATIVOS CIVIS DA UNIAO"/>
    <x v="2"/>
    <s v="PESSOAL E ENCARGOS SOCIAIS"/>
    <s v="8100000000"/>
    <s v="RECURSOS PRIMARIOS DE LIVRE APLICACAO"/>
    <x v="149"/>
    <s v="GRATIFICACAO DE TEMPO DE SERVICO"/>
    <x v="3"/>
    <s v="UNIVERSIDADE FEDERAL RURAL DE PERNAMBUCO"/>
    <s v="V20TPG0100N"/>
    <s v="ATIVO - GRAD - GESTAO - INDISC"/>
    <n v="2980000"/>
  </r>
  <r>
    <x v="0"/>
    <s v="UNIVERSIDADE FEDERAL RURAL DE PERNAMBUCO"/>
    <x v="0"/>
    <s v="26248"/>
    <s v="UNIVERSIDADE FEDERAL RURAL DE PERNAMBUCO"/>
    <s v="20TP"/>
    <s v="ATIVOS CIVIS DA UNIAO"/>
    <x v="2"/>
    <s v="PESSOAL E ENCARGOS SOCIAIS"/>
    <s v="8100000000"/>
    <s v="RECURSOS PRIMARIOS DE LIVRE APLICACAO"/>
    <x v="150"/>
    <s v="GRATIFICACAO POR ATIVIDADES EXPOSTAS"/>
    <x v="3"/>
    <s v="UNIVERSIDADE FEDERAL RURAL DE PERNAMBUCO"/>
    <s v="V20TPG0100N"/>
    <s v="ATIVO - GRAD - GESTAO - INDISC"/>
    <n v="19283.060000000001"/>
  </r>
  <r>
    <x v="0"/>
    <s v="UNIVERSIDADE FEDERAL RURAL DE PERNAMBUCO"/>
    <x v="0"/>
    <s v="26248"/>
    <s v="UNIVERSIDADE FEDERAL RURAL DE PERNAMBUCO"/>
    <s v="20TP"/>
    <s v="ATIVOS CIVIS DA UNIAO"/>
    <x v="2"/>
    <s v="PESSOAL E ENCARGOS SOCIAIS"/>
    <s v="8100000000"/>
    <s v="RECURSOS PRIMARIOS DE LIVRE APLICACAO"/>
    <x v="151"/>
    <s v="FERIAS VENCIDAS E PROPORCIONAIS"/>
    <x v="3"/>
    <s v="UNIVERSIDADE FEDERAL RURAL DE PERNAMBUCO"/>
    <s v="V20TPG0100N"/>
    <s v="ATIVO - GRAD - GESTAO - INDISC"/>
    <n v="249239.75"/>
  </r>
  <r>
    <x v="0"/>
    <s v="UNIVERSIDADE FEDERAL RURAL DE PERNAMBUCO"/>
    <x v="0"/>
    <s v="26248"/>
    <s v="UNIVERSIDADE FEDERAL RURAL DE PERNAMBUCO"/>
    <s v="20TP"/>
    <s v="ATIVOS CIVIS DA UNIAO"/>
    <x v="2"/>
    <s v="PESSOAL E ENCARGOS SOCIAIS"/>
    <s v="8100000000"/>
    <s v="RECURSOS PRIMARIOS DE LIVRE APLICACAO"/>
    <x v="152"/>
    <s v="13º SALARIO"/>
    <x v="3"/>
    <s v="UNIVERSIDADE FEDERAL RURAL DE PERNAMBUCO"/>
    <s v="V20TPG0100N"/>
    <s v="ATIVO - GRAD - GESTAO - INDISC"/>
    <n v="7137565.7599999998"/>
  </r>
  <r>
    <x v="0"/>
    <s v="UNIVERSIDADE FEDERAL RURAL DE PERNAMBUCO"/>
    <x v="0"/>
    <s v="26248"/>
    <s v="UNIVERSIDADE FEDERAL RURAL DE PERNAMBUCO"/>
    <s v="20TP"/>
    <s v="ATIVOS CIVIS DA UNIAO"/>
    <x v="2"/>
    <s v="PESSOAL E ENCARGOS SOCIAIS"/>
    <s v="8100000000"/>
    <s v="RECURSOS PRIMARIOS DE LIVRE APLICACAO"/>
    <x v="153"/>
    <s v="FERIAS - ABONO PECUNIARIO"/>
    <x v="3"/>
    <s v="UNIVERSIDADE FEDERAL RURAL DE PERNAMBUCO"/>
    <s v="V20TPG0100N"/>
    <s v="ATIVO - GRAD - GESTAO - INDISC"/>
    <n v="0"/>
  </r>
  <r>
    <x v="0"/>
    <s v="UNIVERSIDADE FEDERAL RURAL DE PERNAMBUCO"/>
    <x v="0"/>
    <s v="26248"/>
    <s v="UNIVERSIDADE FEDERAL RURAL DE PERNAMBUCO"/>
    <s v="20TP"/>
    <s v="ATIVOS CIVIS DA UNIAO"/>
    <x v="2"/>
    <s v="PESSOAL E ENCARGOS SOCIAIS"/>
    <s v="8100000000"/>
    <s v="RECURSOS PRIMARIOS DE LIVRE APLICACAO"/>
    <x v="154"/>
    <s v="FERIAS - 1/3 CONSTITUCIONAL"/>
    <x v="3"/>
    <s v="UNIVERSIDADE FEDERAL RURAL DE PERNAMBUCO"/>
    <s v="V20TPG0100N"/>
    <s v="ATIVO - GRAD - GESTAO - INDISC"/>
    <n v="3028433.88"/>
  </r>
  <r>
    <x v="0"/>
    <s v="UNIVERSIDADE FEDERAL RURAL DE PERNAMBUCO"/>
    <x v="0"/>
    <s v="26248"/>
    <s v="UNIVERSIDADE FEDERAL RURAL DE PERNAMBUCO"/>
    <s v="20TP"/>
    <s v="ATIVOS CIVIS DA UNIAO"/>
    <x v="2"/>
    <s v="PESSOAL E ENCARGOS SOCIAIS"/>
    <s v="8100000000"/>
    <s v="RECURSOS PRIMARIOS DE LIVRE APLICACAO"/>
    <x v="155"/>
    <s v="FERIAS - PAGAMENTO ANTECIPADO"/>
    <x v="3"/>
    <s v="UNIVERSIDADE FEDERAL RURAL DE PERNAMBUCO"/>
    <s v="V20TPG0100N"/>
    <s v="ATIVO - GRAD - GESTAO - INDISC"/>
    <n v="55706.8500000001"/>
  </r>
  <r>
    <x v="0"/>
    <s v="UNIVERSIDADE FEDERAL RURAL DE PERNAMBUCO"/>
    <x v="0"/>
    <s v="26248"/>
    <s v="UNIVERSIDADE FEDERAL RURAL DE PERNAMBUCO"/>
    <s v="20TP"/>
    <s v="ATIVOS CIVIS DA UNIAO"/>
    <x v="2"/>
    <s v="PESSOAL E ENCARGOS SOCIAIS"/>
    <s v="8100000000"/>
    <s v="RECURSOS PRIMARIOS DE LIVRE APLICACAO"/>
    <x v="156"/>
    <s v="COMPLEMENTACAO SALARIAL - PESSOAL CIVIL"/>
    <x v="3"/>
    <s v="UNIVERSIDADE FEDERAL RURAL DE PERNAMBUCO"/>
    <s v="V20TPG0100N"/>
    <s v="ATIVO - GRAD - GESTAO - INDISC"/>
    <n v="0"/>
  </r>
  <r>
    <x v="0"/>
    <s v="UNIVERSIDADE FEDERAL RURAL DE PERNAMBUCO"/>
    <x v="0"/>
    <s v="26248"/>
    <s v="UNIVERSIDADE FEDERAL RURAL DE PERNAMBUCO"/>
    <s v="20TP"/>
    <s v="ATIVOS CIVIS DA UNIAO"/>
    <x v="2"/>
    <s v="PESSOAL E ENCARGOS SOCIAIS"/>
    <s v="8100000000"/>
    <s v="RECURSOS PRIMARIOS DE LIVRE APLICACAO"/>
    <x v="157"/>
    <s v="SUBSTITUICOES"/>
    <x v="3"/>
    <s v="UNIVERSIDADE FEDERAL RURAL DE PERNAMBUCO"/>
    <s v="V20TPG0100N"/>
    <s v="ATIVO - GRAD - GESTAO - INDISC"/>
    <n v="227974.53"/>
  </r>
  <r>
    <x v="0"/>
    <s v="UNIVERSIDADE FEDERAL RURAL DE PERNAMBUCO"/>
    <x v="0"/>
    <s v="26248"/>
    <s v="UNIVERSIDADE FEDERAL RURAL DE PERNAMBUCO"/>
    <s v="20TP"/>
    <s v="ATIVOS CIVIS DA UNIAO"/>
    <x v="2"/>
    <s v="PESSOAL E ENCARGOS SOCIAIS"/>
    <s v="8100000000"/>
    <s v="RECURSOS PRIMARIOS DE LIVRE APLICACAO"/>
    <x v="158"/>
    <s v="SERVICOS EXTRAORDINARIOS"/>
    <x v="3"/>
    <s v="UNIVERSIDADE FEDERAL RURAL DE PERNAMBUCO"/>
    <s v="V20TPG0100N"/>
    <s v="ATIVO - GRAD - GESTAO - INDISC"/>
    <n v="0"/>
  </r>
  <r>
    <x v="0"/>
    <s v="UNIVERSIDADE FEDERAL RURAL DE PERNAMBUCO"/>
    <x v="0"/>
    <s v="26248"/>
    <s v="UNIVERSIDADE FEDERAL RURAL DE PERNAMBUCO"/>
    <s v="20TP"/>
    <s v="ATIVOS CIVIS DA UNIAO"/>
    <x v="2"/>
    <s v="PESSOAL E ENCARGOS SOCIAIS"/>
    <s v="8100000000"/>
    <s v="RECURSOS PRIMARIOS DE LIVRE APLICACAO"/>
    <x v="159"/>
    <s v="SENT.JUD.NAO TRANS JULG CARAT CONT AT CIVIL"/>
    <x v="3"/>
    <s v="UNIVERSIDADE FEDERAL RURAL DE PERNAMBUCO"/>
    <s v="V20TPG0100N"/>
    <s v="ATIVO - GRAD - GESTAO - INDISC"/>
    <n v="117159.15"/>
  </r>
  <r>
    <x v="0"/>
    <s v="UNIVERSIDADE FEDERAL RURAL DE PERNAMBUCO"/>
    <x v="0"/>
    <s v="26248"/>
    <s v="UNIVERSIDADE FEDERAL RURAL DE PERNAMBUCO"/>
    <s v="20TP"/>
    <s v="ATIVOS CIVIS DA UNIAO"/>
    <x v="2"/>
    <s v="PESSOAL E ENCARGOS SOCIAIS"/>
    <s v="8100000000"/>
    <s v="RECURSOS PRIMARIOS DE LIVRE APLICACAO"/>
    <x v="160"/>
    <s v="VENCIMENTOS E VANTAGENS FIXAS - PESSOAL CIVIL"/>
    <x v="3"/>
    <s v="UNIVERSIDADE FEDERAL RURAL DE PERNAMBUCO"/>
    <s v="V20TPG0100N"/>
    <s v="ATIVO - GRAD - GESTAO - INDISC"/>
    <n v="166319.79999999999"/>
  </r>
  <r>
    <x v="0"/>
    <s v="UNIVERSIDADE FEDERAL RURAL DE PERNAMBUCO"/>
    <x v="0"/>
    <s v="26248"/>
    <s v="UNIVERSIDADE FEDERAL RURAL DE PERNAMBUCO"/>
    <s v="20TP"/>
    <s v="ATIVOS CIVIS DA UNIAO"/>
    <x v="2"/>
    <s v="PESSOAL E ENCARGOS SOCIAIS"/>
    <s v="8100000000"/>
    <s v="RECURSOS PRIMARIOS DE LIVRE APLICACAO"/>
    <x v="161"/>
    <s v="INDENIZACOES E RESTITUICOES TRAB. ATIVO CIVIL"/>
    <x v="3"/>
    <s v="UNIVERSIDADE FEDERAL RURAL DE PERNAMBUCO"/>
    <s v="V20TPG0100N"/>
    <s v="ATIVO - GRAD - GESTAO - INDISC"/>
    <n v="0"/>
  </r>
  <r>
    <x v="0"/>
    <s v="UNIVERSIDADE FEDERAL RURAL DE PERNAMBUCO"/>
    <x v="0"/>
    <s v="26248"/>
    <s v="UNIVERSIDADE FEDERAL RURAL DE PERNAMBUCO"/>
    <s v="20TP"/>
    <s v="ATIVOS CIVIS DA UNIAO"/>
    <x v="2"/>
    <s v="PESSOAL E ENCARGOS SOCIAIS"/>
    <s v="8100000000"/>
    <s v="RECURSOS PRIMARIOS DE LIVRE APLICACAO"/>
    <x v="162"/>
    <s v="PESSOAL REQUISITADO DE OUTROS ORGAOS DA APF"/>
    <x v="3"/>
    <s v="UNIVERSIDADE FEDERAL RURAL DE PERNAMBUCO"/>
    <s v="V20TPG0100N"/>
    <s v="ATIVO - GRAD - GESTAO - INDISC"/>
    <n v="163317.23000000001"/>
  </r>
  <r>
    <x v="0"/>
    <s v="UNIVERSIDADE FEDERAL RURAL DE PERNAMBUCO"/>
    <x v="0"/>
    <s v="26248"/>
    <s v="UNIVERSIDADE FEDERAL RURAL DE PERNAMBUCO"/>
    <s v="20TP"/>
    <s v="ATIVOS CIVIS DA UNIAO"/>
    <x v="2"/>
    <s v="PESSOAL E ENCARGOS SOCIAIS"/>
    <s v="8100000000"/>
    <s v="RECURSOS PRIMARIOS DE LIVRE APLICACAO"/>
    <x v="163"/>
    <s v="OBRIGACOES PATRONAIS"/>
    <x v="3"/>
    <s v="UNIVERSIDADE FEDERAL RURAL DE PERNAMBUCO"/>
    <s v="V20TPG0100N"/>
    <s v="ATIVO - GRAD - GESTAO - INDISC"/>
    <n v="132718.79"/>
  </r>
  <r>
    <x v="0"/>
    <s v="UNIVERSIDADE FEDERAL RURAL DE PERNAMBUCO"/>
    <x v="0"/>
    <s v="26248"/>
    <s v="UNIVERSIDADE FEDERAL RURAL DE PERNAMBUCO"/>
    <s v="20TP"/>
    <s v="ATIVOS CIVIS DA UNIAO"/>
    <x v="2"/>
    <s v="PESSOAL E ENCARGOS SOCIAIS"/>
    <s v="8100000000"/>
    <s v="RECURSOS PRIMARIOS DE LIVRE APLICACAO"/>
    <x v="29"/>
    <s v="CONTRIBUICAO PATRONAL PARA O RPPS"/>
    <x v="3"/>
    <s v="UNIVERSIDADE FEDERAL RURAL DE PERNAMBUCO"/>
    <s v="V20TPG0100N"/>
    <s v="ATIVO - GRAD - GESTAO - INDISC"/>
    <n v="0"/>
  </r>
  <r>
    <x v="0"/>
    <s v="UNIVERSIDADE FEDERAL RURAL DE PERNAMBUCO"/>
    <x v="0"/>
    <s v="26248"/>
    <s v="UNIVERSIDADE FEDERAL RURAL DE PERNAMBUCO"/>
    <s v="20TP"/>
    <s v="ATIVOS CIVIS DA UNIAO"/>
    <x v="2"/>
    <s v="PESSOAL E ENCARGOS SOCIAIS"/>
    <s v="8188000000"/>
    <s v="RECURSOS FINANCEIROS DE LIVRE APLICACAO"/>
    <x v="132"/>
    <s v="SALARIO CONTRATO TEMPORARIO"/>
    <x v="3"/>
    <s v="UNIVERSIDADE FEDERAL RURAL DE PERNAMBUCO"/>
    <s v="V20TPG0100N"/>
    <s v="ATIVO - GRAD - GESTAO - INDISC"/>
    <n v="20516.300000000701"/>
  </r>
  <r>
    <x v="0"/>
    <s v="UNIVERSIDADE FEDERAL RURAL DE PERNAMBUCO"/>
    <x v="0"/>
    <s v="26248"/>
    <s v="UNIVERSIDADE FEDERAL RURAL DE PERNAMBUCO"/>
    <s v="20TP"/>
    <s v="ATIVOS CIVIS DA UNIAO"/>
    <x v="2"/>
    <s v="PESSOAL E ENCARGOS SOCIAIS"/>
    <s v="8188000000"/>
    <s v="RECURSOS FINANCEIROS DE LIVRE APLICACAO"/>
    <x v="133"/>
    <s v="ADICIONAL DE INSALUBRIDADE - CONTRATO TEMPORARIO"/>
    <x v="3"/>
    <s v="UNIVERSIDADE FEDERAL RURAL DE PERNAMBUCO"/>
    <s v="V20TPG0100N"/>
    <s v="ATIVO - GRAD - GESTAO - INDISC"/>
    <n v="0"/>
  </r>
  <r>
    <x v="0"/>
    <s v="UNIVERSIDADE FEDERAL RURAL DE PERNAMBUCO"/>
    <x v="0"/>
    <s v="26248"/>
    <s v="UNIVERSIDADE FEDERAL RURAL DE PERNAMBUCO"/>
    <s v="20TP"/>
    <s v="ATIVOS CIVIS DA UNIAO"/>
    <x v="2"/>
    <s v="PESSOAL E ENCARGOS SOCIAIS"/>
    <s v="8188000000"/>
    <s v="RECURSOS FINANCEIROS DE LIVRE APLICACAO"/>
    <x v="134"/>
    <s v="FERIAS VENCIDAS/PROPORCIONAIS - CONTRATO TEMPORARIO"/>
    <x v="3"/>
    <s v="UNIVERSIDADE FEDERAL RURAL DE PERNAMBUCO"/>
    <s v="V20TPG0100N"/>
    <s v="ATIVO - GRAD - GESTAO - INDISC"/>
    <n v="26791.71"/>
  </r>
  <r>
    <x v="0"/>
    <s v="UNIVERSIDADE FEDERAL RURAL DE PERNAMBUCO"/>
    <x v="0"/>
    <s v="26248"/>
    <s v="UNIVERSIDADE FEDERAL RURAL DE PERNAMBUCO"/>
    <s v="20TP"/>
    <s v="ATIVOS CIVIS DA UNIAO"/>
    <x v="2"/>
    <s v="PESSOAL E ENCARGOS SOCIAIS"/>
    <s v="8188000000"/>
    <s v="RECURSOS FINANCEIROS DE LIVRE APLICACAO"/>
    <x v="135"/>
    <s v="13¤ SALARIO - CONTRATO TEMPORARIO"/>
    <x v="3"/>
    <s v="UNIVERSIDADE FEDERAL RURAL DE PERNAMBUCO"/>
    <s v="V20TPG0100N"/>
    <s v="ATIVO - GRAD - GESTAO - INDISC"/>
    <n v="16100.609999999901"/>
  </r>
  <r>
    <x v="0"/>
    <s v="UNIVERSIDADE FEDERAL RURAL DE PERNAMBUCO"/>
    <x v="0"/>
    <s v="26248"/>
    <s v="UNIVERSIDADE FEDERAL RURAL DE PERNAMBUCO"/>
    <s v="20TP"/>
    <s v="ATIVOS CIVIS DA UNIAO"/>
    <x v="2"/>
    <s v="PESSOAL E ENCARGOS SOCIAIS"/>
    <s v="8188000000"/>
    <s v="RECURSOS FINANCEIROS DE LIVRE APLICACAO"/>
    <x v="136"/>
    <s v="FERIAS - ABONO CONSTITUCIONAL - CONTRATO TEMPORARIO"/>
    <x v="3"/>
    <s v="UNIVERSIDADE FEDERAL RURAL DE PERNAMBUCO"/>
    <s v="V20TPG0100N"/>
    <s v="ATIVO - GRAD - GESTAO - INDISC"/>
    <n v="2087.2300000004502"/>
  </r>
  <r>
    <x v="0"/>
    <s v="UNIVERSIDADE FEDERAL RURAL DE PERNAMBUCO"/>
    <x v="0"/>
    <s v="26248"/>
    <s v="UNIVERSIDADE FEDERAL RURAL DE PERNAMBUCO"/>
    <s v="20TP"/>
    <s v="ATIVOS CIVIS DA UNIAO"/>
    <x v="2"/>
    <s v="PESSOAL E ENCARGOS SOCIAIS"/>
    <s v="8188000000"/>
    <s v="RECURSOS FINANCEIROS DE LIVRE APLICACAO"/>
    <x v="137"/>
    <s v="CONTRIBUICAO PATRONAL - FUNPRESP LEI 12618/12"/>
    <x v="3"/>
    <s v="UNIVERSIDADE FEDERAL RURAL DE PERNAMBUCO"/>
    <s v="V20TPG0100N"/>
    <s v="ATIVO - GRAD - GESTAO - INDISC"/>
    <n v="479670.25"/>
  </r>
  <r>
    <x v="0"/>
    <s v="UNIVERSIDADE FEDERAL RURAL DE PERNAMBUCO"/>
    <x v="0"/>
    <s v="26248"/>
    <s v="UNIVERSIDADE FEDERAL RURAL DE PERNAMBUCO"/>
    <s v="20TP"/>
    <s v="ATIVOS CIVIS DA UNIAO"/>
    <x v="2"/>
    <s v="PESSOAL E ENCARGOS SOCIAIS"/>
    <s v="8188000000"/>
    <s v="RECURSOS FINANCEIROS DE LIVRE APLICACAO"/>
    <x v="138"/>
    <s v="VENCIMENTOS E SALARIOS"/>
    <x v="3"/>
    <s v="UNIVERSIDADE FEDERAL RURAL DE PERNAMBUCO"/>
    <s v="V20TPG0100N"/>
    <s v="ATIVO - GRAD - GESTAO - INDISC"/>
    <n v="20259075.440000001"/>
  </r>
  <r>
    <x v="0"/>
    <s v="UNIVERSIDADE FEDERAL RURAL DE PERNAMBUCO"/>
    <x v="0"/>
    <s v="26248"/>
    <s v="UNIVERSIDADE FEDERAL RURAL DE PERNAMBUCO"/>
    <s v="20TP"/>
    <s v="ATIVOS CIVIS DA UNIAO"/>
    <x v="2"/>
    <s v="PESSOAL E ENCARGOS SOCIAIS"/>
    <s v="8188000000"/>
    <s v="RECURSOS FINANCEIROS DE LIVRE APLICACAO"/>
    <x v="139"/>
    <s v="ADICIONAL NOTURNO"/>
    <x v="3"/>
    <s v="UNIVERSIDADE FEDERAL RURAL DE PERNAMBUCO"/>
    <s v="V20TPG0100N"/>
    <s v="ATIVO - GRAD - GESTAO - INDISC"/>
    <n v="8017.91999999993"/>
  </r>
  <r>
    <x v="0"/>
    <s v="UNIVERSIDADE FEDERAL RURAL DE PERNAMBUCO"/>
    <x v="0"/>
    <s v="26248"/>
    <s v="UNIVERSIDADE FEDERAL RURAL DE PERNAMBUCO"/>
    <s v="20TP"/>
    <s v="ATIVOS CIVIS DA UNIAO"/>
    <x v="2"/>
    <s v="PESSOAL E ENCARGOS SOCIAIS"/>
    <s v="8188000000"/>
    <s v="RECURSOS FINANCEIROS DE LIVRE APLICACAO"/>
    <x v="140"/>
    <s v="INCORPORACOES"/>
    <x v="3"/>
    <s v="UNIVERSIDADE FEDERAL RURAL DE PERNAMBUCO"/>
    <s v="V20TPG0100N"/>
    <s v="ATIVO - GRAD - GESTAO - INDISC"/>
    <n v="40034.419999999896"/>
  </r>
  <r>
    <x v="0"/>
    <s v="UNIVERSIDADE FEDERAL RURAL DE PERNAMBUCO"/>
    <x v="0"/>
    <s v="26248"/>
    <s v="UNIVERSIDADE FEDERAL RURAL DE PERNAMBUCO"/>
    <s v="20TP"/>
    <s v="ATIVOS CIVIS DA UNIAO"/>
    <x v="2"/>
    <s v="PESSOAL E ENCARGOS SOCIAIS"/>
    <s v="8188000000"/>
    <s v="RECURSOS FINANCEIROS DE LIVRE APLICACAO"/>
    <x v="141"/>
    <s v="VANTAGENS PERM.SENT.JUD.TRANS.JULGADO - CIVIL"/>
    <x v="3"/>
    <s v="UNIVERSIDADE FEDERAL RURAL DE PERNAMBUCO"/>
    <s v="V20TPG0100N"/>
    <s v="ATIVO - GRAD - GESTAO - INDISC"/>
    <n v="69096.789999999994"/>
  </r>
  <r>
    <x v="0"/>
    <s v="UNIVERSIDADE FEDERAL RURAL DE PERNAMBUCO"/>
    <x v="0"/>
    <s v="26248"/>
    <s v="UNIVERSIDADE FEDERAL RURAL DE PERNAMBUCO"/>
    <s v="20TP"/>
    <s v="ATIVOS CIVIS DA UNIAO"/>
    <x v="2"/>
    <s v="PESSOAL E ENCARGOS SOCIAIS"/>
    <s v="8188000000"/>
    <s v="RECURSOS FINANCEIROS DE LIVRE APLICACAO"/>
    <x v="142"/>
    <s v="ABONO DE PERMANENCIA"/>
    <x v="3"/>
    <s v="UNIVERSIDADE FEDERAL RURAL DE PERNAMBUCO"/>
    <s v="V20TPG0100N"/>
    <s v="ATIVO - GRAD - GESTAO - INDISC"/>
    <n v="1226585.51"/>
  </r>
  <r>
    <x v="0"/>
    <s v="UNIVERSIDADE FEDERAL RURAL DE PERNAMBUCO"/>
    <x v="0"/>
    <s v="26248"/>
    <s v="UNIVERSIDADE FEDERAL RURAL DE PERNAMBUCO"/>
    <s v="20TP"/>
    <s v="ATIVOS CIVIS DA UNIAO"/>
    <x v="2"/>
    <s v="PESSOAL E ENCARGOS SOCIAIS"/>
    <s v="8188000000"/>
    <s v="RECURSOS FINANCEIROS DE LIVRE APLICACAO"/>
    <x v="143"/>
    <s v="ADICIONAL DE PERICULOSIDADE"/>
    <x v="3"/>
    <s v="UNIVERSIDADE FEDERAL RURAL DE PERNAMBUCO"/>
    <s v="V20TPG0100N"/>
    <s v="ATIVO - GRAD - GESTAO - INDISC"/>
    <n v="22086.119999999599"/>
  </r>
  <r>
    <x v="0"/>
    <s v="UNIVERSIDADE FEDERAL RURAL DE PERNAMBUCO"/>
    <x v="0"/>
    <s v="26248"/>
    <s v="UNIVERSIDADE FEDERAL RURAL DE PERNAMBUCO"/>
    <s v="20TP"/>
    <s v="ATIVOS CIVIS DA UNIAO"/>
    <x v="2"/>
    <s v="PESSOAL E ENCARGOS SOCIAIS"/>
    <s v="8188000000"/>
    <s v="RECURSOS FINANCEIROS DE LIVRE APLICACAO"/>
    <x v="144"/>
    <s v="ADICIONAL DE INSALUBRIDADE"/>
    <x v="3"/>
    <s v="UNIVERSIDADE FEDERAL RURAL DE PERNAMBUCO"/>
    <s v="V20TPG0100N"/>
    <s v="ATIVO - GRAD - GESTAO - INDISC"/>
    <n v="235671.36"/>
  </r>
  <r>
    <x v="0"/>
    <s v="UNIVERSIDADE FEDERAL RURAL DE PERNAMBUCO"/>
    <x v="0"/>
    <s v="26248"/>
    <s v="UNIVERSIDADE FEDERAL RURAL DE PERNAMBUCO"/>
    <s v="20TP"/>
    <s v="ATIVOS CIVIS DA UNIAO"/>
    <x v="2"/>
    <s v="PESSOAL E ENCARGOS SOCIAIS"/>
    <s v="8188000000"/>
    <s v="RECURSOS FINANCEIROS DE LIVRE APLICACAO"/>
    <x v="145"/>
    <s v="GRATIFICACAO POR EXERCICIO DE CARGO EFETIVO"/>
    <x v="3"/>
    <s v="UNIVERSIDADE FEDERAL RURAL DE PERNAMBUCO"/>
    <s v="V20TPG0100N"/>
    <s v="ATIVO - GRAD - GESTAO - INDISC"/>
    <n v="19001932.899999999"/>
  </r>
  <r>
    <x v="0"/>
    <s v="UNIVERSIDADE FEDERAL RURAL DE PERNAMBUCO"/>
    <x v="0"/>
    <s v="26248"/>
    <s v="UNIVERSIDADE FEDERAL RURAL DE PERNAMBUCO"/>
    <s v="20TP"/>
    <s v="ATIVOS CIVIS DA UNIAO"/>
    <x v="2"/>
    <s v="PESSOAL E ENCARGOS SOCIAIS"/>
    <s v="8188000000"/>
    <s v="RECURSOS FINANCEIROS DE LIVRE APLICACAO"/>
    <x v="146"/>
    <s v="GRAT POR EXERCICIO DE FUNCOES COMISSIONADAS"/>
    <x v="3"/>
    <s v="UNIVERSIDADE FEDERAL RURAL DE PERNAMBUCO"/>
    <s v="V20TPG0100N"/>
    <s v="ATIVO - GRAD - GESTAO - INDISC"/>
    <n v="430155.19"/>
  </r>
  <r>
    <x v="0"/>
    <s v="UNIVERSIDADE FEDERAL RURAL DE PERNAMBUCO"/>
    <x v="0"/>
    <s v="26248"/>
    <s v="UNIVERSIDADE FEDERAL RURAL DE PERNAMBUCO"/>
    <s v="20TP"/>
    <s v="ATIVOS CIVIS DA UNIAO"/>
    <x v="2"/>
    <s v="PESSOAL E ENCARGOS SOCIAIS"/>
    <s v="8188000000"/>
    <s v="RECURSOS FINANCEIROS DE LIVRE APLICACAO"/>
    <x v="147"/>
    <s v="GRATIFICACAO/ADICIONAL DE LOCALIZACAO"/>
    <x v="3"/>
    <s v="UNIVERSIDADE FEDERAL RURAL DE PERNAMBUCO"/>
    <s v="V20TPG0100N"/>
    <s v="ATIVO - GRAD - GESTAO - INDISC"/>
    <n v="125.139999999898"/>
  </r>
  <r>
    <x v="0"/>
    <s v="UNIVERSIDADE FEDERAL RURAL DE PERNAMBUCO"/>
    <x v="0"/>
    <s v="26248"/>
    <s v="UNIVERSIDADE FEDERAL RURAL DE PERNAMBUCO"/>
    <s v="20TP"/>
    <s v="ATIVOS CIVIS DA UNIAO"/>
    <x v="2"/>
    <s v="PESSOAL E ENCARGOS SOCIAIS"/>
    <s v="8188000000"/>
    <s v="RECURSOS FINANCEIROS DE LIVRE APLICACAO"/>
    <x v="148"/>
    <s v="GRATIFICACAO P/EXERCICIO DE CARGO EM COMISSAO"/>
    <x v="3"/>
    <s v="UNIVERSIDADE FEDERAL RURAL DE PERNAMBUCO"/>
    <s v="V20TPG0100N"/>
    <s v="ATIVO - GRAD - GESTAO - INDISC"/>
    <n v="427524.04"/>
  </r>
  <r>
    <x v="0"/>
    <s v="UNIVERSIDADE FEDERAL RURAL DE PERNAMBUCO"/>
    <x v="0"/>
    <s v="26248"/>
    <s v="UNIVERSIDADE FEDERAL RURAL DE PERNAMBUCO"/>
    <s v="20TP"/>
    <s v="ATIVOS CIVIS DA UNIAO"/>
    <x v="2"/>
    <s v="PESSOAL E ENCARGOS SOCIAIS"/>
    <s v="8188000000"/>
    <s v="RECURSOS FINANCEIROS DE LIVRE APLICACAO"/>
    <x v="149"/>
    <s v="GRATIFICACAO DE TEMPO DE SERVICO"/>
    <x v="3"/>
    <s v="UNIVERSIDADE FEDERAL RURAL DE PERNAMBUCO"/>
    <s v="V20TPG0100N"/>
    <s v="ATIVO - GRAD - GESTAO - INDISC"/>
    <n v="897479.06"/>
  </r>
  <r>
    <x v="0"/>
    <s v="UNIVERSIDADE FEDERAL RURAL DE PERNAMBUCO"/>
    <x v="0"/>
    <s v="26248"/>
    <s v="UNIVERSIDADE FEDERAL RURAL DE PERNAMBUCO"/>
    <s v="20TP"/>
    <s v="ATIVOS CIVIS DA UNIAO"/>
    <x v="2"/>
    <s v="PESSOAL E ENCARGOS SOCIAIS"/>
    <s v="8188000000"/>
    <s v="RECURSOS FINANCEIROS DE LIVRE APLICACAO"/>
    <x v="150"/>
    <s v="GRATIFICACAO POR ATIVIDADES EXPOSTAS"/>
    <x v="3"/>
    <s v="UNIVERSIDADE FEDERAL RURAL DE PERNAMBUCO"/>
    <s v="V20TPG0100N"/>
    <s v="ATIVO - GRAD - GESTAO - INDISC"/>
    <n v="1948.7999999998101"/>
  </r>
  <r>
    <x v="0"/>
    <s v="UNIVERSIDADE FEDERAL RURAL DE PERNAMBUCO"/>
    <x v="0"/>
    <s v="26248"/>
    <s v="UNIVERSIDADE FEDERAL RURAL DE PERNAMBUCO"/>
    <s v="20TP"/>
    <s v="ATIVOS CIVIS DA UNIAO"/>
    <x v="2"/>
    <s v="PESSOAL E ENCARGOS SOCIAIS"/>
    <s v="8188000000"/>
    <s v="RECURSOS FINANCEIROS DE LIVRE APLICACAO"/>
    <x v="151"/>
    <s v="FERIAS VENCIDAS E PROPORCIONAIS"/>
    <x v="3"/>
    <s v="UNIVERSIDADE FEDERAL RURAL DE PERNAMBUCO"/>
    <s v="V20TPG0100N"/>
    <s v="ATIVO - GRAD - GESTAO - INDISC"/>
    <n v="82580.900000000402"/>
  </r>
  <r>
    <x v="0"/>
    <s v="UNIVERSIDADE FEDERAL RURAL DE PERNAMBUCO"/>
    <x v="0"/>
    <s v="26248"/>
    <s v="UNIVERSIDADE FEDERAL RURAL DE PERNAMBUCO"/>
    <s v="20TP"/>
    <s v="ATIVOS CIVIS DA UNIAO"/>
    <x v="2"/>
    <s v="PESSOAL E ENCARGOS SOCIAIS"/>
    <s v="8188000000"/>
    <s v="RECURSOS FINANCEIROS DE LIVRE APLICACAO"/>
    <x v="152"/>
    <s v="13º SALARIO"/>
    <x v="3"/>
    <s v="UNIVERSIDADE FEDERAL RURAL DE PERNAMBUCO"/>
    <s v="V20TPG0100N"/>
    <s v="ATIVO - GRAD - GESTAO - INDISC"/>
    <n v="15880907.140000001"/>
  </r>
  <r>
    <x v="0"/>
    <s v="UNIVERSIDADE FEDERAL RURAL DE PERNAMBUCO"/>
    <x v="0"/>
    <s v="26248"/>
    <s v="UNIVERSIDADE FEDERAL RURAL DE PERNAMBUCO"/>
    <s v="20TP"/>
    <s v="ATIVOS CIVIS DA UNIAO"/>
    <x v="2"/>
    <s v="PESSOAL E ENCARGOS SOCIAIS"/>
    <s v="8188000000"/>
    <s v="RECURSOS FINANCEIROS DE LIVRE APLICACAO"/>
    <x v="153"/>
    <s v="FERIAS - ABONO PECUNIARIO"/>
    <x v="3"/>
    <s v="UNIVERSIDADE FEDERAL RURAL DE PERNAMBUCO"/>
    <s v="V20TPG0100N"/>
    <s v="ATIVO - GRAD - GESTAO - INDISC"/>
    <n v="0"/>
  </r>
  <r>
    <x v="0"/>
    <s v="UNIVERSIDADE FEDERAL RURAL DE PERNAMBUCO"/>
    <x v="0"/>
    <s v="26248"/>
    <s v="UNIVERSIDADE FEDERAL RURAL DE PERNAMBUCO"/>
    <s v="20TP"/>
    <s v="ATIVOS CIVIS DA UNIAO"/>
    <x v="2"/>
    <s v="PESSOAL E ENCARGOS SOCIAIS"/>
    <s v="8188000000"/>
    <s v="RECURSOS FINANCEIROS DE LIVRE APLICACAO"/>
    <x v="154"/>
    <s v="FERIAS - 1/3 CONSTITUCIONAL"/>
    <x v="3"/>
    <s v="UNIVERSIDADE FEDERAL RURAL DE PERNAMBUCO"/>
    <s v="V20TPG0100N"/>
    <s v="ATIVO - GRAD - GESTAO - INDISC"/>
    <n v="7519677.5899999999"/>
  </r>
  <r>
    <x v="0"/>
    <s v="UNIVERSIDADE FEDERAL RURAL DE PERNAMBUCO"/>
    <x v="0"/>
    <s v="26248"/>
    <s v="UNIVERSIDADE FEDERAL RURAL DE PERNAMBUCO"/>
    <s v="20TP"/>
    <s v="ATIVOS CIVIS DA UNIAO"/>
    <x v="2"/>
    <s v="PESSOAL E ENCARGOS SOCIAIS"/>
    <s v="8188000000"/>
    <s v="RECURSOS FINANCEIROS DE LIVRE APLICACAO"/>
    <x v="155"/>
    <s v="FERIAS - PAGAMENTO ANTECIPADO"/>
    <x v="3"/>
    <s v="UNIVERSIDADE FEDERAL RURAL DE PERNAMBUCO"/>
    <s v="V20TPG0100N"/>
    <s v="ATIVO - GRAD - GESTAO - INDISC"/>
    <n v="355944.49"/>
  </r>
  <r>
    <x v="0"/>
    <s v="UNIVERSIDADE FEDERAL RURAL DE PERNAMBUCO"/>
    <x v="0"/>
    <s v="26248"/>
    <s v="UNIVERSIDADE FEDERAL RURAL DE PERNAMBUCO"/>
    <s v="20TP"/>
    <s v="ATIVOS CIVIS DA UNIAO"/>
    <x v="2"/>
    <s v="PESSOAL E ENCARGOS SOCIAIS"/>
    <s v="8188000000"/>
    <s v="RECURSOS FINANCEIROS DE LIVRE APLICACAO"/>
    <x v="156"/>
    <s v="COMPLEMENTACAO SALARIAL - PESSOAL CIVIL"/>
    <x v="3"/>
    <s v="UNIVERSIDADE FEDERAL RURAL DE PERNAMBUCO"/>
    <s v="V20TPG0100N"/>
    <s v="ATIVO - GRAD - GESTAO - INDISC"/>
    <n v="0"/>
  </r>
  <r>
    <x v="0"/>
    <s v="UNIVERSIDADE FEDERAL RURAL DE PERNAMBUCO"/>
    <x v="0"/>
    <s v="26248"/>
    <s v="UNIVERSIDADE FEDERAL RURAL DE PERNAMBUCO"/>
    <s v="20TP"/>
    <s v="ATIVOS CIVIS DA UNIAO"/>
    <x v="2"/>
    <s v="PESSOAL E ENCARGOS SOCIAIS"/>
    <s v="8188000000"/>
    <s v="RECURSOS FINANCEIROS DE LIVRE APLICACAO"/>
    <x v="157"/>
    <s v="SUBSTITUICOES"/>
    <x v="3"/>
    <s v="UNIVERSIDADE FEDERAL RURAL DE PERNAMBUCO"/>
    <s v="V20TPG0100N"/>
    <s v="ATIVO - GRAD - GESTAO - INDISC"/>
    <n v="36881.61"/>
  </r>
  <r>
    <x v="0"/>
    <s v="UNIVERSIDADE FEDERAL RURAL DE PERNAMBUCO"/>
    <x v="0"/>
    <s v="26248"/>
    <s v="UNIVERSIDADE FEDERAL RURAL DE PERNAMBUCO"/>
    <s v="20TP"/>
    <s v="ATIVOS CIVIS DA UNIAO"/>
    <x v="2"/>
    <s v="PESSOAL E ENCARGOS SOCIAIS"/>
    <s v="8188000000"/>
    <s v="RECURSOS FINANCEIROS DE LIVRE APLICACAO"/>
    <x v="158"/>
    <s v="SERVICOS EXTRAORDINARIOS"/>
    <x v="3"/>
    <s v="UNIVERSIDADE FEDERAL RURAL DE PERNAMBUCO"/>
    <s v="V20TPG0100N"/>
    <s v="ATIVO - GRAD - GESTAO - INDISC"/>
    <n v="0"/>
  </r>
  <r>
    <x v="0"/>
    <s v="UNIVERSIDADE FEDERAL RURAL DE PERNAMBUCO"/>
    <x v="0"/>
    <s v="26248"/>
    <s v="UNIVERSIDADE FEDERAL RURAL DE PERNAMBUCO"/>
    <s v="20TP"/>
    <s v="ATIVOS CIVIS DA UNIAO"/>
    <x v="2"/>
    <s v="PESSOAL E ENCARGOS SOCIAIS"/>
    <s v="8188000000"/>
    <s v="RECURSOS FINANCEIROS DE LIVRE APLICACAO"/>
    <x v="159"/>
    <s v="SENT.JUD.NAO TRANS JULG CARAT CONT AT CIVIL"/>
    <x v="3"/>
    <s v="UNIVERSIDADE FEDERAL RURAL DE PERNAMBUCO"/>
    <s v="V20TPG0100N"/>
    <s v="ATIVO - GRAD - GESTAO - INDISC"/>
    <n v="19232.570000000102"/>
  </r>
  <r>
    <x v="0"/>
    <s v="UNIVERSIDADE FEDERAL RURAL DE PERNAMBUCO"/>
    <x v="0"/>
    <s v="26248"/>
    <s v="UNIVERSIDADE FEDERAL RURAL DE PERNAMBUCO"/>
    <s v="20TP"/>
    <s v="ATIVOS CIVIS DA UNIAO"/>
    <x v="2"/>
    <s v="PESSOAL E ENCARGOS SOCIAIS"/>
    <s v="8188000000"/>
    <s v="RECURSOS FINANCEIROS DE LIVRE APLICACAO"/>
    <x v="22"/>
    <s v="APOSENTADORIAS, RESERVA REMUNERADA E REFORMAS"/>
    <x v="3"/>
    <s v="UNIVERSIDADE FEDERAL RURAL DE PERNAMBUCO"/>
    <s v="V20TPG0100N"/>
    <s v="ATIVO - GRAD - GESTAO - INDISC"/>
    <n v="0"/>
  </r>
  <r>
    <x v="0"/>
    <s v="UNIVERSIDADE FEDERAL RURAL DE PERNAMBUCO"/>
    <x v="0"/>
    <s v="26248"/>
    <s v="UNIVERSIDADE FEDERAL RURAL DE PERNAMBUCO"/>
    <s v="20TP"/>
    <s v="ATIVOS CIVIS DA UNIAO"/>
    <x v="2"/>
    <s v="PESSOAL E ENCARGOS SOCIAIS"/>
    <s v="8188000000"/>
    <s v="RECURSOS FINANCEIROS DE LIVRE APLICACAO"/>
    <x v="160"/>
    <s v="VENCIMENTOS E VANTAGENS FIXAS - PESSOAL CIVIL"/>
    <x v="3"/>
    <s v="UNIVERSIDADE FEDERAL RURAL DE PERNAMBUCO"/>
    <s v="V20TPG0100N"/>
    <s v="ATIVO - GRAD - GESTAO - INDISC"/>
    <n v="203292.21"/>
  </r>
  <r>
    <x v="0"/>
    <s v="UNIVERSIDADE FEDERAL RURAL DE PERNAMBUCO"/>
    <x v="0"/>
    <s v="26248"/>
    <s v="UNIVERSIDADE FEDERAL RURAL DE PERNAMBUCO"/>
    <s v="20TP"/>
    <s v="ATIVOS CIVIS DA UNIAO"/>
    <x v="2"/>
    <s v="PESSOAL E ENCARGOS SOCIAIS"/>
    <s v="8188000000"/>
    <s v="RECURSOS FINANCEIROS DE LIVRE APLICACAO"/>
    <x v="161"/>
    <s v="INDENIZACOES E RESTITUICOES TRAB. ATIVO CIVIL"/>
    <x v="3"/>
    <s v="UNIVERSIDADE FEDERAL RURAL DE PERNAMBUCO"/>
    <s v="V20TPG0100N"/>
    <s v="ATIVO - GRAD - GESTAO - INDISC"/>
    <n v="0"/>
  </r>
  <r>
    <x v="0"/>
    <s v="UNIVERSIDADE FEDERAL RURAL DE PERNAMBUCO"/>
    <x v="0"/>
    <s v="26248"/>
    <s v="UNIVERSIDADE FEDERAL RURAL DE PERNAMBUCO"/>
    <s v="20TP"/>
    <s v="ATIVOS CIVIS DA UNIAO"/>
    <x v="2"/>
    <s v="PESSOAL E ENCARGOS SOCIAIS"/>
    <s v="8188000000"/>
    <s v="RECURSOS FINANCEIROS DE LIVRE APLICACAO"/>
    <x v="162"/>
    <s v="PESSOAL REQUISITADO DE OUTROS ORGAOS DA APF"/>
    <x v="3"/>
    <s v="UNIVERSIDADE FEDERAL RURAL DE PERNAMBUCO"/>
    <s v="V20TPG0100N"/>
    <s v="ATIVO - GRAD - GESTAO - INDISC"/>
    <n v="19674.949999999299"/>
  </r>
  <r>
    <x v="0"/>
    <s v="UNIVERSIDADE FEDERAL RURAL DE PERNAMBUCO"/>
    <x v="0"/>
    <s v="26248"/>
    <s v="UNIVERSIDADE FEDERAL RURAL DE PERNAMBUCO"/>
    <s v="20TP"/>
    <s v="ATIVOS CIVIS DA UNIAO"/>
    <x v="2"/>
    <s v="PESSOAL E ENCARGOS SOCIAIS"/>
    <s v="8188000000"/>
    <s v="RECURSOS FINANCEIROS DE LIVRE APLICACAO"/>
    <x v="163"/>
    <s v="OBRIGACOES PATRONAIS"/>
    <x v="3"/>
    <s v="UNIVERSIDADE FEDERAL RURAL DE PERNAMBUCO"/>
    <s v="V20TPG0100N"/>
    <s v="ATIVO - GRAD - GESTAO - INDISC"/>
    <n v="25000"/>
  </r>
  <r>
    <x v="0"/>
    <s v="UNIVERSIDADE FEDERAL RURAL DE PERNAMBUCO"/>
    <x v="0"/>
    <s v="26248"/>
    <s v="UNIVERSIDADE FEDERAL RURAL DE PERNAMBUCO"/>
    <s v="20TP"/>
    <s v="ATIVOS CIVIS DA UNIAO"/>
    <x v="2"/>
    <s v="PESSOAL E ENCARGOS SOCIAIS"/>
    <s v="8188000000"/>
    <s v="RECURSOS FINANCEIROS DE LIVRE APLICACAO"/>
    <x v="29"/>
    <s v="CONTRIBUICAO PATRONAL PARA O RPPS"/>
    <x v="3"/>
    <s v="UNIVERSIDADE FEDERAL RURAL DE PERNAMBUCO"/>
    <s v="V20TPG0100N"/>
    <s v="ATIVO - GRAD - GESTAO - INDISC"/>
    <n v="0"/>
  </r>
  <r>
    <x v="0"/>
    <s v="UNIVERSIDADE FEDERAL RURAL DE PERNAMBUCO"/>
    <x v="0"/>
    <s v="26248"/>
    <s v="UNIVERSIDADE FEDERAL RURAL DE PERNAMBUCO"/>
    <s v="212B"/>
    <s v="BENEFICIOS OBRIGATORIOS AOS SERVIDORES CIVIS, EMPREGADOS, MI"/>
    <x v="1"/>
    <s v="OUTRAS DESPESAS CORRENTES"/>
    <s v="8100000000"/>
    <s v="RECURSOS PRIMARIOS DE LIVRE APLICACAO"/>
    <x v="164"/>
    <s v="AUXILIO-ALIMENTACAO"/>
    <x v="3"/>
    <s v="UNIVERSIDADE FEDERAL RURAL DE PERNAMBUCO"/>
    <s v="V212BG0100N"/>
    <s v="BENEFICIO  - GRAD - GESTAO - INDISC"/>
    <n v="35016.18"/>
  </r>
  <r>
    <x v="0"/>
    <s v="UNIVERSIDADE FEDERAL RURAL DE PERNAMBUCO"/>
    <x v="0"/>
    <s v="26248"/>
    <s v="UNIVERSIDADE FEDERAL RURAL DE PERNAMBUCO"/>
    <s v="212B"/>
    <s v="BENEFICIOS OBRIGATORIOS AOS SERVIDORES CIVIS, EMPREGADOS, MI"/>
    <x v="1"/>
    <s v="OUTRAS DESPESAS CORRENTES"/>
    <s v="8100000000"/>
    <s v="RECURSOS PRIMARIOS DE LIVRE APLICACAO"/>
    <x v="165"/>
    <s v="AUXILIO-CRECHE"/>
    <x v="3"/>
    <s v="UNIVERSIDADE FEDERAL RURAL DE PERNAMBUCO"/>
    <s v="V212BG0100N"/>
    <s v="BENEFICIO  - GRAD - GESTAO - INDISC"/>
    <n v="914.85"/>
  </r>
  <r>
    <x v="0"/>
    <s v="UNIVERSIDADE FEDERAL RURAL DE PERNAMBUCO"/>
    <x v="0"/>
    <s v="26248"/>
    <s v="UNIVERSIDADE FEDERAL RURAL DE PERNAMBUCO"/>
    <s v="212B"/>
    <s v="BENEFICIOS OBRIGATORIOS AOS SERVIDORES CIVIS, EMPREGADOS, MI"/>
    <x v="1"/>
    <s v="OUTRAS DESPESAS CORRENTES"/>
    <s v="8100000000"/>
    <s v="RECURSOS PRIMARIOS DE LIVRE APLICACAO"/>
    <x v="166"/>
    <s v="AUXILIO-FUNERAL ATIVO CIVIL"/>
    <x v="3"/>
    <s v="UNIVERSIDADE FEDERAL RURAL DE PERNAMBUCO"/>
    <s v="V212BG0100N"/>
    <s v="BENEFICIO  - GRAD - GESTAO - INDISC"/>
    <n v="90000"/>
  </r>
  <r>
    <x v="0"/>
    <s v="UNIVERSIDADE FEDERAL RURAL DE PERNAMBUCO"/>
    <x v="0"/>
    <s v="26248"/>
    <s v="UNIVERSIDADE FEDERAL RURAL DE PERNAMBUCO"/>
    <s v="212B"/>
    <s v="BENEFICIOS OBRIGATORIOS AOS SERVIDORES CIVIS, EMPREGADOS, MI"/>
    <x v="1"/>
    <s v="OUTRAS DESPESAS CORRENTES"/>
    <s v="8100000000"/>
    <s v="RECURSOS PRIMARIOS DE LIVRE APLICACAO"/>
    <x v="167"/>
    <s v="AUXILIO-FUNERAL INATIVO CIVIL"/>
    <x v="3"/>
    <s v="UNIVERSIDADE FEDERAL RURAL DE PERNAMBUCO"/>
    <s v="V212BG0100N"/>
    <s v="BENEFICIO  - GRAD - GESTAO - INDISC"/>
    <n v="125256.46"/>
  </r>
  <r>
    <x v="0"/>
    <s v="UNIVERSIDADE FEDERAL RURAL DE PERNAMBUCO"/>
    <x v="0"/>
    <s v="26248"/>
    <s v="UNIVERSIDADE FEDERAL RURAL DE PERNAMBUCO"/>
    <s v="212B"/>
    <s v="BENEFICIOS OBRIGATORIOS AOS SERVIDORES CIVIS, EMPREGADOS, MI"/>
    <x v="1"/>
    <s v="OUTRAS DESPESAS CORRENTES"/>
    <s v="8100000000"/>
    <s v="RECURSOS PRIMARIOS DE LIVRE APLICACAO"/>
    <x v="168"/>
    <s v="AUXILIO NATALIDADE ATIVO CIVIL"/>
    <x v="3"/>
    <s v="UNIVERSIDADE FEDERAL RURAL DE PERNAMBUCO"/>
    <s v="V212BG0100N"/>
    <s v="BENEFICIO  - GRAD - GESTAO - INDISC"/>
    <n v="36520.449999999997"/>
  </r>
  <r>
    <x v="0"/>
    <s v="UNIVERSIDADE FEDERAL RURAL DE PERNAMBUCO"/>
    <x v="0"/>
    <s v="26248"/>
    <s v="UNIVERSIDADE FEDERAL RURAL DE PERNAMBUCO"/>
    <s v="212B"/>
    <s v="BENEFICIOS OBRIGATORIOS AOS SERVIDORES CIVIS, EMPREGADOS, MI"/>
    <x v="1"/>
    <s v="OUTRAS DESPESAS CORRENTES"/>
    <s v="8100000000"/>
    <s v="RECURSOS PRIMARIOS DE LIVRE APLICACAO"/>
    <x v="169"/>
    <s v="AUXILIO-CRECHE CIVIL"/>
    <x v="3"/>
    <s v="UNIVERSIDADE FEDERAL RURAL DE PERNAMBUCO"/>
    <s v="V212BG0100N"/>
    <s v="BENEFICIO  - GRAD - GESTAO - INDISC"/>
    <n v="1275300.8999999999"/>
  </r>
  <r>
    <x v="0"/>
    <s v="UNIVERSIDADE FEDERAL RURAL DE PERNAMBUCO"/>
    <x v="0"/>
    <s v="26248"/>
    <s v="UNIVERSIDADE FEDERAL RURAL DE PERNAMBUCO"/>
    <s v="212B"/>
    <s v="BENEFICIOS OBRIGATORIOS AOS SERVIDORES CIVIS, EMPREGADOS, MI"/>
    <x v="1"/>
    <s v="OUTRAS DESPESAS CORRENTES"/>
    <s v="8100000000"/>
    <s v="RECURSOS PRIMARIOS DE LIVRE APLICACAO"/>
    <x v="170"/>
    <s v="AUXILIO-ALIMENTACAO CIVIS"/>
    <x v="3"/>
    <s v="UNIVERSIDADE FEDERAL RURAL DE PERNAMBUCO"/>
    <s v="V212BG0100N"/>
    <s v="BENEFICIO  - GRAD - GESTAO - INDISC"/>
    <n v="11567767.060000001"/>
  </r>
  <r>
    <x v="0"/>
    <s v="UNIVERSIDADE FEDERAL RURAL DE PERNAMBUCO"/>
    <x v="0"/>
    <s v="26248"/>
    <s v="UNIVERSIDADE FEDERAL RURAL DE PERNAMBUCO"/>
    <s v="212B"/>
    <s v="BENEFICIOS OBRIGATORIOS AOS SERVIDORES CIVIS, EMPREGADOS, MI"/>
    <x v="1"/>
    <s v="OUTRAS DESPESAS CORRENTES"/>
    <s v="8100000000"/>
    <s v="RECURSOS PRIMARIOS DE LIVRE APLICACAO"/>
    <x v="171"/>
    <s v="AUXILIO-TRANSPORTE CIVIS"/>
    <x v="3"/>
    <s v="UNIVERSIDADE FEDERAL RURAL DE PERNAMBUCO"/>
    <s v="V212BG0100N"/>
    <s v="BENEFICIO  - GRAD - GESTAO - INDISC"/>
    <n v="3489.44"/>
  </r>
  <r>
    <x v="0"/>
    <s v="UNIVERSIDADE FEDERAL RURAL DE PERNAMBUCO"/>
    <x v="0"/>
    <s v="26248"/>
    <s v="UNIVERSIDADE FEDERAL RURAL DE PERNAMBUCO"/>
    <s v="212B"/>
    <s v="BENEFICIOS OBRIGATORIOS AOS SERVIDORES CIVIS, EMPREGADOS, MI"/>
    <x v="1"/>
    <s v="OUTRAS DESPESAS CORRENTES"/>
    <s v="8100000000"/>
    <s v="RECURSOS PRIMARIOS DE LIVRE APLICACAO"/>
    <x v="172"/>
    <s v="SENTENCAS JUDICIAIS DE PEQUENO VALOR"/>
    <x v="3"/>
    <s v="UNIVERSIDADE FEDERAL RURAL DE PERNAMBUCO"/>
    <s v="V212BG0100N"/>
    <s v="BENEFICIO  - GRAD - GESTAO - INDISC"/>
    <n v="8778.96000000001"/>
  </r>
  <r>
    <x v="0"/>
    <s v="UNIVERSIDADE FEDERAL RURAL DE PERNAMBUCO"/>
    <x v="0"/>
    <s v="26248"/>
    <s v="UNIVERSIDADE FEDERAL RURAL DE PERNAMBUCO"/>
    <s v="212B"/>
    <s v="BENEFICIOS OBRIGATORIOS AOS SERVIDORES CIVIS, EMPREGADOS, MI"/>
    <x v="1"/>
    <s v="OUTRAS DESPESAS CORRENTES"/>
    <s v="8100000000"/>
    <s v="RECURSOS PRIMARIOS DE LIVRE APLICACAO"/>
    <x v="32"/>
    <s v="PESSOAL REQUISITADO DE OUTROS ORGAOS DA APF"/>
    <x v="3"/>
    <s v="UNIVERSIDADE FEDERAL RURAL DE PERNAMBUCO"/>
    <s v="V212BG0100N"/>
    <s v="BENEFICIO  - GRAD - GESTAO - INDISC"/>
    <n v="48500"/>
  </r>
  <r>
    <x v="0"/>
    <s v="UNIVERSIDADE FEDERAL RURAL DE PERNAMBUCO"/>
    <x v="0"/>
    <s v="26248"/>
    <s v="UNIVERSIDADE FEDERAL RURAL DE PERNAMBUCO"/>
    <s v="2994"/>
    <s v="ASSISTENCIA AOS ESTUDANTES DAS INSTITUICOES FEDERAIS DE EDUC"/>
    <x v="1"/>
    <s v="OUTRAS DESPESAS CORRENTES"/>
    <s v="0100000000"/>
    <s v="RECURSOS PRIMARIOS DE LIVRE APLICACAO"/>
    <x v="3"/>
    <s v="BOLSAS DE ESTUDO NO PAIS"/>
    <x v="7"/>
    <s v="COLEGIO AGRICOLA DOM AGOSTINHO IKAS - CODAI"/>
    <s v="L2994P2300N"/>
    <s v="ASSIST - TECN - ASSIS EST - INDISC"/>
    <n v="126816"/>
  </r>
  <r>
    <x v="0"/>
    <s v="UNIVERSIDADE FEDERAL RURAL DE PERNAMBUCO"/>
    <x v="0"/>
    <s v="26248"/>
    <s v="UNIVERSIDADE FEDERAL RURAL DE PERNAMBUCO"/>
    <s v="2994"/>
    <s v="ASSISTENCIA AOS ESTUDANTES DAS INSTITUICOES FEDERAIS DE EDUC"/>
    <x v="1"/>
    <s v="OUTRAS DESPESAS CORRENTES"/>
    <s v="0100000000"/>
    <s v="RECURSOS PRIMARIOS DE LIVRE APLICACAO"/>
    <x v="9"/>
    <s v="MANUTENCAO E CONSERV. DE BENS IMOVEIS"/>
    <x v="7"/>
    <s v="COLEGIO AGRICOLA DOM AGOSTINHO IKAS - CODAI"/>
    <s v="L2994P01SCN"/>
    <s v="ASSIST - TECN - GESTAO - SERV CONT"/>
    <n v="178156"/>
  </r>
  <r>
    <x v="0"/>
    <s v="UNIVERSIDADE FEDERAL RURAL DE PERNAMBUCO"/>
    <x v="0"/>
    <s v="26248"/>
    <s v="UNIVERSIDADE FEDERAL RURAL DE PERNAMBUCO"/>
    <s v="4002"/>
    <s v="ASSISTENCIA AO ESTUDANTE DE ENSINO SUPERIOR"/>
    <x v="0"/>
    <s v="INVESTIMENTOS"/>
    <s v="0100000000"/>
    <s v="RECURSOS PRIMARIOS DE LIVRE APLICACAO"/>
    <x v="7"/>
    <s v="MANUTENCAO E CONSERV. DE BENS IMOVEIS"/>
    <x v="40"/>
    <s v="NUCLEO DE ACESSIBILIDADE - UFRPE"/>
    <s v="M4002G4300E"/>
    <s v="ASSIST - GRAD - REFORMA - INDISC - ACE"/>
    <n v="7915.2"/>
  </r>
  <r>
    <x v="0"/>
    <s v="UNIVERSIDADE FEDERAL RURAL DE PERNAMBUCO"/>
    <x v="0"/>
    <s v="26248"/>
    <s v="UNIVERSIDADE FEDERAL RURAL DE PERNAMBUCO"/>
    <s v="4002"/>
    <s v="ASSISTENCIA AO ESTUDANTE DE ENSINO SUPERIOR"/>
    <x v="0"/>
    <s v="INVESTIMENTOS"/>
    <s v="0100000000"/>
    <s v="RECURSOS PRIMARIOS DE LIVRE APLICACAO"/>
    <x v="173"/>
    <s v="AQUISICAO DE SOFTWARE PRONTO"/>
    <x v="40"/>
    <s v="NUCLEO DE ACESSIBILIDADE - UFRPE"/>
    <s v="M4002G3500E"/>
    <s v="ASSIT - GRAD - REC DIGITAIS - INDISC - ACESS"/>
    <n v="5389"/>
  </r>
  <r>
    <x v="0"/>
    <s v="UNIVERSIDADE FEDERAL RURAL DE PERNAMBUCO"/>
    <x v="0"/>
    <s v="26248"/>
    <s v="UNIVERSIDADE FEDERAL RURAL DE PERNAMBUCO"/>
    <s v="4002"/>
    <s v="ASSISTENCIA AO ESTUDANTE DE ENSINO SUPERIOR"/>
    <x v="0"/>
    <s v="INVESTIMENTOS"/>
    <s v="0100000000"/>
    <s v="RECURSOS PRIMARIOS DE LIVRE APLICACAO"/>
    <x v="174"/>
    <s v="EQUIPAMENTOS PARA AUDIO, VIDEO E FOTO"/>
    <x v="40"/>
    <s v="NUCLEO DE ACESSIBILIDADE - UFRPE"/>
    <s v="M4002G6000E"/>
    <s v="ASSIST - GRAD - MATERIAL - INDISC"/>
    <n v="12613.14"/>
  </r>
  <r>
    <x v="0"/>
    <s v="UNIVERSIDADE FEDERAL RURAL DE PERNAMBUCO"/>
    <x v="0"/>
    <s v="26248"/>
    <s v="UNIVERSIDADE FEDERAL RURAL DE PERNAMBUCO"/>
    <s v="4002"/>
    <s v="ASSISTENCIA AO ESTUDANTE DE ENSINO SUPERIOR"/>
    <x v="0"/>
    <s v="INVESTIMENTOS"/>
    <s v="0100000000"/>
    <s v="RECURSOS PRIMARIOS DE LIVRE APLICACAO"/>
    <x v="50"/>
    <s v="MAQUINAS, UTENSILIOS E EQUIPAMENTOS  DIVERSOS"/>
    <x v="40"/>
    <s v="NUCLEO DE ACESSIBILIDADE - UFRPE"/>
    <s v="M4002G6000E"/>
    <s v="ASSIST - GRAD - MATERIAL - INDISC"/>
    <n v="3984.7"/>
  </r>
  <r>
    <x v="0"/>
    <s v="UNIVERSIDADE FEDERAL RURAL DE PERNAMBUCO"/>
    <x v="0"/>
    <s v="26248"/>
    <s v="UNIVERSIDADE FEDERAL RURAL DE PERNAMBUCO"/>
    <s v="4002"/>
    <s v="ASSISTENCIA AO ESTUDANTE DE ENSINO SUPERIOR"/>
    <x v="0"/>
    <s v="INVESTIMENTOS"/>
    <s v="0100000000"/>
    <s v="RECURSOS PRIMARIOS DE LIVRE APLICACAO"/>
    <x v="175"/>
    <s v="MATERIAL DE TIC (PERMANENTE)"/>
    <x v="40"/>
    <s v="NUCLEO DE ACESSIBILIDADE - UFRPE"/>
    <s v="M4002G3500E"/>
    <s v="ASSIT - GRAD - REC DIGITAIS - INDISC - ACESS"/>
    <n v="3400"/>
  </r>
  <r>
    <x v="0"/>
    <s v="UNIVERSIDADE FEDERAL RURAL DE PERNAMBUCO"/>
    <x v="0"/>
    <s v="26248"/>
    <s v="UNIVERSIDADE FEDERAL RURAL DE PERNAMBUCO"/>
    <s v="4002"/>
    <s v="ASSISTENCIA AO ESTUDANTE DE ENSINO SUPERIOR"/>
    <x v="0"/>
    <s v="INVESTIMENTOS"/>
    <s v="0100000000"/>
    <s v="RECURSOS PRIMARIOS DE LIVRE APLICACAO"/>
    <x v="45"/>
    <s v="EQUIPAMENTOS DE TIC - COMPUTADORES"/>
    <x v="20"/>
    <s v="PRO-REITORIA DE GESTAO ESTUDANTIL (PROGEST)"/>
    <s v="M4002G6000N"/>
    <s v="ASSIST - GRAD - MATERIAL - INDISC"/>
    <n v="429876"/>
  </r>
  <r>
    <x v="0"/>
    <s v="UNIVERSIDADE FEDERAL RURAL DE PERNAMBUCO"/>
    <x v="0"/>
    <s v="26248"/>
    <s v="UNIVERSIDADE FEDERAL RURAL DE PERNAMBUCO"/>
    <s v="4002"/>
    <s v="ASSISTENCIA AO ESTUDANTE DE ENSINO SUPERIOR"/>
    <x v="0"/>
    <s v="INVESTIMENTOS"/>
    <s v="0100000000"/>
    <s v="RECURSOS PRIMARIOS DE LIVRE APLICACAO"/>
    <x v="176"/>
    <s v="MOBILIARIO EM GERAL"/>
    <x v="40"/>
    <s v="NUCLEO DE ACESSIBILIDADE - UFRPE"/>
    <s v="M4002G6000E"/>
    <s v="ASSIST - GRAD - MATERIAL - INDISC"/>
    <n v="14099.96"/>
  </r>
  <r>
    <x v="0"/>
    <s v="UNIVERSIDADE FEDERAL RURAL DE PERNAMBUCO"/>
    <x v="0"/>
    <s v="26248"/>
    <s v="UNIVERSIDADE FEDERAL RURAL DE PERNAMBUCO"/>
    <s v="4002"/>
    <s v="ASSISTENCIA AO ESTUDANTE DE ENSINO SUPERIOR"/>
    <x v="1"/>
    <s v="OUTRAS DESPESAS CORRENTES"/>
    <s v="0100000000"/>
    <s v="RECURSOS PRIMARIOS DE LIVRE APLICACAO"/>
    <x v="55"/>
    <s v="DIARIAS NO PAIS"/>
    <x v="20"/>
    <s v="PRO-REITORIA DE GESTAO ESTUDANTIL (PROGEST)"/>
    <s v="M4002G01DIN"/>
    <s v="ASSIST - GRAD - GESTAO - DIARIAS"/>
    <n v="4227.62"/>
  </r>
  <r>
    <x v="0"/>
    <s v="UNIVERSIDADE FEDERAL RURAL DE PERNAMBUCO"/>
    <x v="0"/>
    <s v="26248"/>
    <s v="UNIVERSIDADE FEDERAL RURAL DE PERNAMBUCO"/>
    <s v="4002"/>
    <s v="ASSISTENCIA AO ESTUDANTE DE ENSINO SUPERIOR"/>
    <x v="1"/>
    <s v="OUTRAS DESPESAS CORRENTES"/>
    <s v="0100000000"/>
    <s v="RECURSOS PRIMARIOS DE LIVRE APLICACAO"/>
    <x v="3"/>
    <s v="BOLSAS DE ESTUDO NO PAIS"/>
    <x v="20"/>
    <s v="PRO-REITORIA DE GESTAO ESTUDANTIL (PROGEST)"/>
    <s v="M4002G2300N"/>
    <s v="ASSIST - GRAD - ASSIS EST - INDISC"/>
    <n v="13684"/>
  </r>
  <r>
    <x v="0"/>
    <s v="UNIVERSIDADE FEDERAL RURAL DE PERNAMBUCO"/>
    <x v="0"/>
    <s v="26248"/>
    <s v="UNIVERSIDADE FEDERAL RURAL DE PERNAMBUCO"/>
    <s v="4002"/>
    <s v="ASSISTENCIA AO ESTUDANTE DE ENSINO SUPERIOR"/>
    <x v="1"/>
    <s v="OUTRAS DESPESAS CORRENTES"/>
    <s v="0100000000"/>
    <s v="RECURSOS PRIMARIOS DE LIVRE APLICACAO"/>
    <x v="3"/>
    <s v="BOLSAS DE ESTUDO NO PAIS"/>
    <x v="20"/>
    <s v="PRO-REITORIA DE GESTAO ESTUDANTIL (PROGEST)"/>
    <s v="M4002G5500N"/>
    <s v="ASSIST - GRAD - BOLSA - INDISC"/>
    <n v="4679079.12"/>
  </r>
  <r>
    <x v="0"/>
    <s v="UNIVERSIDADE FEDERAL RURAL DE PERNAMBUCO"/>
    <x v="0"/>
    <s v="26248"/>
    <s v="UNIVERSIDADE FEDERAL RURAL DE PERNAMBUCO"/>
    <s v="4002"/>
    <s v="ASSISTENCIA AO ESTUDANTE DE ENSINO SUPERIOR"/>
    <x v="1"/>
    <s v="OUTRAS DESPESAS CORRENTES"/>
    <s v="0100000000"/>
    <s v="RECURSOS PRIMARIOS DE LIVRE APLICACAO"/>
    <x v="33"/>
    <s v="AUXILIOS PARA DESENV. DE ESTUDOS E PESQUISAS"/>
    <x v="20"/>
    <s v="PRO-REITORIA DE GESTAO ESTUDANTIL (PROGEST)"/>
    <s v="M4002G2300N"/>
    <s v="ASSIST - GRAD - ASSIS EST - INDISC"/>
    <n v="820350"/>
  </r>
  <r>
    <x v="0"/>
    <s v="UNIVERSIDADE FEDERAL RURAL DE PERNAMBUCO"/>
    <x v="0"/>
    <s v="26248"/>
    <s v="UNIVERSIDADE FEDERAL RURAL DE PERNAMBUCO"/>
    <s v="4002"/>
    <s v="ASSISTENCIA AO ESTUDANTE DE ENSINO SUPERIOR"/>
    <x v="1"/>
    <s v="OUTRAS DESPESAS CORRENTES"/>
    <s v="0100000000"/>
    <s v="RECURSOS PRIMARIOS DE LIVRE APLICACAO"/>
    <x v="58"/>
    <s v="GAS E OUTROS MATERIAIS ENGARRAFADOS"/>
    <x v="20"/>
    <s v="PRO-REITORIA DE GESTAO ESTUDANTIL (PROGEST)"/>
    <s v="M4002G6000N"/>
    <s v="ASSIST - GRAD - MATERIAL - INDISC"/>
    <n v="0"/>
  </r>
  <r>
    <x v="0"/>
    <s v="UNIVERSIDADE FEDERAL RURAL DE PERNAMBUCO"/>
    <x v="0"/>
    <s v="26248"/>
    <s v="UNIVERSIDADE FEDERAL RURAL DE PERNAMBUCO"/>
    <s v="4002"/>
    <s v="ASSISTENCIA AO ESTUDANTE DE ENSINO SUPERIOR"/>
    <x v="1"/>
    <s v="OUTRAS DESPESAS CORRENTES"/>
    <s v="0100000000"/>
    <s v="RECURSOS PRIMARIOS DE LIVRE APLICACAO"/>
    <x v="9"/>
    <s v="MANUTENCAO E CONSERV. DE BENS IMOVEIS"/>
    <x v="20"/>
    <s v="PRO-REITORIA DE GESTAO ESTUDANTIL (PROGEST)"/>
    <s v="M4002G01SCN"/>
    <s v="ASSIST - GRAD - GESTAO - SERV CONT"/>
    <n v="3504309.88"/>
  </r>
  <r>
    <x v="0"/>
    <s v="UNIVERSIDADE FEDERAL RURAL DE PERNAMBUCO"/>
    <x v="0"/>
    <s v="26248"/>
    <s v="UNIVERSIDADE FEDERAL RURAL DE PERNAMBUCO"/>
    <s v="4002"/>
    <s v="ASSISTENCIA AO ESTUDANTE DE ENSINO SUPERIOR"/>
    <x v="1"/>
    <s v="OUTRAS DESPESAS CORRENTES"/>
    <s v="0100000000"/>
    <s v="RECURSOS PRIMARIOS DE LIVRE APLICACAO"/>
    <x v="35"/>
    <s v="AUXILIO FINANCEIRO A ESTUDANTES"/>
    <x v="20"/>
    <s v="PRO-REITORIA DE GESTAO ESTUDANTIL (PROGEST)"/>
    <s v="M4002G2300N"/>
    <s v="ASSIST - GRAD - ASSIS EST - INDISC"/>
    <n v="350"/>
  </r>
  <r>
    <x v="0"/>
    <s v="UNIVERSIDADE FEDERAL RURAL DE PERNAMBUCO"/>
    <x v="0"/>
    <s v="26248"/>
    <s v="UNIVERSIDADE FEDERAL RURAL DE PERNAMBUCO"/>
    <s v="4572"/>
    <s v="CAPACITACAO DE SERVIDORES PUBLICOS FEDERAIS EM PROCESSO DE Q"/>
    <x v="1"/>
    <s v="OUTRAS DESPESAS CORRENTES"/>
    <s v="8100000000"/>
    <s v="RECURSOS PRIMARIOS DE LIVRE APLICACAO"/>
    <x v="10"/>
    <s v="GRATIFICACAO POR ENCARGO DE CURSO E CONCURSO - GECC"/>
    <x v="5"/>
    <s v="PRO-REITORIA DE GESTAO DE PESSOAS - UFRPE"/>
    <s v="M4572G5600N"/>
    <s v="CAPAC - GRAD - CAPAC - INDISC"/>
    <n v="132634.70000000001"/>
  </r>
  <r>
    <x v="0"/>
    <s v="UNIVERSIDADE FEDERAL RURAL DE PERNAMBUCO"/>
    <x v="0"/>
    <s v="26248"/>
    <s v="UNIVERSIDADE FEDERAL RURAL DE PERNAMBUCO"/>
    <s v="4572"/>
    <s v="CAPACITACAO DE SERVIDORES PUBLICOS FEDERAIS EM PROCESSO DE Q"/>
    <x v="1"/>
    <s v="OUTRAS DESPESAS CORRENTES"/>
    <s v="8100000000"/>
    <s v="RECURSOS PRIMARIOS DE LIVRE APLICACAO"/>
    <x v="102"/>
    <s v="SERVICO DE SELECAO E TREINAMENTO"/>
    <x v="5"/>
    <s v="PRO-REITORIA DE GESTAO DE PESSOAS - UFRPE"/>
    <s v="M4572G01SDN"/>
    <s v="CAPAC-GRAD-ADM-SERV DIV"/>
    <n v="6400"/>
  </r>
  <r>
    <x v="0"/>
    <s v="UNIVERSIDADE FEDERAL RURAL DE PERNAMBUCO"/>
    <x v="0"/>
    <s v="26248"/>
    <s v="UNIVERSIDADE FEDERAL RURAL DE PERNAMBUCO"/>
    <s v="4572"/>
    <s v="CAPACITACAO DE SERVIDORES PUBLICOS FEDERAIS EM PROCESSO DE Q"/>
    <x v="1"/>
    <s v="OUTRAS DESPESAS CORRENTES"/>
    <s v="8100000000"/>
    <s v="RECURSOS PRIMARIOS DE LIVRE APLICACAO"/>
    <x v="177"/>
    <s v="RESSARCIMENTO DE MENSALIDADES"/>
    <x v="5"/>
    <s v="PRO-REITORIA DE GESTAO DE PESSOAS - UFRPE"/>
    <s v="M4572G5600N"/>
    <s v="CAPAC - GRAD - CAPAC - INDISC"/>
    <n v="10081.799999999999"/>
  </r>
  <r>
    <x v="0"/>
    <s v="UNIVERSIDADE FEDERAL RURAL DE PERNAMBUCO"/>
    <x v="0"/>
    <s v="26248"/>
    <s v="UNIVERSIDADE FEDERAL RURAL DE PERNAMBUCO"/>
    <s v="8282"/>
    <s v="REESTRUTURACAO E MODERNIZACAO DAS INSTITUICOES FEDERAIS DE E"/>
    <x v="0"/>
    <s v="INVESTIMENTOS"/>
    <s v="8188000000"/>
    <s v="RECURSOS FINANCEIROS DE LIVRE APLICACAO"/>
    <x v="178"/>
    <s v="MATERIAL ELETRICO"/>
    <x v="41"/>
    <s v="DEPARTAMENTO DE ENGENHARIA AGRICOLA"/>
    <s v="M8282G6000N"/>
    <s v="EMENDA - GRADUACAO - EQUIP - INDISC"/>
    <n v="16966.080000000002"/>
  </r>
  <r>
    <x v="0"/>
    <s v="UNIVERSIDADE FEDERAL RURAL DE PERNAMBUCO"/>
    <x v="0"/>
    <s v="26248"/>
    <s v="UNIVERSIDADE FEDERAL RURAL DE PERNAMBUCO"/>
    <s v="8282"/>
    <s v="REESTRUTURACAO E MODERNIZACAO DAS INSTITUICOES FEDERAIS DE E"/>
    <x v="0"/>
    <s v="INVESTIMENTOS"/>
    <s v="8188000000"/>
    <s v="RECURSOS FINANCEIROS DE LIVRE APLICACAO"/>
    <x v="173"/>
    <s v="AQUISICAO DE SOFTWARE PRONTO"/>
    <x v="41"/>
    <s v="DEPARTAMENTO DE ENGENHARIA AGRICOLA"/>
    <s v="M8282G3500N"/>
    <s v="REUNI - GRADUACAO - TI - INDISC"/>
    <n v="31790"/>
  </r>
  <r>
    <x v="0"/>
    <s v="UNIVERSIDADE FEDERAL RURAL DE PERNAMBUCO"/>
    <x v="0"/>
    <s v="26248"/>
    <s v="UNIVERSIDADE FEDERAL RURAL DE PERNAMBUCO"/>
    <s v="8282"/>
    <s v="REESTRUTURACAO E MODERNIZACAO DAS INSTITUICOES FEDERAIS DE E"/>
    <x v="0"/>
    <s v="INVESTIMENTOS"/>
    <s v="8188000000"/>
    <s v="RECURSOS FINANCEIROS DE LIVRE APLICACAO"/>
    <x v="179"/>
    <s v="AERONAVES"/>
    <x v="41"/>
    <s v="DEPARTAMENTO DE ENGENHARIA AGRICOLA"/>
    <s v="M8282G6000N"/>
    <s v="EMENDA - GRADUACAO - EQUIP - INDISC"/>
    <n v="49990"/>
  </r>
  <r>
    <x v="0"/>
    <s v="UNIVERSIDADE FEDERAL RURAL DE PERNAMBUCO"/>
    <x v="0"/>
    <s v="26248"/>
    <s v="UNIVERSIDADE FEDERAL RURAL DE PERNAMBUCO"/>
    <s v="8282"/>
    <s v="REESTRUTURACAO E MODERNIZACAO DAS INSTITUICOES FEDERAIS DE E"/>
    <x v="0"/>
    <s v="INVESTIMENTOS"/>
    <s v="8188000000"/>
    <s v="RECURSOS FINANCEIROS DE LIVRE APLICACAO"/>
    <x v="43"/>
    <s v="MAQUINAS E EQUIPAMENTOS ENERGETICOS"/>
    <x v="41"/>
    <s v="DEPARTAMENTO DE ENGENHARIA AGRICOLA"/>
    <s v="M8282G6000N"/>
    <s v="EMENDA - GRADUACAO - EQUIP - INDISC"/>
    <n v="12699"/>
  </r>
  <r>
    <x v="0"/>
    <s v="UNIVERSIDADE FEDERAL RURAL DE PERNAMBUCO"/>
    <x v="0"/>
    <s v="26248"/>
    <s v="UNIVERSIDADE FEDERAL RURAL DE PERNAMBUCO"/>
    <s v="8282"/>
    <s v="REESTRUTURACAO E MODERNIZACAO DAS INSTITUICOES FEDERAIS DE E"/>
    <x v="0"/>
    <s v="INVESTIMENTOS"/>
    <s v="8188000000"/>
    <s v="RECURSOS FINANCEIROS DE LIVRE APLICACAO"/>
    <x v="174"/>
    <s v="EQUIPAMENTOS PARA AUDIO, VIDEO E FOTO"/>
    <x v="41"/>
    <s v="DEPARTAMENTO DE ENGENHARIA AGRICOLA"/>
    <s v="M8282G6000N"/>
    <s v="EMENDA - GRADUACAO - EQUIP - INDISC"/>
    <n v="47587.56"/>
  </r>
  <r>
    <x v="0"/>
    <s v="UNIVERSIDADE FEDERAL RURAL DE PERNAMBUCO"/>
    <x v="0"/>
    <s v="26248"/>
    <s v="UNIVERSIDADE FEDERAL RURAL DE PERNAMBUCO"/>
    <s v="8282"/>
    <s v="REESTRUTURACAO E MODERNIZACAO DAS INSTITUICOES FEDERAIS DE E"/>
    <x v="0"/>
    <s v="INVESTIMENTOS"/>
    <s v="8188000000"/>
    <s v="RECURSOS FINANCEIROS DE LIVRE APLICACAO"/>
    <x v="45"/>
    <s v="EQUIPAMENTOS DE TIC - COMPUTADORES"/>
    <x v="41"/>
    <s v="DEPARTAMENTO DE ENGENHARIA AGRICOLA"/>
    <s v="M8282G6000N"/>
    <s v="EMENDA - GRADUACAO - EQUIP - INDISC"/>
    <n v="35749.89"/>
  </r>
  <r>
    <x v="0"/>
    <s v="UNIVERSIDADE FEDERAL RURAL DE PERNAMBUCO"/>
    <x v="0"/>
    <s v="26248"/>
    <s v="UNIVERSIDADE FEDERAL RURAL DE PERNAMBUCO"/>
    <s v="8282"/>
    <s v="REESTRUTURACAO E MODERNIZACAO DAS INSTITUICOES FEDERAIS DE E"/>
    <x v="0"/>
    <s v="INVESTIMENTOS"/>
    <s v="8188000000"/>
    <s v="RECURSOS FINANCEIROS DE LIVRE APLICACAO"/>
    <x v="180"/>
    <s v="ACESSORIOS PARA VEICULOS"/>
    <x v="41"/>
    <s v="DEPARTAMENTO DE ENGENHARIA AGRICOLA"/>
    <s v="M8282G6000N"/>
    <s v="EMENDA - GRADUACAO - EQUIP - INDISC"/>
    <n v="4684"/>
  </r>
  <r>
    <x v="0"/>
    <s v="UNIVERSIDADE FEDERAL RURAL DE PERNAMBUCO"/>
    <x v="0"/>
    <s v="26252"/>
    <s v="UNIVERSIDADE FEDERAL DE CAMPINA GRANDE"/>
    <s v="20RK"/>
    <s v="FUNCIONAMENTO DE INSTITUICOES FEDERAIS DE ENSINO SUPERIOR"/>
    <x v="1"/>
    <s v="OUTRAS DESPESAS CORRENTES"/>
    <s v="8150262520"/>
    <s v="RECURSOS DIRET.ARREC.-UNIV.FED.CAMPINA GRANDE"/>
    <x v="10"/>
    <s v="GRATIFICACAO POR ENCARGO DE CURSO E CONCURSO - GECC"/>
    <x v="42"/>
    <s v="UNIVERSIDADE FEDERAL DE CAMPINA GRANDE"/>
    <s v="M20RKG01A4N"/>
    <s v="GESTAO DA UNIDADE-COMPROV"/>
    <n v="245.73"/>
  </r>
  <r>
    <x v="0"/>
    <s v="UNIVERSIDADE FEDERAL RURAL DE PERNAMBUCO"/>
    <x v="0"/>
    <s v="26264"/>
    <s v="UNIVERSIDADE FEDERAL RURAL DO SEMI-ARIDO/RN"/>
    <s v="20RK"/>
    <s v="FUNCIONAMENTO DE INSTITUICOES FEDERAIS DE ENSINO SUPERIOR"/>
    <x v="1"/>
    <s v="OUTRAS DESPESAS CORRENTES"/>
    <s v="8100000000"/>
    <s v="RECURSOS PRIMARIOS DE LIVRE APLICACAO"/>
    <x v="10"/>
    <s v="GRATIFICACAO POR ENCARGO DE CURSO E CONCURSO - GECC"/>
    <x v="3"/>
    <s v="UNIVERSIDADE FEDERAL RURAL DE PERNAMBUCO"/>
    <s v="M20RKG01MGN"/>
    <s v="MANUTENCAO - GRADUACAO"/>
    <n v="1386.98"/>
  </r>
  <r>
    <x v="0"/>
    <s v="UNIVERSIDADE FEDERAL RURAL DE PERNAMBUCO"/>
    <x v="0"/>
    <s v="26264"/>
    <s v="UNIVERSIDADE FEDERAL RURAL DO SEMI-ARIDO/RN"/>
    <s v="20RK"/>
    <s v="FUNCIONAMENTO DE INSTITUICOES FEDERAIS DE ENSINO SUPERIOR"/>
    <x v="1"/>
    <s v="OUTRAS DESPESAS CORRENTES"/>
    <s v="8100000000"/>
    <s v="RECURSOS PRIMARIOS DE LIVRE APLICACAO"/>
    <x v="10"/>
    <s v="GRATIFICACAO POR ENCARGO DE CURSO E CONCURSO - GECC"/>
    <x v="5"/>
    <s v="PRO-REITORIA DE GESTAO DE PESSOAS - UFRPE"/>
    <s v="M20RKG01MGN"/>
    <s v="MANUTENCAO - GRADUACAO"/>
    <n v="911.91"/>
  </r>
  <r>
    <x v="0"/>
    <s v="UNIVERSIDADE FEDERAL RURAL DE PERNAMBUCO"/>
    <x v="0"/>
    <s v="26281"/>
    <s v="FUNDACAO UNIVERSIDADE FEDERAL DE SERGIPE"/>
    <s v="4572"/>
    <s v="CAPACITACAO DE SERVIDORES PUBLICOS FEDERAIS EM PROCESSO DE Q"/>
    <x v="1"/>
    <s v="OUTRAS DESPESAS CORRENTES"/>
    <s v="8150109767"/>
    <s v="UNIVERSIDADE FEDERAL DE SERGIPE"/>
    <x v="10"/>
    <s v="GRATIFICACAO POR ENCARGO DE CURSO E CONCURSO - GECC"/>
    <x v="43"/>
    <s v="SEM INFORMACAO"/>
    <s v="N0000G0101N"/>
    <s v="GESTAO DA UNIDADE DESPESAS ADMINISTRATIVAS"/>
    <n v="1383.52"/>
  </r>
  <r>
    <x v="0"/>
    <s v="UNIVERSIDADE FEDERAL RURAL DE PERNAMBUCO"/>
    <x v="0"/>
    <s v="26291"/>
    <s v="FUND.COORD.DE APERF.DE PESSOAL NIVEL SUPERIOR"/>
    <s v="0487"/>
    <s v="CONCESSAO DE BOLSAS DE ESTUDO NO ENSINO SUPERIOR"/>
    <x v="1"/>
    <s v="OUTRAS DESPESAS CORRENTES"/>
    <s v="8100915405"/>
    <s v="PROGRAMA DE APOIO A POS-GRADUACAO-PROAP/CAPES"/>
    <x v="55"/>
    <s v="DIARIAS NO PAIS"/>
    <x v="6"/>
    <s v="PRO-REITORIA DE POS-GRADUACAO-UFRPE"/>
    <s v="OCCCUO9414N"/>
    <s v="BF SUPERIOR - PROAP"/>
    <n v="8767.7800000000007"/>
  </r>
  <r>
    <x v="0"/>
    <s v="UNIVERSIDADE FEDERAL RURAL DE PERNAMBUCO"/>
    <x v="0"/>
    <s v="26291"/>
    <s v="FUND.COORD.DE APERF.DE PESSOAL NIVEL SUPERIOR"/>
    <s v="0487"/>
    <s v="CONCESSAO DE BOLSAS DE ESTUDO NO ENSINO SUPERIOR"/>
    <x v="1"/>
    <s v="OUTRAS DESPESAS CORRENTES"/>
    <s v="8100915405"/>
    <s v="PROGRAMA DE APOIO A POS-GRADUACAO-PROAP/CAPES"/>
    <x v="33"/>
    <s v="AUXILIOS PARA DESENV. DE ESTUDOS E PESQUISAS"/>
    <x v="6"/>
    <s v="PRO-REITORIA DE POS-GRADUACAO-UFRPE"/>
    <s v="OCCCUO9414N"/>
    <s v="BF SUPERIOR - PROAP"/>
    <n v="119823.82"/>
  </r>
  <r>
    <x v="0"/>
    <s v="UNIVERSIDADE FEDERAL RURAL DE PERNAMBUCO"/>
    <x v="0"/>
    <s v="26291"/>
    <s v="FUND.COORD.DE APERF.DE PESSOAL NIVEL SUPERIOR"/>
    <s v="0487"/>
    <s v="CONCESSAO DE BOLSAS DE ESTUDO NO ENSINO SUPERIOR"/>
    <x v="1"/>
    <s v="OUTRAS DESPESAS CORRENTES"/>
    <s v="8100915405"/>
    <s v="PROGRAMA DE APOIO A POS-GRADUACAO-PROAP/CAPES"/>
    <x v="181"/>
    <s v="AUXILIO A PESQUISADORES"/>
    <x v="6"/>
    <s v="PRO-REITORIA DE POS-GRADUACAO-UFRPE"/>
    <s v="OCCCUO9414N"/>
    <s v="BF SUPERIOR - PROAP"/>
    <n v="813042.53"/>
  </r>
  <r>
    <x v="0"/>
    <s v="UNIVERSIDADE FEDERAL RURAL DE PERNAMBUCO"/>
    <x v="0"/>
    <s v="26291"/>
    <s v="FUND.COORD.DE APERF.DE PESSOAL NIVEL SUPERIOR"/>
    <s v="0487"/>
    <s v="CONCESSAO DE BOLSAS DE ESTUDO NO ENSINO SUPERIOR"/>
    <x v="1"/>
    <s v="OUTRAS DESPESAS CORRENTES"/>
    <s v="8100915405"/>
    <s v="PROGRAMA DE APOIO A POS-GRADUACAO-PROAP/CAPES"/>
    <x v="75"/>
    <s v="MATERIAL LABORATORIAL"/>
    <x v="6"/>
    <s v="PRO-REITORIA DE POS-GRADUACAO-UFRPE"/>
    <s v="OCCCUO9414N"/>
    <s v="BF SUPERIOR - PROAP"/>
    <n v="6346.7"/>
  </r>
  <r>
    <x v="0"/>
    <s v="UNIVERSIDADE FEDERAL RURAL DE PERNAMBUCO"/>
    <x v="0"/>
    <s v="26291"/>
    <s v="FUND.COORD.DE APERF.DE PESSOAL NIVEL SUPERIOR"/>
    <s v="0487"/>
    <s v="CONCESSAO DE BOLSAS DE ESTUDO NO ENSINO SUPERIOR"/>
    <x v="1"/>
    <s v="OUTRAS DESPESAS CORRENTES"/>
    <s v="8100915405"/>
    <s v="PROGRAMA DE APOIO A POS-GRADUACAO-PROAP/CAPES"/>
    <x v="80"/>
    <s v="PASSAGENS PARA O PAIS"/>
    <x v="6"/>
    <s v="PRO-REITORIA DE POS-GRADUACAO-UFRPE"/>
    <s v="OCCCUO9414N"/>
    <s v="BF SUPERIOR - PROAP"/>
    <n v="1527.46"/>
  </r>
  <r>
    <x v="0"/>
    <s v="UNIVERSIDADE FEDERAL RURAL DE PERNAMBUCO"/>
    <x v="0"/>
    <s v="26291"/>
    <s v="FUND.COORD.DE APERF.DE PESSOAL NIVEL SUPERIOR"/>
    <s v="0487"/>
    <s v="CONCESSAO DE BOLSAS DE ESTUDO NO ENSINO SUPERIOR"/>
    <x v="1"/>
    <s v="OUTRAS DESPESAS CORRENTES"/>
    <s v="8100915405"/>
    <s v="PROGRAMA DE APOIO A POS-GRADUACAO-PROAP/CAPES"/>
    <x v="81"/>
    <s v="DIARIAS A COLABORADORES EVENTUAIS NO PAIS"/>
    <x v="6"/>
    <s v="PRO-REITORIA DE POS-GRADUACAO-UFRPE"/>
    <s v="OCCCUO9414N"/>
    <s v="BF SUPERIOR - PROAP"/>
    <n v="0"/>
  </r>
  <r>
    <x v="0"/>
    <s v="UNIVERSIDADE FEDERAL RURAL DE PERNAMBUCO"/>
    <x v="0"/>
    <s v="26291"/>
    <s v="FUND.COORD.DE APERF.DE PESSOAL NIVEL SUPERIOR"/>
    <s v="0487"/>
    <s v="CONCESSAO DE BOLSAS DE ESTUDO NO ENSINO SUPERIOR"/>
    <x v="1"/>
    <s v="OUTRAS DESPESAS CORRENTES"/>
    <s v="8100915405"/>
    <s v="PROGRAMA DE APOIO A POS-GRADUACAO-PROAP/CAPES"/>
    <x v="121"/>
    <s v="RESTITUICOES"/>
    <x v="6"/>
    <s v="PRO-REITORIA DE POS-GRADUACAO-UFRPE"/>
    <s v="OCCCUO9414N"/>
    <s v="BF SUPERIOR - PROAP"/>
    <n v="37969.71"/>
  </r>
  <r>
    <x v="0"/>
    <s v="UNIVERSIDADE FEDERAL RURAL DE PERNAMBUCO"/>
    <x v="0"/>
    <s v="26291"/>
    <s v="FUND.COORD.DE APERF.DE PESSOAL NIVEL SUPERIOR"/>
    <s v="0487"/>
    <s v="CONCESSAO DE BOLSAS DE ESTUDO NO ENSINO SUPERIOR"/>
    <x v="1"/>
    <s v="OUTRAS DESPESAS CORRENTES"/>
    <s v="8100915405"/>
    <s v="PROGRAMA DE APOIO A POS-GRADUACAO-PROAP/CAPES"/>
    <x v="123"/>
    <s v="RESSARCIMENTO DE PASSAGENS E DESP.C/LOCOMOCAO"/>
    <x v="6"/>
    <s v="PRO-REITORIA DE POS-GRADUACAO-UFRPE"/>
    <s v="OCCCUO9414N"/>
    <s v="BF SUPERIOR - PROAP"/>
    <n v="0"/>
  </r>
  <r>
    <x v="0"/>
    <s v="UNIVERSIDADE FEDERAL RURAL DE PERNAMBUCO"/>
    <x v="0"/>
    <s v="26291"/>
    <s v="FUND.COORD.DE APERF.DE PESSOAL NIVEL SUPERIOR"/>
    <s v="20RJ"/>
    <s v="APOIO A CAPACITACAO E FORMACAO INICIAL E CONTINUADA PARA A E"/>
    <x v="1"/>
    <s v="OUTRAS DESPESAS CORRENTES"/>
    <s v="8100915408"/>
    <s v="PROGRAMAS EDUC.A DISTANCIA P/EDUC.BASICA-UAB"/>
    <x v="33"/>
    <s v="AUXILIOS PARA DESENV. DE ESTUDOS E PESQUISAS"/>
    <x v="44"/>
    <s v="DEPARTAMENTO DE MATEMATICA"/>
    <s v="QCC62T58MAN"/>
    <s v="UAB - UAB PROFMAT"/>
    <n v="1000"/>
  </r>
  <r>
    <x v="0"/>
    <s v="UNIVERSIDADE FEDERAL RURAL DE PERNAMBUCO"/>
    <x v="0"/>
    <s v="26291"/>
    <s v="FUND.COORD.DE APERF.DE PESSOAL NIVEL SUPERIOR"/>
    <s v="20RJ"/>
    <s v="APOIO A CAPACITACAO E FORMACAO INICIAL E CONTINUADA PARA A E"/>
    <x v="1"/>
    <s v="OUTRAS DESPESAS CORRENTES"/>
    <s v="8100915408"/>
    <s v="PROGRAMAS EDUC.A DISTANCIA P/EDUC.BASICA-UAB"/>
    <x v="182"/>
    <s v="MATERIAL EDUCATIVO E ESPORTIVO"/>
    <x v="44"/>
    <s v="DEPARTAMENTO DE MATEMATICA"/>
    <s v="QCC62T58MAN"/>
    <s v="UAB - UAB PROFMAT"/>
    <n v="15005"/>
  </r>
  <r>
    <x v="0"/>
    <s v="UNIVERSIDADE FEDERAL RURAL DE PERNAMBUCO"/>
    <x v="0"/>
    <s v="26291"/>
    <s v="FUND.COORD.DE APERF.DE PESSOAL NIVEL SUPERIOR"/>
    <s v="20RJ"/>
    <s v="APOIO A CAPACITACAO E FORMACAO INICIAL E CONTINUADA PARA A E"/>
    <x v="1"/>
    <s v="OUTRAS DESPESAS CORRENTES"/>
    <s v="8100915408"/>
    <s v="PROGRAMAS EDUC.A DISTANCIA P/EDUC.BASICA-UAB"/>
    <x v="64"/>
    <s v="MATERIAL DE EXPEDIENTE"/>
    <x v="28"/>
    <s v="FORMACAO INICIAL E CONTINUADA A DISTANCIA"/>
    <s v="MCC62G22EDN"/>
    <s v="UAB - UAB TRADICIONAL"/>
    <n v="50990.31"/>
  </r>
  <r>
    <x v="0"/>
    <s v="UNIVERSIDADE FEDERAL RURAL DE PERNAMBUCO"/>
    <x v="0"/>
    <s v="26291"/>
    <s v="FUND.COORD.DE APERF.DE PESSOAL NIVEL SUPERIOR"/>
    <s v="20RJ"/>
    <s v="APOIO A CAPACITACAO E FORMACAO INICIAL E CONTINUADA PARA A E"/>
    <x v="1"/>
    <s v="OUTRAS DESPESAS CORRENTES"/>
    <s v="8100915408"/>
    <s v="PROGRAMAS EDUC.A DISTANCIA P/EDUC.BASICA-UAB"/>
    <x v="65"/>
    <s v="MATERIAL DE TIC - MATERIAL DE CONSUMO"/>
    <x v="44"/>
    <s v="DEPARTAMENTO DE MATEMATICA"/>
    <s v="QCC62T58MAN"/>
    <s v="UAB - UAB PROFMAT"/>
    <n v="1584.67"/>
  </r>
  <r>
    <x v="0"/>
    <s v="UNIVERSIDADE FEDERAL RURAL DE PERNAMBUCO"/>
    <x v="0"/>
    <s v="26291"/>
    <s v="FUND.COORD.DE APERF.DE PESSOAL NIVEL SUPERIOR"/>
    <s v="20RJ"/>
    <s v="APOIO A CAPACITACAO E FORMACAO INICIAL E CONTINUADA PARA A E"/>
    <x v="1"/>
    <s v="OUTRAS DESPESAS CORRENTES"/>
    <s v="8100915408"/>
    <s v="PROGRAMAS EDUC.A DISTANCIA P/EDUC.BASICA-UAB"/>
    <x v="183"/>
    <s v="SERV. DE APOIO ADMIN., TECNICO E OPERACIONAL"/>
    <x v="28"/>
    <s v="FORMACAO INICIAL E CONTINUADA A DISTANCIA"/>
    <s v="MCC62G22EDN"/>
    <s v="UAB - UAB TRADICIONAL"/>
    <n v="355946"/>
  </r>
  <r>
    <x v="0"/>
    <s v="UNIVERSIDADE FEDERAL RURAL DE PERNAMBUCO"/>
    <x v="0"/>
    <s v="26292"/>
    <s v="FUNDACAO JOAQUIM NABUCO"/>
    <s v="4572"/>
    <s v="CAPACITACAO DE SERVIDORES PUBLICOS FEDERAIS EM PROCESSO DE Q"/>
    <x v="1"/>
    <s v="OUTRAS DESPESAS CORRENTES"/>
    <s v="8100000000"/>
    <s v="RECURSOS PRIMARIOS DE LIVRE APLICACAO"/>
    <x v="10"/>
    <s v="GRATIFICACAO POR ENCARGO DE CURSO E CONCURSO - GECC"/>
    <x v="43"/>
    <s v="SEM INFORMACAO"/>
    <s v="V06RTN010AN"/>
    <s v="PLANO ANUAL DE CAPACITACAO 2019(NOVO PI)"/>
    <n v="2886.52"/>
  </r>
  <r>
    <x v="0"/>
    <s v="UNIVERSIDADE FEDERAL RURAL DE PERNAMBUCO"/>
    <x v="0"/>
    <s v="26292"/>
    <s v="FUNDACAO JOAQUIM NABUCO"/>
    <s v="4572"/>
    <s v="CAPACITACAO DE SERVIDORES PUBLICOS FEDERAIS EM PROCESSO DE Q"/>
    <x v="1"/>
    <s v="OUTRAS DESPESAS CORRENTES"/>
    <s v="8100000000"/>
    <s v="RECURSOS PRIMARIOS DE LIVRE APLICACAO"/>
    <x v="10"/>
    <s v="GRATIFICACAO POR ENCARGO DE CURSO E CONCURSO - GECC"/>
    <x v="3"/>
    <s v="UNIVERSIDADE FEDERAL RURAL DE PERNAMBUCO"/>
    <s v="V06RTN010AN"/>
    <s v="PLANO ANUAL DE CAPACITACAO 2019(NOVO PI)"/>
    <n v="5773"/>
  </r>
  <r>
    <x v="0"/>
    <s v="UNIVERSIDADE FEDERAL RURAL DE PERNAMBUCO"/>
    <x v="0"/>
    <s v="26298"/>
    <s v="FUNDO NACIONAL DE DESENVOLVIMENTO DA EDUCACAO"/>
    <s v="21B4"/>
    <s v="FOMENTO AO DESENVOLVIMENTO E MODERNIZACAO DOS SISTEMAS DE EN"/>
    <x v="1"/>
    <s v="OUTRAS DESPESAS CORRENTES"/>
    <s v="8108000000"/>
    <s v="FUNDO SOCIAL-PARC.DEST.EDUCACAO PUBL.E SAUDE"/>
    <x v="55"/>
    <s v="DIARIAS NO PAIS"/>
    <x v="7"/>
    <s v="COLEGIO AGRICOLA DOM AGOSTINHO IKAS - CODAI"/>
    <s v="LFP06P5504N"/>
    <s v="NOVOSCAMINHOS.VAGAS - FOMENTOS BF 2021"/>
    <n v="916.26"/>
  </r>
  <r>
    <x v="0"/>
    <s v="UNIVERSIDADE FEDERAL RURAL DE PERNAMBUCO"/>
    <x v="0"/>
    <s v="26298"/>
    <s v="FUNDO NACIONAL DE DESENVOLVIMENTO DA EDUCACAO"/>
    <s v="21B4"/>
    <s v="FOMENTO AO DESENVOLVIMENTO E MODERNIZACAO DOS SISTEMAS DE EN"/>
    <x v="1"/>
    <s v="OUTRAS DESPESAS CORRENTES"/>
    <s v="8108000000"/>
    <s v="FUNDO SOCIAL-PARC.DEST.EDUCACAO PUBL.E SAUDE"/>
    <x v="55"/>
    <s v="DIARIAS NO PAIS"/>
    <x v="33"/>
    <s v="PROGRAMA ESCOLA ABERTA DO BRASIL - E-TEC"/>
    <s v="LFP06P5501N"/>
    <s v="NOVOSCAMINHOSVAGAS-BOLSA FORMAC REDE FEDERAL"/>
    <n v="8353.08"/>
  </r>
  <r>
    <x v="0"/>
    <s v="UNIVERSIDADE FEDERAL RURAL DE PERNAMBUCO"/>
    <x v="0"/>
    <s v="26298"/>
    <s v="FUNDO NACIONAL DE DESENVOLVIMENTO DA EDUCACAO"/>
    <s v="21B4"/>
    <s v="FOMENTO AO DESENVOLVIMENTO E MODERNIZACAO DOS SISTEMAS DE EN"/>
    <x v="1"/>
    <s v="OUTRAS DESPESAS CORRENTES"/>
    <s v="8108000000"/>
    <s v="FUNDO SOCIAL-PARC.DEST.EDUCACAO PUBL.E SAUDE"/>
    <x v="3"/>
    <s v="BOLSAS DE ESTUDO NO PAIS"/>
    <x v="7"/>
    <s v="COLEGIO AGRICOLA DOM AGOSTINHO IKAS - CODAI"/>
    <s v="LFP06P5504N"/>
    <s v="NOVOSCAMINHOS.VAGAS - FOMENTOS BF 2021"/>
    <n v="1032275.44"/>
  </r>
  <r>
    <x v="0"/>
    <s v="UNIVERSIDADE FEDERAL RURAL DE PERNAMBUCO"/>
    <x v="0"/>
    <s v="26298"/>
    <s v="FUNDO NACIONAL DE DESENVOLVIMENTO DA EDUCACAO"/>
    <s v="21B4"/>
    <s v="FOMENTO AO DESENVOLVIMENTO E MODERNIZACAO DOS SISTEMAS DE EN"/>
    <x v="1"/>
    <s v="OUTRAS DESPESAS CORRENTES"/>
    <s v="8108000000"/>
    <s v="FUNDO SOCIAL-PARC.DEST.EDUCACAO PUBL.E SAUDE"/>
    <x v="57"/>
    <s v="COMBUSTIVEIS E LUBRIFICANTES AUTOMOTIVOS"/>
    <x v="33"/>
    <s v="PROGRAMA ESCOLA ABERTA DO BRASIL - E-TEC"/>
    <s v="LFP06P5501N"/>
    <s v="NOVOSCAMINHOSVAGAS-BOLSA FORMAC REDE FEDERAL"/>
    <n v="20000"/>
  </r>
  <r>
    <x v="0"/>
    <s v="UNIVERSIDADE FEDERAL RURAL DE PERNAMBUCO"/>
    <x v="0"/>
    <s v="26298"/>
    <s v="FUNDO NACIONAL DE DESENVOLVIMENTO DA EDUCACAO"/>
    <s v="21B4"/>
    <s v="FOMENTO AO DESENVOLVIMENTO E MODERNIZACAO DOS SISTEMAS DE EN"/>
    <x v="1"/>
    <s v="OUTRAS DESPESAS CORRENTES"/>
    <s v="8108000000"/>
    <s v="FUNDO SOCIAL-PARC.DEST.EDUCACAO PUBL.E SAUDE"/>
    <x v="60"/>
    <s v="GENEROS DE ALIMENTACAO"/>
    <x v="33"/>
    <s v="PROGRAMA ESCOLA ABERTA DO BRASIL - E-TEC"/>
    <s v="LFP06P5501N"/>
    <s v="NOVOSCAMINHOSVAGAS-BOLSA FORMAC REDE FEDERAL"/>
    <n v="27802.76"/>
  </r>
  <r>
    <x v="0"/>
    <s v="UNIVERSIDADE FEDERAL RURAL DE PERNAMBUCO"/>
    <x v="0"/>
    <s v="26298"/>
    <s v="FUNDO NACIONAL DE DESENVOLVIMENTO DA EDUCACAO"/>
    <s v="21B4"/>
    <s v="FOMENTO AO DESENVOLVIMENTO E MODERNIZACAO DOS SISTEMAS DE EN"/>
    <x v="1"/>
    <s v="OUTRAS DESPESAS CORRENTES"/>
    <s v="8108000000"/>
    <s v="FUNDO SOCIAL-PARC.DEST.EDUCACAO PUBL.E SAUDE"/>
    <x v="61"/>
    <s v="MATERIAL QUIMICO"/>
    <x v="33"/>
    <s v="PROGRAMA ESCOLA ABERTA DO BRASIL - E-TEC"/>
    <s v="LFP06P5501N"/>
    <s v="NOVOSCAMINHOSVAGAS-BOLSA FORMAC REDE FEDERAL"/>
    <n v="3436.38"/>
  </r>
  <r>
    <x v="0"/>
    <s v="UNIVERSIDADE FEDERAL RURAL DE PERNAMBUCO"/>
    <x v="0"/>
    <s v="26298"/>
    <s v="FUNDO NACIONAL DE DESENVOLVIMENTO DA EDUCACAO"/>
    <s v="21B4"/>
    <s v="FOMENTO AO DESENVOLVIMENTO E MODERNIZACAO DOS SISTEMAS DE EN"/>
    <x v="1"/>
    <s v="OUTRAS DESPESAS CORRENTES"/>
    <s v="8108000000"/>
    <s v="FUNDO SOCIAL-PARC.DEST.EDUCACAO PUBL.E SAUDE"/>
    <x v="64"/>
    <s v="MATERIAL DE EXPEDIENTE"/>
    <x v="33"/>
    <s v="PROGRAMA ESCOLA ABERTA DO BRASIL - E-TEC"/>
    <s v="LFP06P5501N"/>
    <s v="NOVOSCAMINHOSVAGAS-BOLSA FORMAC REDE FEDERAL"/>
    <n v="10445"/>
  </r>
  <r>
    <x v="0"/>
    <s v="UNIVERSIDADE FEDERAL RURAL DE PERNAMBUCO"/>
    <x v="0"/>
    <s v="26298"/>
    <s v="FUNDO NACIONAL DE DESENVOLVIMENTO DA EDUCACAO"/>
    <s v="21B4"/>
    <s v="FOMENTO AO DESENVOLVIMENTO E MODERNIZACAO DOS SISTEMAS DE EN"/>
    <x v="1"/>
    <s v="OUTRAS DESPESAS CORRENTES"/>
    <s v="8108000000"/>
    <s v="FUNDO SOCIAL-PARC.DEST.EDUCACAO PUBL.E SAUDE"/>
    <x v="67"/>
    <s v="MATERIAL DE ACONDICIONAMENTO E EMBALAGEM"/>
    <x v="33"/>
    <s v="PROGRAMA ESCOLA ABERTA DO BRASIL - E-TEC"/>
    <s v="LFP06P5501N"/>
    <s v="NOVOSCAMINHOSVAGAS-BOLSA FORMAC REDE FEDERAL"/>
    <n v="2369.1"/>
  </r>
  <r>
    <x v="0"/>
    <s v="UNIVERSIDADE FEDERAL RURAL DE PERNAMBUCO"/>
    <x v="0"/>
    <s v="26298"/>
    <s v="FUNDO NACIONAL DE DESENVOLVIMENTO DA EDUCACAO"/>
    <s v="21B4"/>
    <s v="FOMENTO AO DESENVOLVIMENTO E MODERNIZACAO DOS SISTEMAS DE EN"/>
    <x v="1"/>
    <s v="OUTRAS DESPESAS CORRENTES"/>
    <s v="8108000000"/>
    <s v="FUNDO SOCIAL-PARC.DEST.EDUCACAO PUBL.E SAUDE"/>
    <x v="69"/>
    <s v="MATERIAL DE LIMPEZA E PROD. DE HIGIENIZACAO"/>
    <x v="33"/>
    <s v="PROGRAMA ESCOLA ABERTA DO BRASIL - E-TEC"/>
    <s v="LFP06P5501N"/>
    <s v="NOVOSCAMINHOSVAGAS-BOLSA FORMAC REDE FEDERAL"/>
    <n v="1352"/>
  </r>
  <r>
    <x v="0"/>
    <s v="UNIVERSIDADE FEDERAL RURAL DE PERNAMBUCO"/>
    <x v="0"/>
    <s v="26298"/>
    <s v="FUNDO NACIONAL DE DESENVOLVIMENTO DA EDUCACAO"/>
    <s v="21B4"/>
    <s v="FOMENTO AO DESENVOLVIMENTO E MODERNIZACAO DOS SISTEMAS DE EN"/>
    <x v="1"/>
    <s v="OUTRAS DESPESAS CORRENTES"/>
    <s v="8108000000"/>
    <s v="FUNDO SOCIAL-PARC.DEST.EDUCACAO PUBL.E SAUDE"/>
    <x v="74"/>
    <s v="MATERIAL DE PROTECAO E SEGURANCA"/>
    <x v="33"/>
    <s v="PROGRAMA ESCOLA ABERTA DO BRASIL - E-TEC"/>
    <s v="LFP06P5501N"/>
    <s v="NOVOSCAMINHOSVAGAS-BOLSA FORMAC REDE FEDERAL"/>
    <n v="4048"/>
  </r>
  <r>
    <x v="0"/>
    <s v="UNIVERSIDADE FEDERAL RURAL DE PERNAMBUCO"/>
    <x v="0"/>
    <s v="26298"/>
    <s v="FUNDO NACIONAL DE DESENVOLVIMENTO DA EDUCACAO"/>
    <s v="21B4"/>
    <s v="FOMENTO AO DESENVOLVIMENTO E MODERNIZACAO DOS SISTEMAS DE EN"/>
    <x v="1"/>
    <s v="OUTRAS DESPESAS CORRENTES"/>
    <s v="8108000000"/>
    <s v="FUNDO SOCIAL-PARC.DEST.EDUCACAO PUBL.E SAUDE"/>
    <x v="75"/>
    <s v="MATERIAL LABORATORIAL"/>
    <x v="33"/>
    <s v="PROGRAMA ESCOLA ABERTA DO BRASIL - E-TEC"/>
    <s v="LFP06P5501N"/>
    <s v="NOVOSCAMINHOSVAGAS-BOLSA FORMAC REDE FEDERAL"/>
    <n v="3587.8"/>
  </r>
  <r>
    <x v="0"/>
    <s v="UNIVERSIDADE FEDERAL RURAL DE PERNAMBUCO"/>
    <x v="0"/>
    <s v="26298"/>
    <s v="FUNDO NACIONAL DE DESENVOLVIMENTO DA EDUCACAO"/>
    <s v="21B4"/>
    <s v="FOMENTO AO DESENVOLVIMENTO E MODERNIZACAO DOS SISTEMAS DE EN"/>
    <x v="1"/>
    <s v="OUTRAS DESPESAS CORRENTES"/>
    <s v="8108000000"/>
    <s v="FUNDO SOCIAL-PARC.DEST.EDUCACAO PUBL.E SAUDE"/>
    <x v="184"/>
    <s v="MATERIAL BIOLOGICO"/>
    <x v="33"/>
    <s v="PROGRAMA ESCOLA ABERTA DO BRASIL - E-TEC"/>
    <s v="LFP06P5501N"/>
    <s v="NOVOSCAMINHOSVAGAS-BOLSA FORMAC REDE FEDERAL"/>
    <n v="760.17"/>
  </r>
  <r>
    <x v="0"/>
    <s v="UNIVERSIDADE FEDERAL RURAL DE PERNAMBUCO"/>
    <x v="0"/>
    <s v="26298"/>
    <s v="FUNDO NACIONAL DE DESENVOLVIMENTO DA EDUCACAO"/>
    <s v="21B4"/>
    <s v="FOMENTO AO DESENVOLVIMENTO E MODERNIZACAO DOS SISTEMAS DE EN"/>
    <x v="1"/>
    <s v="OUTRAS DESPESAS CORRENTES"/>
    <s v="8108000000"/>
    <s v="FUNDO SOCIAL-PARC.DEST.EDUCACAO PUBL.E SAUDE"/>
    <x v="78"/>
    <s v="FERRAMENTAS"/>
    <x v="33"/>
    <s v="PROGRAMA ESCOLA ABERTA DO BRASIL - E-TEC"/>
    <s v="LFP06P5501N"/>
    <s v="NOVOSCAMINHOSVAGAS-BOLSA FORMAC REDE FEDERAL"/>
    <n v="514.39"/>
  </r>
  <r>
    <x v="0"/>
    <s v="UNIVERSIDADE FEDERAL RURAL DE PERNAMBUCO"/>
    <x v="0"/>
    <s v="26298"/>
    <s v="FUNDO NACIONAL DE DESENVOLVIMENTO DA EDUCACAO"/>
    <s v="21B4"/>
    <s v="FOMENTO AO DESENVOLVIMENTO E MODERNIZACAO DOS SISTEMAS DE EN"/>
    <x v="1"/>
    <s v="OUTRAS DESPESAS CORRENTES"/>
    <s v="8108000000"/>
    <s v="FUNDO SOCIAL-PARC.DEST.EDUCACAO PUBL.E SAUDE"/>
    <x v="80"/>
    <s v="PASSAGENS PARA O PAIS"/>
    <x v="7"/>
    <s v="COLEGIO AGRICOLA DOM AGOSTINHO IKAS - CODAI"/>
    <s v="LFP06P5504N"/>
    <s v="NOVOSCAMINHOS.VAGAS - FOMENTOS BF 2021"/>
    <n v="5000"/>
  </r>
  <r>
    <x v="0"/>
    <s v="UNIVERSIDADE FEDERAL RURAL DE PERNAMBUCO"/>
    <x v="0"/>
    <s v="26298"/>
    <s v="FUNDO NACIONAL DE DESENVOLVIMENTO DA EDUCACAO"/>
    <s v="21B4"/>
    <s v="FOMENTO AO DESENVOLVIMENTO E MODERNIZACAO DOS SISTEMAS DE EN"/>
    <x v="1"/>
    <s v="OUTRAS DESPESAS CORRENTES"/>
    <s v="8108000000"/>
    <s v="FUNDO SOCIAL-PARC.DEST.EDUCACAO PUBL.E SAUDE"/>
    <x v="81"/>
    <s v="DIARIAS A COLABORADORES EVENTUAIS NO PAIS"/>
    <x v="7"/>
    <s v="COLEGIO AGRICOLA DOM AGOSTINHO IKAS - CODAI"/>
    <s v="LFP06P5504N"/>
    <s v="NOVOSCAMINHOS.VAGAS - FOMENTOS BF 2021"/>
    <n v="0"/>
  </r>
  <r>
    <x v="0"/>
    <s v="UNIVERSIDADE FEDERAL RURAL DE PERNAMBUCO"/>
    <x v="0"/>
    <s v="26298"/>
    <s v="FUNDO NACIONAL DE DESENVOLVIMENTO DA EDUCACAO"/>
    <s v="21B4"/>
    <s v="FOMENTO AO DESENVOLVIMENTO E MODERNIZACAO DOS SISTEMAS DE EN"/>
    <x v="1"/>
    <s v="OUTRAS DESPESAS CORRENTES"/>
    <s v="8108000000"/>
    <s v="FUNDO SOCIAL-PARC.DEST.EDUCACAO PUBL.E SAUDE"/>
    <x v="81"/>
    <s v="DIARIAS A COLABORADORES EVENTUAIS NO PAIS"/>
    <x v="33"/>
    <s v="PROGRAMA ESCOLA ABERTA DO BRASIL - E-TEC"/>
    <s v="LFP06P5501N"/>
    <s v="NOVOSCAMINHOSVAGAS-BOLSA FORMAC REDE FEDERAL"/>
    <n v="2407.2000000000098"/>
  </r>
  <r>
    <x v="0"/>
    <s v="UNIVERSIDADE FEDERAL RURAL DE PERNAMBUCO"/>
    <x v="0"/>
    <s v="26298"/>
    <s v="FUNDO NACIONAL DE DESENVOLVIMENTO DA EDUCACAO"/>
    <s v="21B4"/>
    <s v="FOMENTO AO DESENVOLVIMENTO E MODERNIZACAO DOS SISTEMAS DE EN"/>
    <x v="1"/>
    <s v="OUTRAS DESPESAS CORRENTES"/>
    <s v="8108000000"/>
    <s v="FUNDO SOCIAL-PARC.DEST.EDUCACAO PUBL.E SAUDE"/>
    <x v="9"/>
    <s v="MANUTENCAO E CONSERV. DE BENS IMOVEIS"/>
    <x v="33"/>
    <s v="PROGRAMA ESCOLA ABERTA DO BRASIL - E-TEC"/>
    <s v="LFP06P5501N"/>
    <s v="NOVOSCAMINHOSVAGAS-BOLSA FORMAC REDE FEDERAL"/>
    <n v="76960"/>
  </r>
  <r>
    <x v="0"/>
    <s v="UNIVERSIDADE FEDERAL RURAL DE PERNAMBUCO"/>
    <x v="0"/>
    <s v="26298"/>
    <s v="FUNDO NACIONAL DE DESENVOLVIMENTO DA EDUCACAO"/>
    <s v="21B4"/>
    <s v="FOMENTO AO DESENVOLVIMENTO E MODERNIZACAO DOS SISTEMAS DE EN"/>
    <x v="1"/>
    <s v="OUTRAS DESPESAS CORRENTES"/>
    <s v="8108000000"/>
    <s v="FUNDO SOCIAL-PARC.DEST.EDUCACAO PUBL.E SAUDE"/>
    <x v="183"/>
    <s v="SERV. DE APOIO ADMIN., TECNICO E OPERACIONAL"/>
    <x v="33"/>
    <s v="PROGRAMA ESCOLA ABERTA DO BRASIL - E-TEC"/>
    <s v="LFP06P5501N"/>
    <s v="NOVOSCAMINHOSVAGAS-BOLSA FORMAC REDE FEDERAL"/>
    <n v="23040"/>
  </r>
  <r>
    <x v="0"/>
    <s v="UNIVERSIDADE FEDERAL RURAL DE PERNAMBUCO"/>
    <x v="0"/>
    <s v="26298"/>
    <s v="FUNDO NACIONAL DE DESENVOLVIMENTO DA EDUCACAO"/>
    <s v="21B4"/>
    <s v="FOMENTO AO DESENVOLVIMENTO E MODERNIZACAO DOS SISTEMAS DE EN"/>
    <x v="1"/>
    <s v="OUTRAS DESPESAS CORRENTES"/>
    <s v="8108000000"/>
    <s v="FUNDO SOCIAL-PARC.DEST.EDUCACAO PUBL.E SAUDE"/>
    <x v="6"/>
    <s v="AUXILIO A PESSOAS FISICAS"/>
    <x v="43"/>
    <s v="SEM INFORMACAO"/>
    <s v="LFP06P5501N"/>
    <s v="NOVOSCAMINHOSVAGAS-BOLSA FORMAC REDE FEDERAL"/>
    <n v="180000"/>
  </r>
  <r>
    <x v="0"/>
    <s v="UNIVERSIDADE FEDERAL RURAL DE PERNAMBUCO"/>
    <x v="0"/>
    <s v="26298"/>
    <s v="FUNDO NACIONAL DE DESENVOLVIMENTO DA EDUCACAO"/>
    <s v="21B4"/>
    <s v="FOMENTO AO DESENVOLVIMENTO E MODERNIZACAO DOS SISTEMAS DE EN"/>
    <x v="1"/>
    <s v="OUTRAS DESPESAS CORRENTES"/>
    <s v="8108000000"/>
    <s v="FUNDO SOCIAL-PARC.DEST.EDUCACAO PUBL.E SAUDE"/>
    <x v="6"/>
    <s v="AUXILIO A PESSOAS FISICAS"/>
    <x v="7"/>
    <s v="COLEGIO AGRICOLA DOM AGOSTINHO IKAS - CODAI"/>
    <s v="LFP06P5504N"/>
    <s v="NOVOSCAMINHOS.VAGAS - FOMENTOS BF 2021"/>
    <n v="1700752"/>
  </r>
  <r>
    <x v="0"/>
    <s v="UNIVERSIDADE FEDERAL RURAL DE PERNAMBUCO"/>
    <x v="0"/>
    <s v="26456"/>
    <s v="UNIVERSIDADE FEDERAL DO AGRESTE DE PERNAMBUCO"/>
    <s v="20GK"/>
    <s v="FOMENTO AS ACOES DE GRADUACAO, POS-GRADUACAO, ENSINO, PESQUI"/>
    <x v="1"/>
    <s v="OUTRAS DESPESAS CORRENTES"/>
    <s v="8100000000"/>
    <s v="RECURSOS PRIMARIOS DE LIVRE APLICACAO"/>
    <x v="3"/>
    <s v="BOLSAS DE ESTUDO NO PAIS"/>
    <x v="45"/>
    <s v="REITORIA - UFAPE"/>
    <s v="M20GKG5500N"/>
    <s v="FOME - GRAD -BOLSA - INDISC"/>
    <n v="5200"/>
  </r>
  <r>
    <x v="0"/>
    <s v="UNIVERSIDADE FEDERAL RURAL DE PERNAMBUCO"/>
    <x v="0"/>
    <s v="26456"/>
    <s v="UNIVERSIDADE FEDERAL DO AGRESTE DE PERNAMBUCO"/>
    <s v="20GK"/>
    <s v="FOMENTO AS ACOES DE GRADUACAO, POS-GRADUACAO, ENSINO, PESQUI"/>
    <x v="1"/>
    <s v="OUTRAS DESPESAS CORRENTES"/>
    <s v="8100000000"/>
    <s v="RECURSOS PRIMARIOS DE LIVRE APLICACAO"/>
    <x v="9"/>
    <s v="MANUTENCAO E CONSERV. DE BENS IMOVEIS"/>
    <x v="45"/>
    <s v="REITORIA - UFAPE"/>
    <s v="M20GKG01SCN"/>
    <s v="FOME - GRAD -GESTAO - SERV CONT"/>
    <n v="90284"/>
  </r>
  <r>
    <x v="0"/>
    <s v="UNIVERSIDADE FEDERAL RURAL DE PERNAMBUCO"/>
    <x v="0"/>
    <s v="26456"/>
    <s v="UNIVERSIDADE FEDERAL DO AGRESTE DE PERNAMBUCO"/>
    <s v="20RK"/>
    <s v="FUNCIONAMENTO DE INSTITUICOES FEDERAIS DE ENSINO SUPERIOR"/>
    <x v="0"/>
    <s v="INVESTIMENTOS"/>
    <s v="8100000000"/>
    <s v="RECURSOS PRIMARIOS DE LIVRE APLICACAO"/>
    <x v="40"/>
    <s v="OBRAS EM ANDAMENTO"/>
    <x v="45"/>
    <s v="REITORIA - UFAPE"/>
    <s v="M20RKG4100N"/>
    <s v="FUNC - GRAD - GESTAO - OBRAS - CONSTRUCAO"/>
    <n v="729496.11"/>
  </r>
  <r>
    <x v="0"/>
    <s v="UNIVERSIDADE FEDERAL RURAL DE PERNAMBUCO"/>
    <x v="0"/>
    <s v="26456"/>
    <s v="UNIVERSIDADE FEDERAL DO AGRESTE DE PERNAMBUCO"/>
    <s v="20RK"/>
    <s v="FUNCIONAMENTO DE INSTITUICOES FEDERAIS DE ENSINO SUPERIOR"/>
    <x v="1"/>
    <s v="OUTRAS DESPESAS CORRENTES"/>
    <s v="8100000000"/>
    <s v="RECURSOS PRIMARIOS DE LIVRE APLICACAO"/>
    <x v="55"/>
    <s v="DIARIAS NO PAIS"/>
    <x v="45"/>
    <s v="REITORIA - UFAPE"/>
    <s v="M20RKG01DIN"/>
    <s v="FUNC - GRAD - GESTAO - DIARIAS"/>
    <n v="8597.9900000000107"/>
  </r>
  <r>
    <x v="0"/>
    <s v="UNIVERSIDADE FEDERAL RURAL DE PERNAMBUCO"/>
    <x v="0"/>
    <s v="26456"/>
    <s v="UNIVERSIDADE FEDERAL DO AGRESTE DE PERNAMBUCO"/>
    <s v="20RK"/>
    <s v="FUNCIONAMENTO DE INSTITUICOES FEDERAIS DE ENSINO SUPERIOR"/>
    <x v="1"/>
    <s v="OUTRAS DESPESAS CORRENTES"/>
    <s v="8100000000"/>
    <s v="RECURSOS PRIMARIOS DE LIVRE APLICACAO"/>
    <x v="56"/>
    <s v="DIARIAS NO EXTERIOR"/>
    <x v="45"/>
    <s v="REITORIA - UFAPE"/>
    <s v="M20RKG01DIN"/>
    <s v="FUNC - GRAD - GESTAO - DIARIAS"/>
    <n v="0"/>
  </r>
  <r>
    <x v="0"/>
    <s v="UNIVERSIDADE FEDERAL RURAL DE PERNAMBUCO"/>
    <x v="0"/>
    <s v="26456"/>
    <s v="UNIVERSIDADE FEDERAL DO AGRESTE DE PERNAMBUCO"/>
    <s v="20RK"/>
    <s v="FUNCIONAMENTO DE INSTITUICOES FEDERAIS DE ENSINO SUPERIOR"/>
    <x v="1"/>
    <s v="OUTRAS DESPESAS CORRENTES"/>
    <s v="8100000000"/>
    <s v="RECURSOS PRIMARIOS DE LIVRE APLICACAO"/>
    <x v="33"/>
    <s v="AUXILIOS PARA DESENV. DE ESTUDOS E PESQUISAS"/>
    <x v="45"/>
    <s v="REITORIA - UFAPE"/>
    <s v="M20RKG1900N"/>
    <s v="FUNC - GRAD - ENSINO - INDISC"/>
    <n v="3095.6"/>
  </r>
  <r>
    <x v="0"/>
    <s v="UNIVERSIDADE FEDERAL RURAL DE PERNAMBUCO"/>
    <x v="0"/>
    <s v="26456"/>
    <s v="UNIVERSIDADE FEDERAL DO AGRESTE DE PERNAMBUCO"/>
    <s v="20RK"/>
    <s v="FUNCIONAMENTO DE INSTITUICOES FEDERAIS DE ENSINO SUPERIOR"/>
    <x v="1"/>
    <s v="OUTRAS DESPESAS CORRENTES"/>
    <s v="8100000000"/>
    <s v="RECURSOS PRIMARIOS DE LIVRE APLICACAO"/>
    <x v="57"/>
    <s v="COMBUSTIVEIS E LUBRIFICANTES AUTOMOTIVOS"/>
    <x v="45"/>
    <s v="REITORIA - UFAPE"/>
    <s v="M20RKG01SCN"/>
    <s v="FUNC - GRAD - GESTAO - SERV CONT"/>
    <n v="14214.64"/>
  </r>
  <r>
    <x v="0"/>
    <s v="UNIVERSIDADE FEDERAL RURAL DE PERNAMBUCO"/>
    <x v="0"/>
    <s v="26456"/>
    <s v="UNIVERSIDADE FEDERAL DO AGRESTE DE PERNAMBUCO"/>
    <s v="20RK"/>
    <s v="FUNCIONAMENTO DE INSTITUICOES FEDERAIS DE ENSINO SUPERIOR"/>
    <x v="1"/>
    <s v="OUTRAS DESPESAS CORRENTES"/>
    <s v="8100000000"/>
    <s v="RECURSOS PRIMARIOS DE LIVRE APLICACAO"/>
    <x v="80"/>
    <s v="PASSAGENS PARA O PAIS"/>
    <x v="45"/>
    <s v="REITORIA - UFAPE"/>
    <s v="M20RKG01SCN"/>
    <s v="FUNC - GRAD - GESTAO - SERV CONT"/>
    <n v="18554.560000000001"/>
  </r>
  <r>
    <x v="0"/>
    <s v="UNIVERSIDADE FEDERAL RURAL DE PERNAMBUCO"/>
    <x v="0"/>
    <s v="26456"/>
    <s v="UNIVERSIDADE FEDERAL DO AGRESTE DE PERNAMBUCO"/>
    <s v="20RK"/>
    <s v="FUNCIONAMENTO DE INSTITUICOES FEDERAIS DE ENSINO SUPERIOR"/>
    <x v="1"/>
    <s v="OUTRAS DESPESAS CORRENTES"/>
    <s v="8100000000"/>
    <s v="RECURSOS PRIMARIOS DE LIVRE APLICACAO"/>
    <x v="81"/>
    <s v="DIARIAS A COLABORADORES EVENTUAIS NO PAIS"/>
    <x v="45"/>
    <s v="REITORIA - UFAPE"/>
    <s v="M20RKG01DIN"/>
    <s v="FUNC - GRAD - GESTAO - DIARIAS"/>
    <n v="0"/>
  </r>
  <r>
    <x v="0"/>
    <s v="UNIVERSIDADE FEDERAL RURAL DE PERNAMBUCO"/>
    <x v="0"/>
    <s v="26456"/>
    <s v="UNIVERSIDADE FEDERAL DO AGRESTE DE PERNAMBUCO"/>
    <s v="20RK"/>
    <s v="FUNCIONAMENTO DE INSTITUICOES FEDERAIS DE ENSINO SUPERIOR"/>
    <x v="1"/>
    <s v="OUTRAS DESPESAS CORRENTES"/>
    <s v="8100000000"/>
    <s v="RECURSOS PRIMARIOS DE LIVRE APLICACAO"/>
    <x v="86"/>
    <s v="APOIO ADMINISTRATIVO, TECNICO E OPERACIONAL"/>
    <x v="45"/>
    <s v="REITORIA - UFAPE"/>
    <s v="M20RKG01SCN"/>
    <s v="FUNC - GRAD - GESTAO - SERV CONT"/>
    <n v="710350.42"/>
  </r>
  <r>
    <x v="0"/>
    <s v="UNIVERSIDADE FEDERAL RURAL DE PERNAMBUCO"/>
    <x v="0"/>
    <s v="26456"/>
    <s v="UNIVERSIDADE FEDERAL DO AGRESTE DE PERNAMBUCO"/>
    <s v="20RK"/>
    <s v="FUNCIONAMENTO DE INSTITUICOES FEDERAIS DE ENSINO SUPERIOR"/>
    <x v="1"/>
    <s v="OUTRAS DESPESAS CORRENTES"/>
    <s v="8100000000"/>
    <s v="RECURSOS PRIMARIOS DE LIVRE APLICACAO"/>
    <x v="87"/>
    <s v="LIMPEZA E CONSERVACAO"/>
    <x v="45"/>
    <s v="REITORIA - UFAPE"/>
    <s v="M20RKG01SCN"/>
    <s v="FUNC - GRAD - GESTAO - SERV CONT"/>
    <n v="470348.24"/>
  </r>
  <r>
    <x v="0"/>
    <s v="UNIVERSIDADE FEDERAL RURAL DE PERNAMBUCO"/>
    <x v="0"/>
    <s v="26456"/>
    <s v="UNIVERSIDADE FEDERAL DO AGRESTE DE PERNAMBUCO"/>
    <s v="20RK"/>
    <s v="FUNCIONAMENTO DE INSTITUICOES FEDERAIS DE ENSINO SUPERIOR"/>
    <x v="1"/>
    <s v="OUTRAS DESPESAS CORRENTES"/>
    <s v="8100000000"/>
    <s v="RECURSOS PRIMARIOS DE LIVRE APLICACAO"/>
    <x v="88"/>
    <s v="VIGILANCIA OSTENSIVA"/>
    <x v="45"/>
    <s v="REITORIA - UFAPE"/>
    <s v="M20RKG01SCN"/>
    <s v="FUNC - GRAD - GESTAO - SERV CONT"/>
    <n v="783276.04"/>
  </r>
  <r>
    <x v="0"/>
    <s v="UNIVERSIDADE FEDERAL RURAL DE PERNAMBUCO"/>
    <x v="0"/>
    <s v="26456"/>
    <s v="UNIVERSIDADE FEDERAL DO AGRESTE DE PERNAMBUCO"/>
    <s v="20RK"/>
    <s v="FUNCIONAMENTO DE INSTITUICOES FEDERAIS DE ENSINO SUPERIOR"/>
    <x v="1"/>
    <s v="OUTRAS DESPESAS CORRENTES"/>
    <s v="8100000000"/>
    <s v="RECURSOS PRIMARIOS DE LIVRE APLICACAO"/>
    <x v="8"/>
    <s v="MANUTENCAO E CONSERVACAO DE BENS IMOVEIS"/>
    <x v="45"/>
    <s v="REITORIA - UFAPE"/>
    <s v="M20RKG01SCN"/>
    <s v="FUNC - GRAD - GESTAO - SERV CONT"/>
    <n v="373770.46"/>
  </r>
  <r>
    <x v="0"/>
    <s v="UNIVERSIDADE FEDERAL RURAL DE PERNAMBUCO"/>
    <x v="0"/>
    <s v="26456"/>
    <s v="UNIVERSIDADE FEDERAL DO AGRESTE DE PERNAMBUCO"/>
    <s v="20RK"/>
    <s v="FUNCIONAMENTO DE INSTITUICOES FEDERAIS DE ENSINO SUPERIOR"/>
    <x v="1"/>
    <s v="OUTRAS DESPESAS CORRENTES"/>
    <s v="8100000000"/>
    <s v="RECURSOS PRIMARIOS DE LIVRE APLICACAO"/>
    <x v="90"/>
    <s v="SERVICOS TECNICOS PROFISSIONAIS"/>
    <x v="45"/>
    <s v="REITORIA - UFAPE"/>
    <s v="M20RKG01SCE"/>
    <s v="FUNC - GRAD - ADM - ACESSIBILIDADE"/>
    <n v="28341.07"/>
  </r>
  <r>
    <x v="0"/>
    <s v="UNIVERSIDADE FEDERAL RURAL DE PERNAMBUCO"/>
    <x v="0"/>
    <s v="26456"/>
    <s v="UNIVERSIDADE FEDERAL DO AGRESTE DE PERNAMBUCO"/>
    <s v="20RK"/>
    <s v="FUNCIONAMENTO DE INSTITUICOES FEDERAIS DE ENSINO SUPERIOR"/>
    <x v="1"/>
    <s v="OUTRAS DESPESAS CORRENTES"/>
    <s v="8100000000"/>
    <s v="RECURSOS PRIMARIOS DE LIVRE APLICACAO"/>
    <x v="9"/>
    <s v="MANUTENCAO E CONSERV. DE BENS IMOVEIS"/>
    <x v="45"/>
    <s v="REITORIA - UFAPE"/>
    <s v="M20RKG01SCN"/>
    <s v="FUNC - GRAD - GESTAO - SERV CONT"/>
    <n v="527807.98"/>
  </r>
  <r>
    <x v="0"/>
    <s v="UNIVERSIDADE FEDERAL RURAL DE PERNAMBUCO"/>
    <x v="0"/>
    <s v="26456"/>
    <s v="UNIVERSIDADE FEDERAL DO AGRESTE DE PERNAMBUCO"/>
    <s v="20RK"/>
    <s v="FUNCIONAMENTO DE INSTITUICOES FEDERAIS DE ENSINO SUPERIOR"/>
    <x v="1"/>
    <s v="OUTRAS DESPESAS CORRENTES"/>
    <s v="8100000000"/>
    <s v="RECURSOS PRIMARIOS DE LIVRE APLICACAO"/>
    <x v="9"/>
    <s v="MANUTENCAO E CONSERV. DE BENS IMOVEIS"/>
    <x v="45"/>
    <s v="REITORIA - UFAPE"/>
    <s v="M20RKG01SDN"/>
    <s v="FUNC - GRAD - GESTAO - SERV DIV"/>
    <n v="237882.55"/>
  </r>
  <r>
    <x v="0"/>
    <s v="UNIVERSIDADE FEDERAL RURAL DE PERNAMBUCO"/>
    <x v="0"/>
    <s v="26456"/>
    <s v="UNIVERSIDADE FEDERAL DO AGRESTE DE PERNAMBUCO"/>
    <s v="20RK"/>
    <s v="FUNCIONAMENTO DE INSTITUICOES FEDERAIS DE ENSINO SUPERIOR"/>
    <x v="1"/>
    <s v="OUTRAS DESPESAS CORRENTES"/>
    <s v="8100000000"/>
    <s v="RECURSOS PRIMARIOS DE LIVRE APLICACAO"/>
    <x v="94"/>
    <s v="MANUT. E CONSERV. DE MAQUINAS E EQUIPAMENTOS"/>
    <x v="45"/>
    <s v="REITORIA - UFAPE"/>
    <s v="M20RKG01SCN"/>
    <s v="FUNC - GRAD - GESTAO - SERV CONT"/>
    <n v="6784.71000000001"/>
  </r>
  <r>
    <x v="0"/>
    <s v="UNIVERSIDADE FEDERAL RURAL DE PERNAMBUCO"/>
    <x v="0"/>
    <s v="26456"/>
    <s v="UNIVERSIDADE FEDERAL DO AGRESTE DE PERNAMBUCO"/>
    <s v="20RK"/>
    <s v="FUNCIONAMENTO DE INSTITUICOES FEDERAIS DE ENSINO SUPERIOR"/>
    <x v="1"/>
    <s v="OUTRAS DESPESAS CORRENTES"/>
    <s v="8100000000"/>
    <s v="RECURSOS PRIMARIOS DE LIVRE APLICACAO"/>
    <x v="95"/>
    <s v="MANUTENCAO E CONSERV. DE VEICULOS"/>
    <x v="45"/>
    <s v="REITORIA - UFAPE"/>
    <s v="M20RKG01SCN"/>
    <s v="FUNC - GRAD - GESTAO - SERV CONT"/>
    <n v="36276.97"/>
  </r>
  <r>
    <x v="0"/>
    <s v="UNIVERSIDADE FEDERAL RURAL DE PERNAMBUCO"/>
    <x v="0"/>
    <s v="26456"/>
    <s v="UNIVERSIDADE FEDERAL DO AGRESTE DE PERNAMBUCO"/>
    <s v="20RK"/>
    <s v="FUNCIONAMENTO DE INSTITUICOES FEDERAIS DE ENSINO SUPERIOR"/>
    <x v="1"/>
    <s v="OUTRAS DESPESAS CORRENTES"/>
    <s v="8100000000"/>
    <s v="RECURSOS PRIMARIOS DE LIVRE APLICACAO"/>
    <x v="98"/>
    <s v="SERVICOS DE ENERGIA ELETRICA"/>
    <x v="45"/>
    <s v="REITORIA - UFAPE"/>
    <s v="M20RKG01SCN"/>
    <s v="FUNC - GRAD - GESTAO - SERV CONT"/>
    <n v="217500"/>
  </r>
  <r>
    <x v="0"/>
    <s v="UNIVERSIDADE FEDERAL RURAL DE PERNAMBUCO"/>
    <x v="0"/>
    <s v="26456"/>
    <s v="UNIVERSIDADE FEDERAL DO AGRESTE DE PERNAMBUCO"/>
    <s v="20RK"/>
    <s v="FUNCIONAMENTO DE INSTITUICOES FEDERAIS DE ENSINO SUPERIOR"/>
    <x v="1"/>
    <s v="OUTRAS DESPESAS CORRENTES"/>
    <s v="8100000000"/>
    <s v="RECURSOS PRIMARIOS DE LIVRE APLICACAO"/>
    <x v="99"/>
    <s v="SERVICOS DE AGUA E ESGOTO"/>
    <x v="45"/>
    <s v="REITORIA - UFAPE"/>
    <s v="M20RKG01SCN"/>
    <s v="FUNC - GRAD - GESTAO - SERV CONT"/>
    <n v="1449.21"/>
  </r>
  <r>
    <x v="0"/>
    <s v="UNIVERSIDADE FEDERAL RURAL DE PERNAMBUCO"/>
    <x v="0"/>
    <s v="26456"/>
    <s v="UNIVERSIDADE FEDERAL DO AGRESTE DE PERNAMBUCO"/>
    <s v="20RK"/>
    <s v="FUNCIONAMENTO DE INSTITUICOES FEDERAIS DE ENSINO SUPERIOR"/>
    <x v="1"/>
    <s v="OUTRAS DESPESAS CORRENTES"/>
    <s v="8100000000"/>
    <s v="RECURSOS PRIMARIOS DE LIVRE APLICACAO"/>
    <x v="101"/>
    <s v="SERVICOS DE COMUNICACAO EM GERAL"/>
    <x v="45"/>
    <s v="REITORIA - UFAPE"/>
    <s v="M20RKG01SCN"/>
    <s v="FUNC - GRAD - GESTAO - SERV CONT"/>
    <n v="5239.49"/>
  </r>
  <r>
    <x v="0"/>
    <s v="UNIVERSIDADE FEDERAL RURAL DE PERNAMBUCO"/>
    <x v="0"/>
    <s v="26456"/>
    <s v="UNIVERSIDADE FEDERAL DO AGRESTE DE PERNAMBUCO"/>
    <s v="20RK"/>
    <s v="FUNCIONAMENTO DE INSTITUICOES FEDERAIS DE ENSINO SUPERIOR"/>
    <x v="1"/>
    <s v="OUTRAS DESPESAS CORRENTES"/>
    <s v="8100000000"/>
    <s v="RECURSOS PRIMARIOS DE LIVRE APLICACAO"/>
    <x v="103"/>
    <s v="SERVICOS DE TELECOMUNICACOES"/>
    <x v="45"/>
    <s v="REITORIA - UFAPE"/>
    <s v="M20RKG01SCN"/>
    <s v="FUNC - GRAD - GESTAO - SERV CONT"/>
    <n v="5404.77"/>
  </r>
  <r>
    <x v="0"/>
    <s v="UNIVERSIDADE FEDERAL RURAL DE PERNAMBUCO"/>
    <x v="0"/>
    <s v="26456"/>
    <s v="UNIVERSIDADE FEDERAL DO AGRESTE DE PERNAMBUCO"/>
    <s v="20RK"/>
    <s v="FUNCIONAMENTO DE INSTITUICOES FEDERAIS DE ENSINO SUPERIOR"/>
    <x v="1"/>
    <s v="OUTRAS DESPESAS CORRENTES"/>
    <s v="8100000000"/>
    <s v="RECURSOS PRIMARIOS DE LIVRE APLICACAO"/>
    <x v="104"/>
    <s v="SEGUROS EM GERAL"/>
    <x v="45"/>
    <s v="REITORIA - UFAPE"/>
    <s v="M20RKG01SCN"/>
    <s v="FUNC - GRAD - GESTAO - SERV CONT"/>
    <n v="213.02"/>
  </r>
  <r>
    <x v="0"/>
    <s v="UNIVERSIDADE FEDERAL RURAL DE PERNAMBUCO"/>
    <x v="0"/>
    <s v="26456"/>
    <s v="UNIVERSIDADE FEDERAL DO AGRESTE DE PERNAMBUCO"/>
    <s v="20RK"/>
    <s v="FUNCIONAMENTO DE INSTITUICOES FEDERAIS DE ENSINO SUPERIOR"/>
    <x v="1"/>
    <s v="OUTRAS DESPESAS CORRENTES"/>
    <s v="8100000000"/>
    <s v="RECURSOS PRIMARIOS DE LIVRE APLICACAO"/>
    <x v="109"/>
    <s v="OUTSOURCING DE IMPRESSAO"/>
    <x v="45"/>
    <s v="REITORIA - UFAPE"/>
    <s v="M20RKG01SCN"/>
    <s v="FUNC - GRAD - GESTAO - SERV CONT"/>
    <n v="18720"/>
  </r>
  <r>
    <x v="0"/>
    <s v="UNIVERSIDADE FEDERAL RURAL DE PERNAMBUCO"/>
    <x v="0"/>
    <s v="26456"/>
    <s v="UNIVERSIDADE FEDERAL DO AGRESTE DE PERNAMBUCO"/>
    <s v="20RK"/>
    <s v="FUNCIONAMENTO DE INSTITUICOES FEDERAIS DE ENSINO SUPERIOR"/>
    <x v="1"/>
    <s v="OUTRAS DESPESAS CORRENTES"/>
    <s v="8100000000"/>
    <s v="RECURSOS PRIMARIOS DE LIVRE APLICACAO"/>
    <x v="114"/>
    <s v="TAXAS"/>
    <x v="45"/>
    <s v="REITORIA - UFAPE"/>
    <s v="M20RKG01TXN"/>
    <s v="FUNC - GRAD - GESTAO - TAXAS"/>
    <n v="13575.02"/>
  </r>
  <r>
    <x v="0"/>
    <s v="UNIVERSIDADE FEDERAL RURAL DE PERNAMBUCO"/>
    <x v="0"/>
    <s v="26456"/>
    <s v="UNIVERSIDADE FEDERAL DO AGRESTE DE PERNAMBUCO"/>
    <s v="20RK"/>
    <s v="FUNCIONAMENTO DE INSTITUICOES FEDERAIS DE ENSINO SUPERIOR"/>
    <x v="1"/>
    <s v="OUTRAS DESPESAS CORRENTES"/>
    <s v="8100000000"/>
    <s v="RECURSOS PRIMARIOS DE LIVRE APLICACAO"/>
    <x v="118"/>
    <s v="OBRIGACOES TRIBUTARIAS E CONTRIBUTIVAS"/>
    <x v="45"/>
    <s v="REITORIA - UFAPE"/>
    <s v="M20RKG01TXN"/>
    <s v="FUNC - GRAD - GESTAO - TAXAS"/>
    <n v="53998.67"/>
  </r>
  <r>
    <x v="0"/>
    <s v="UNIVERSIDADE FEDERAL RURAL DE PERNAMBUCO"/>
    <x v="0"/>
    <s v="26456"/>
    <s v="UNIVERSIDADE FEDERAL DO AGRESTE DE PERNAMBUCO"/>
    <s v="20RK"/>
    <s v="FUNCIONAMENTO DE INSTITUICOES FEDERAIS DE ENSINO SUPERIOR"/>
    <x v="1"/>
    <s v="OUTRAS DESPESAS CORRENTES"/>
    <s v="8100000000"/>
    <s v="RECURSOS PRIMARIOS DE LIVRE APLICACAO"/>
    <x v="123"/>
    <s v="RESSARCIMENTO DE PASSAGENS E DESP.C/LOCOMOCAO"/>
    <x v="45"/>
    <s v="REITORIA - UFAPE"/>
    <s v="M20RKG0100N"/>
    <s v="FUNC - GRAD - GESTAO - INDISC"/>
    <n v="0"/>
  </r>
  <r>
    <x v="0"/>
    <s v="UNIVERSIDADE FEDERAL RURAL DE PERNAMBUCO"/>
    <x v="0"/>
    <s v="26456"/>
    <s v="UNIVERSIDADE FEDERAL DO AGRESTE DE PERNAMBUCO"/>
    <s v="20RK"/>
    <s v="FUNCIONAMENTO DE INSTITUICOES FEDERAIS DE ENSINO SUPERIOR"/>
    <x v="1"/>
    <s v="OUTRAS DESPESAS CORRENTES"/>
    <s v="8100000000"/>
    <s v="RECURSOS PRIMARIOS DE LIVRE APLICACAO"/>
    <x v="185"/>
    <s v="TAXAS"/>
    <x v="45"/>
    <s v="REITORIA - UFAPE"/>
    <s v="M20RKG01TXN"/>
    <s v="FUNC - GRAD - GESTAO - TAXAS"/>
    <n v="829.36"/>
  </r>
  <r>
    <x v="0"/>
    <s v="UNIVERSIDADE FEDERAL RURAL DE PERNAMBUCO"/>
    <x v="0"/>
    <s v="26456"/>
    <s v="UNIVERSIDADE FEDERAL DO AGRESTE DE PERNAMBUCO"/>
    <s v="4002"/>
    <s v="ASSISTENCIA AO ESTUDANTE DE ENSINO SUPERIOR"/>
    <x v="1"/>
    <s v="OUTRAS DESPESAS CORRENTES"/>
    <s v="0100000000"/>
    <s v="RECURSOS PRIMARIOS DE LIVRE APLICACAO"/>
    <x v="9"/>
    <s v="MANUTENCAO E CONSERV. DE BENS IMOVEIS"/>
    <x v="45"/>
    <s v="REITORIA - UFAPE"/>
    <s v="M4002G01SCN"/>
    <s v="ASSIST - GRAD - GESTAO - SERV CONT"/>
    <n v="121422"/>
  </r>
  <r>
    <x v="0"/>
    <s v="UNIVERSIDADE FEDERAL RURAL DE PERNAMBUCO"/>
    <x v="0"/>
    <s v="26456"/>
    <s v="UNIVERSIDADE FEDERAL DO AGRESTE DE PERNAMBUCO"/>
    <s v="4572"/>
    <s v="CAPACITACAO DE SERVIDORES PUBLICOS FEDERAIS EM PROCESSO DE Q"/>
    <x v="1"/>
    <s v="OUTRAS DESPESAS CORRENTES"/>
    <s v="8100000000"/>
    <s v="RECURSOS PRIMARIOS DE LIVRE APLICACAO"/>
    <x v="10"/>
    <s v="GRATIFICACAO POR ENCARGO DE CURSO E CONCURSO - GECC"/>
    <x v="45"/>
    <s v="REITORIA - UFAPE"/>
    <s v="M4572G5600N"/>
    <s v="CAPAC - GRAD - CAPAC - RES TECNICA"/>
    <n v="4948.67"/>
  </r>
  <r>
    <x v="0"/>
    <s v="UNIVERSIDADE FEDERAL RURAL DE PERNAMBUCO"/>
    <x v="0"/>
    <s v="81000"/>
    <s v="MINIST. MULHER, FAMILIA E DIREITOS HUMANOS"/>
    <s v="21AR"/>
    <s v="PROMOCAO E DEFESA DE DIREITOS HUMANOS PARA TODOS"/>
    <x v="1"/>
    <s v="OUTRAS DESPESAS CORRENTES"/>
    <s v="0100000000"/>
    <s v="RECURSOS PRIMARIOS DE LIVRE APLICACAO"/>
    <x v="1"/>
    <s v="OUTROS SERVICOS DE TERCEIROS-PESSOA JURIDICA"/>
    <x v="46"/>
    <s v="SEC.NAC. DOS DIR. P/A CRIANCA E O ADOLESCENTE"/>
    <s v="'-8"/>
    <s v="SEM INFORMACAO"/>
    <n v="500000"/>
  </r>
  <r>
    <x v="0"/>
    <s v="UNIVERSIDADE FEDERAL RURAL DE PERNAMBUCO"/>
    <x v="1"/>
    <s v="22000"/>
    <s v="MINIST. DA AGRICUL.,PECUARIA E ABASTECIMENTO"/>
    <s v="210T"/>
    <s v="PROMOCAO DA EDUCACAO DO CAMPO"/>
    <x v="1"/>
    <s v="OUTRAS DESPESAS CORRENTES"/>
    <s v="0100000000"/>
    <s v="RECURSOS PRIMARIOS DE LIVRE APLICACAO"/>
    <x v="186"/>
    <s v="SERVICOS DE APOIO AO ENSINO"/>
    <x v="1"/>
    <s v="SECRETARIA DE AGRICULT.FAMILIAR E COOPERATIV."/>
    <s v="EDUCA-FORM"/>
    <s v="EDUCACAO NO CAMPO FORMACAO E CAPACITACAO."/>
    <n v="124800"/>
  </r>
  <r>
    <x v="0"/>
    <s v="UNIVERSIDADE FEDERAL RURAL DE PERNAMBUCO"/>
    <x v="1"/>
    <s v="26000"/>
    <s v="MINISTERIO DA EDUCACAO"/>
    <s v="00P1"/>
    <s v="APOIO A RESIDENCIA EM SAUDE"/>
    <x v="1"/>
    <s v="OUTRAS DESPESAS CORRENTES"/>
    <s v="8100915063"/>
    <s v="RESIDENCIA EM SAUDE - SESU/MEC"/>
    <x v="4"/>
    <s v="RESIDENCIA MULTPROFISSIONAL EM SAUDE"/>
    <x v="3"/>
    <s v="UNIVERSIDADE FEDERAL RURAL DE PERNAMBUCO"/>
    <s v="VSS24O9901N"/>
    <s v="RESID. EM SAUDE - RESID. MULTIPROFISSIONAL"/>
    <n v="293077.96000000002"/>
  </r>
  <r>
    <x v="0"/>
    <s v="UNIVERSIDADE FEDERAL RURAL DE PERNAMBUCO"/>
    <x v="1"/>
    <s v="26000"/>
    <s v="MINISTERIO DA EDUCACAO"/>
    <s v="00P1"/>
    <s v="APOIO A RESIDENCIA EM SAUDE"/>
    <x v="1"/>
    <s v="OUTRAS DESPESAS CORRENTES"/>
    <s v="8100915063"/>
    <s v="RESIDENCIA EM SAUDE - SESU/MEC"/>
    <x v="5"/>
    <s v="CONTRIB.PREVIDENCIARIAS-SERVICOS DE TERCEIROS"/>
    <x v="3"/>
    <s v="UNIVERSIDADE FEDERAL RURAL DE PERNAMBUCO"/>
    <s v="VSS24O9901N"/>
    <s v="RESID. EM SAUDE - RESID. MULTIPROFISSIONAL"/>
    <n v="58615.12"/>
  </r>
  <r>
    <x v="0"/>
    <s v="UNIVERSIDADE FEDERAL RURAL DE PERNAMBUCO"/>
    <x v="1"/>
    <s v="26000"/>
    <s v="MINISTERIO DA EDUCACAO"/>
    <s v="00P1"/>
    <s v="APOIO A RESIDENCIA EM SAUDE"/>
    <x v="1"/>
    <s v="OUTRAS DESPESAS CORRENTES"/>
    <s v="8108000000"/>
    <s v="FUNDO SOCIAL-PARC.DEST.EDUCACAO PUBL.E SAUDE"/>
    <x v="4"/>
    <s v="RESIDENCIA MULTPROFISSIONAL EM SAUDE"/>
    <x v="3"/>
    <s v="UNIVERSIDADE FEDERAL RURAL DE PERNAMBUCO"/>
    <s v="VSS24O9901N"/>
    <s v="RESID. EM SAUDE - RESID. MULTIPROFISSIONAL"/>
    <n v="306399.68"/>
  </r>
  <r>
    <x v="0"/>
    <s v="UNIVERSIDADE FEDERAL RURAL DE PERNAMBUCO"/>
    <x v="1"/>
    <s v="26000"/>
    <s v="MINISTERIO DA EDUCACAO"/>
    <s v="00P1"/>
    <s v="APOIO A RESIDENCIA EM SAUDE"/>
    <x v="1"/>
    <s v="OUTRAS DESPESAS CORRENTES"/>
    <s v="8108000000"/>
    <s v="FUNDO SOCIAL-PARC.DEST.EDUCACAO PUBL.E SAUDE"/>
    <x v="5"/>
    <s v="CONTRIB.PREVIDENCIARIAS-SERVICOS DE TERCEIROS"/>
    <x v="3"/>
    <s v="UNIVERSIDADE FEDERAL RURAL DE PERNAMBUCO"/>
    <s v="VSS24O9901N"/>
    <s v="RESID. EM SAUDE - RESID. MULTIPROFISSIONAL"/>
    <n v="61278.86"/>
  </r>
  <r>
    <x v="0"/>
    <s v="UNIVERSIDADE FEDERAL RURAL DE PERNAMBUCO"/>
    <x v="1"/>
    <s v="26000"/>
    <s v="MINISTERIO DA EDUCACAO"/>
    <s v="00P1"/>
    <s v="APOIO A RESIDENCIA EM SAUDE"/>
    <x v="1"/>
    <s v="OUTRAS DESPESAS CORRENTES"/>
    <s v="8144000000"/>
    <s v="TITULOS DE RESPONSAB.DO TN-OUTRAS APLICACOES"/>
    <x v="4"/>
    <s v="RESIDENCIA MULTPROFISSIONAL EM SAUDE"/>
    <x v="3"/>
    <s v="UNIVERSIDADE FEDERAL RURAL DE PERNAMBUCO"/>
    <s v="VSS24O9901N"/>
    <s v="RESID. EM SAUDE - RESID. MULTIPROFISSIONAL"/>
    <n v="419634.24"/>
  </r>
  <r>
    <x v="0"/>
    <s v="UNIVERSIDADE FEDERAL RURAL DE PERNAMBUCO"/>
    <x v="1"/>
    <s v="26000"/>
    <s v="MINISTERIO DA EDUCACAO"/>
    <s v="00P1"/>
    <s v="APOIO A RESIDENCIA EM SAUDE"/>
    <x v="1"/>
    <s v="OUTRAS DESPESAS CORRENTES"/>
    <s v="8144000000"/>
    <s v="TITULOS DE RESPONSAB.DO TN-OUTRAS APLICACOES"/>
    <x v="5"/>
    <s v="CONTRIB.PREVIDENCIARIAS-SERVICOS DE TERCEIROS"/>
    <x v="3"/>
    <s v="UNIVERSIDADE FEDERAL RURAL DE PERNAMBUCO"/>
    <s v="VSS24O9901N"/>
    <s v="RESID. EM SAUDE - RESID. MULTIPROFISSIONAL"/>
    <n v="87122.71"/>
  </r>
  <r>
    <x v="0"/>
    <s v="UNIVERSIDADE FEDERAL RURAL DE PERNAMBUCO"/>
    <x v="1"/>
    <s v="26000"/>
    <s v="MINISTERIO DA EDUCACAO"/>
    <s v="00P1"/>
    <s v="APOIO A RESIDENCIA EM SAUDE"/>
    <x v="1"/>
    <s v="OUTRAS DESPESAS CORRENTES"/>
    <s v="8186261010"/>
    <s v="CANCELAMENTO DE PRECATORIOS OU RPV - MIN.EDUC"/>
    <x v="4"/>
    <s v="RESIDENCIA MULTPROFISSIONAL EM SAUDE"/>
    <x v="3"/>
    <s v="UNIVERSIDADE FEDERAL RURAL DE PERNAMBUCO"/>
    <s v="VSS24O9901N"/>
    <s v="RESID. EM SAUDE - RESID. MULTIPROFISSIONAL"/>
    <n v="765998.9"/>
  </r>
  <r>
    <x v="0"/>
    <s v="UNIVERSIDADE FEDERAL RURAL DE PERNAMBUCO"/>
    <x v="1"/>
    <s v="26000"/>
    <s v="MINISTERIO DA EDUCACAO"/>
    <s v="00P1"/>
    <s v="APOIO A RESIDENCIA EM SAUDE"/>
    <x v="1"/>
    <s v="OUTRAS DESPESAS CORRENTES"/>
    <s v="8186261010"/>
    <s v="CANCELAMENTO DE PRECATORIOS OU RPV - MIN.EDUC"/>
    <x v="5"/>
    <s v="CONTRIB.PREVIDENCIARIAS-SERVICOS DE TERCEIROS"/>
    <x v="3"/>
    <s v="UNIVERSIDADE FEDERAL RURAL DE PERNAMBUCO"/>
    <s v="VSS24O9901N"/>
    <s v="RESID. EM SAUDE - RESID. MULTIPROFISSIONAL"/>
    <n v="154000"/>
  </r>
  <r>
    <x v="0"/>
    <s v="UNIVERSIDADE FEDERAL RURAL DE PERNAMBUCO"/>
    <x v="1"/>
    <s v="26000"/>
    <s v="MINISTERIO DA EDUCACAO"/>
    <s v="15R3"/>
    <s v="APOIO A CONSOLIDACAO, REESTRUTURACAO E MODERNIZACAO DAS INST"/>
    <x v="0"/>
    <s v="INVESTIMENTOS"/>
    <s v="8100915066"/>
    <s v="DESCENTRALIZACAO EXTERNA - SESU/MEC"/>
    <x v="43"/>
    <s v="MAQUINAS E EQUIPAMENTOS ENERGETICOS"/>
    <x v="4"/>
    <s v="PRO-REITORIA DE ADMINISTRACAO - UFRPE"/>
    <s v="MSS25G0101N"/>
    <s v="REESTRUTURACAO IFES-EFICIENCIA ENERGETICA"/>
    <n v="974950"/>
  </r>
  <r>
    <x v="0"/>
    <s v="UNIVERSIDADE FEDERAL RURAL DE PERNAMBUCO"/>
    <x v="1"/>
    <s v="26000"/>
    <s v="MINISTERIO DA EDUCACAO"/>
    <s v="15R3"/>
    <s v="APOIO A CONSOLIDACAO, REESTRUTURACAO E MODERNIZACAO DAS INST"/>
    <x v="0"/>
    <s v="INVESTIMENTOS"/>
    <s v="8186261010"/>
    <s v="CANCELAMENTO DE PRECATORIOS OU RPV - MIN.EDUC"/>
    <x v="40"/>
    <s v="OBRAS EM ANDAMENTO"/>
    <x v="4"/>
    <s v="PRO-REITORIA DE ADMINISTRACAO - UFRPE"/>
    <s v="MSS25G41EO6"/>
    <s v="CONSTRUCAO DO RESTAURANTE UNIV DE GARANHUNS"/>
    <n v="2333808.44"/>
  </r>
  <r>
    <x v="0"/>
    <s v="UNIVERSIDADE FEDERAL RURAL DE PERNAMBUCO"/>
    <x v="1"/>
    <s v="26000"/>
    <s v="MINISTERIO DA EDUCACAO"/>
    <s v="15R3"/>
    <s v="APOIO A CONSOLIDACAO, REESTRUTURACAO E MODERNIZACAO DAS INST"/>
    <x v="0"/>
    <s v="INVESTIMENTOS"/>
    <s v="8186261010"/>
    <s v="CANCELAMENTO DE PRECATORIOS OU RPV - MIN.EDUC"/>
    <x v="179"/>
    <s v="AERONAVES"/>
    <x v="28"/>
    <s v="FORMACAO INICIAL E CONTINUADA A DISTANCIA"/>
    <s v="MSS25G6060N"/>
    <s v="EQUIPAMENTOS E MATERIAL PERMANENTE NAS IFES"/>
    <n v="10562"/>
  </r>
  <r>
    <x v="0"/>
    <s v="UNIVERSIDADE FEDERAL RURAL DE PERNAMBUCO"/>
    <x v="1"/>
    <s v="26000"/>
    <s v="MINISTERIO DA EDUCACAO"/>
    <s v="15R3"/>
    <s v="APOIO A CONSOLIDACAO, REESTRUTURACAO E MODERNIZACAO DAS INST"/>
    <x v="0"/>
    <s v="INVESTIMENTOS"/>
    <s v="8186261010"/>
    <s v="CANCELAMENTO DE PRECATORIOS OU RPV - MIN.EDUC"/>
    <x v="187"/>
    <s v="MAQUINAS E EQUIPAMENTOS GRAFICOS"/>
    <x v="28"/>
    <s v="FORMACAO INICIAL E CONTINUADA A DISTANCIA"/>
    <s v="MSS25G6060N"/>
    <s v="EQUIPAMENTOS E MATERIAL PERMANENTE NAS IFES"/>
    <n v="1822"/>
  </r>
  <r>
    <x v="0"/>
    <s v="UNIVERSIDADE FEDERAL RURAL DE PERNAMBUCO"/>
    <x v="1"/>
    <s v="26000"/>
    <s v="MINISTERIO DA EDUCACAO"/>
    <s v="15R3"/>
    <s v="APOIO A CONSOLIDACAO, REESTRUTURACAO E MODERNIZACAO DAS INST"/>
    <x v="0"/>
    <s v="INVESTIMENTOS"/>
    <s v="8186261010"/>
    <s v="CANCELAMENTO DE PRECATORIOS OU RPV - MIN.EDUC"/>
    <x v="174"/>
    <s v="EQUIPAMENTOS PARA AUDIO, VIDEO E FOTO"/>
    <x v="28"/>
    <s v="FORMACAO INICIAL E CONTINUADA A DISTANCIA"/>
    <s v="MSS25G6060N"/>
    <s v="EQUIPAMENTOS E MATERIAL PERMANENTE NAS IFES"/>
    <n v="358752.31"/>
  </r>
  <r>
    <x v="0"/>
    <s v="UNIVERSIDADE FEDERAL RURAL DE PERNAMBUCO"/>
    <x v="1"/>
    <s v="26000"/>
    <s v="MINISTERIO DA EDUCACAO"/>
    <s v="15R3"/>
    <s v="APOIO A CONSOLIDACAO, REESTRUTURACAO E MODERNIZACAO DAS INST"/>
    <x v="0"/>
    <s v="INVESTIMENTOS"/>
    <s v="8186261010"/>
    <s v="CANCELAMENTO DE PRECATORIOS OU RPV - MIN.EDUC"/>
    <x v="50"/>
    <s v="MAQUINAS, UTENSILIOS E EQUIPAMENTOS  DIVERSOS"/>
    <x v="28"/>
    <s v="FORMACAO INICIAL E CONTINUADA A DISTANCIA"/>
    <s v="MSS25G6060N"/>
    <s v="EQUIPAMENTOS E MATERIAL PERMANENTE NAS IFES"/>
    <n v="5543"/>
  </r>
  <r>
    <x v="0"/>
    <s v="UNIVERSIDADE FEDERAL RURAL DE PERNAMBUCO"/>
    <x v="1"/>
    <s v="26000"/>
    <s v="MINISTERIO DA EDUCACAO"/>
    <s v="15R3"/>
    <s v="APOIO A CONSOLIDACAO, REESTRUTURACAO E MODERNIZACAO DAS INST"/>
    <x v="0"/>
    <s v="INVESTIMENTOS"/>
    <s v="8186261010"/>
    <s v="CANCELAMENTO DE PRECATORIOS OU RPV - MIN.EDUC"/>
    <x v="175"/>
    <s v="MATERIAL DE TIC (PERMANENTE)"/>
    <x v="28"/>
    <s v="FORMACAO INICIAL E CONTINUADA A DISTANCIA"/>
    <s v="MSS25G6060N"/>
    <s v="EQUIPAMENTOS E MATERIAL PERMANENTE NAS IFES"/>
    <n v="902188.7"/>
  </r>
  <r>
    <x v="0"/>
    <s v="UNIVERSIDADE FEDERAL RURAL DE PERNAMBUCO"/>
    <x v="1"/>
    <s v="26000"/>
    <s v="MINISTERIO DA EDUCACAO"/>
    <s v="15R3"/>
    <s v="APOIO A CONSOLIDACAO, REESTRUTURACAO E MODERNIZACAO DAS INST"/>
    <x v="0"/>
    <s v="INVESTIMENTOS"/>
    <s v="8186261010"/>
    <s v="CANCELAMENTO DE PRECATORIOS OU RPV - MIN.EDUC"/>
    <x v="188"/>
    <s v="MAQUINAS, INSTALACOES E UTENS. DE  ESCRITORIO"/>
    <x v="28"/>
    <s v="FORMACAO INICIAL E CONTINUADA A DISTANCIA"/>
    <s v="MSS25G6060N"/>
    <s v="EQUIPAMENTOS E MATERIAL PERMANENTE NAS IFES"/>
    <n v="3846.21"/>
  </r>
  <r>
    <x v="0"/>
    <s v="UNIVERSIDADE FEDERAL RURAL DE PERNAMBUCO"/>
    <x v="1"/>
    <s v="26000"/>
    <s v="MINISTERIO DA EDUCACAO"/>
    <s v="15R3"/>
    <s v="APOIO A CONSOLIDACAO, REESTRUTURACAO E MODERNIZACAO DAS INST"/>
    <x v="0"/>
    <s v="INVESTIMENTOS"/>
    <s v="8186261010"/>
    <s v="CANCELAMENTO DE PRECATORIOS OU RPV - MIN.EDUC"/>
    <x v="45"/>
    <s v="EQUIPAMENTOS DE TIC - COMPUTADORES"/>
    <x v="28"/>
    <s v="FORMACAO INICIAL E CONTINUADA A DISTANCIA"/>
    <s v="MSS25G6060N"/>
    <s v="EQUIPAMENTOS E MATERIAL PERMANENTE NAS IFES"/>
    <n v="709064"/>
  </r>
  <r>
    <x v="0"/>
    <s v="UNIVERSIDADE FEDERAL RURAL DE PERNAMBUCO"/>
    <x v="1"/>
    <s v="26000"/>
    <s v="MINISTERIO DA EDUCACAO"/>
    <s v="15R3"/>
    <s v="APOIO A CONSOLIDACAO, REESTRUTURACAO E MODERNIZACAO DAS INST"/>
    <x v="0"/>
    <s v="INVESTIMENTOS"/>
    <s v="8186261010"/>
    <s v="CANCELAMENTO DE PRECATORIOS OU RPV - MIN.EDUC"/>
    <x v="176"/>
    <s v="MOBILIARIO EM GERAL"/>
    <x v="28"/>
    <s v="FORMACAO INICIAL E CONTINUADA A DISTANCIA"/>
    <s v="MSS25G6060N"/>
    <s v="EQUIPAMENTOS E MATERIAL PERMANENTE NAS IFES"/>
    <n v="8094"/>
  </r>
  <r>
    <x v="0"/>
    <s v="UNIVERSIDADE FEDERAL RURAL DE PERNAMBUCO"/>
    <x v="1"/>
    <s v="26000"/>
    <s v="MINISTERIO DA EDUCACAO"/>
    <s v="21C0"/>
    <s v="ENFRENTAMENTO DA EMERGENCIA DE SAUDE PUBLICA DE IMPORTANCIA"/>
    <x v="0"/>
    <s v="INVESTIMENTOS"/>
    <s v="0100915066"/>
    <s v="DESCENTRALIZACAO EXTERNA - SESU/MEC"/>
    <x v="41"/>
    <s v="APAR.EQUIP.UTENS.MED.,ODONT,LABOR.HOSPIT."/>
    <x v="3"/>
    <s v="UNIVERSIDADE FEDERAL RURAL DE PERNAMBUCO"/>
    <s v="MSS45G60CVN"/>
    <s v="APOIO GEST IFES  EQUIPAMENTOS -ACOES COVID-19"/>
    <n v="225750.43"/>
  </r>
  <r>
    <x v="0"/>
    <s v="UNIVERSIDADE FEDERAL RURAL DE PERNAMBUCO"/>
    <x v="1"/>
    <s v="26000"/>
    <s v="MINISTERIO DA EDUCACAO"/>
    <s v="21C0"/>
    <s v="ENFRENTAMENTO DA EMERGENCIA DE SAUDE PUBLICA DE IMPORTANCIA"/>
    <x v="0"/>
    <s v="INVESTIMENTOS"/>
    <s v="0100915066"/>
    <s v="DESCENTRALIZACAO EXTERNA - SESU/MEC"/>
    <x v="45"/>
    <s v="EQUIPAMENTOS DE TIC - COMPUTADORES"/>
    <x v="4"/>
    <s v="PRO-REITORIA DE ADMINISTRACAO - UFRPE"/>
    <s v="MSS45G60CVN"/>
    <s v="APOIO GEST IFES  EQUIPAMENTOS -ACOES COVID-19"/>
    <n v="29060"/>
  </r>
  <r>
    <x v="0"/>
    <s v="UNIVERSIDADE FEDERAL RURAL DE PERNAMBUCO"/>
    <x v="1"/>
    <s v="26000"/>
    <s v="MINISTERIO DA EDUCACAO"/>
    <s v="21C0"/>
    <s v="ENFRENTAMENTO DA EMERGENCIA DE SAUDE PUBLICA DE IMPORTANCIA"/>
    <x v="0"/>
    <s v="INVESTIMENTOS"/>
    <s v="0100915066"/>
    <s v="DESCENTRALIZACAO EXTERNA - SESU/MEC"/>
    <x v="45"/>
    <s v="EQUIPAMENTOS DE TIC - COMPUTADORES"/>
    <x v="41"/>
    <s v="DEPARTAMENTO DE ENGENHARIA AGRICOLA"/>
    <s v="MSS45G60CVN"/>
    <s v="APOIO GEST IFES  EQUIPAMENTOS -ACOES COVID-19"/>
    <n v="190578"/>
  </r>
  <r>
    <x v="0"/>
    <s v="UNIVERSIDADE FEDERAL RURAL DE PERNAMBUCO"/>
    <x v="1"/>
    <s v="26000"/>
    <s v="MINISTERIO DA EDUCACAO"/>
    <s v="21C0"/>
    <s v="ENFRENTAMENTO DA EMERGENCIA DE SAUDE PUBLICA DE IMPORTANCIA"/>
    <x v="1"/>
    <s v="OUTRAS DESPESAS CORRENTES"/>
    <s v="0100915066"/>
    <s v="DESCENTRALIZACAO EXTERNA - SESU/MEC"/>
    <x v="64"/>
    <s v="MATERIAL DE EXPEDIENTE"/>
    <x v="47"/>
    <s v="DEPARTAMENTO DE BIOLOGIA"/>
    <s v="MSS45G01CVN"/>
    <s v="APOIO GEST IFES CUSTEIO ACOES ENFRENT COVID19"/>
    <n v="220.1"/>
  </r>
  <r>
    <x v="0"/>
    <s v="UNIVERSIDADE FEDERAL RURAL DE PERNAMBUCO"/>
    <x v="1"/>
    <s v="26000"/>
    <s v="MINISTERIO DA EDUCACAO"/>
    <s v="21C0"/>
    <s v="ENFRENTAMENTO DA EMERGENCIA DE SAUDE PUBLICA DE IMPORTANCIA"/>
    <x v="1"/>
    <s v="OUTRAS DESPESAS CORRENTES"/>
    <s v="0100915066"/>
    <s v="DESCENTRALIZACAO EXTERNA - SESU/MEC"/>
    <x v="67"/>
    <s v="MATERIAL DE ACONDICIONAMENTO E EMBALAGEM"/>
    <x v="47"/>
    <s v="DEPARTAMENTO DE BIOLOGIA"/>
    <s v="MSS45G01CVN"/>
    <s v="APOIO GEST IFES CUSTEIO ACOES ENFRENT COVID19"/>
    <n v="579"/>
  </r>
  <r>
    <x v="0"/>
    <s v="UNIVERSIDADE FEDERAL RURAL DE PERNAMBUCO"/>
    <x v="1"/>
    <s v="26000"/>
    <s v="MINISTERIO DA EDUCACAO"/>
    <s v="21C0"/>
    <s v="ENFRENTAMENTO DA EMERGENCIA DE SAUDE PUBLICA DE IMPORTANCIA"/>
    <x v="1"/>
    <s v="OUTRAS DESPESAS CORRENTES"/>
    <s v="0100915066"/>
    <s v="DESCENTRALIZACAO EXTERNA - SESU/MEC"/>
    <x v="69"/>
    <s v="MATERIAL DE LIMPEZA E PROD. DE HIGIENIZACAO"/>
    <x v="47"/>
    <s v="DEPARTAMENTO DE BIOLOGIA"/>
    <s v="MSS45G01CVN"/>
    <s v="APOIO GEST IFES CUSTEIO ACOES ENFRENT COVID19"/>
    <n v="549.29"/>
  </r>
  <r>
    <x v="0"/>
    <s v="UNIVERSIDADE FEDERAL RURAL DE PERNAMBUCO"/>
    <x v="1"/>
    <s v="26000"/>
    <s v="MINISTERIO DA EDUCACAO"/>
    <s v="21C0"/>
    <s v="ENFRENTAMENTO DA EMERGENCIA DE SAUDE PUBLICA DE IMPORTANCIA"/>
    <x v="1"/>
    <s v="OUTRAS DESPESAS CORRENTES"/>
    <s v="0100915066"/>
    <s v="DESCENTRALIZACAO EXTERNA - SESU/MEC"/>
    <x v="69"/>
    <s v="MATERIAL DE LIMPEZA E PROD. DE HIGIENIZACAO"/>
    <x v="30"/>
    <s v="DEPTO. DE LOGISTICA E SERVICOS - UFRPE"/>
    <s v="MSS45G01CVN"/>
    <s v="APOIO GEST IFES CUSTEIO ACOES ENFRENT COVID19"/>
    <n v="7010.8"/>
  </r>
  <r>
    <x v="0"/>
    <s v="UNIVERSIDADE FEDERAL RURAL DE PERNAMBUCO"/>
    <x v="1"/>
    <s v="26000"/>
    <s v="MINISTERIO DA EDUCACAO"/>
    <s v="21C0"/>
    <s v="ENFRENTAMENTO DA EMERGENCIA DE SAUDE PUBLICA DE IMPORTANCIA"/>
    <x v="1"/>
    <s v="OUTRAS DESPESAS CORRENTES"/>
    <s v="0100915066"/>
    <s v="DESCENTRALIZACAO EXTERNA - SESU/MEC"/>
    <x v="70"/>
    <s v="UNIFORMES, TECIDOS E AVIAMENTOS"/>
    <x v="47"/>
    <s v="DEPARTAMENTO DE BIOLOGIA"/>
    <s v="MSS45G01CVN"/>
    <s v="APOIO GEST IFES CUSTEIO ACOES ENFRENT COVID19"/>
    <n v="3248"/>
  </r>
  <r>
    <x v="0"/>
    <s v="UNIVERSIDADE FEDERAL RURAL DE PERNAMBUCO"/>
    <x v="1"/>
    <s v="26000"/>
    <s v="MINISTERIO DA EDUCACAO"/>
    <s v="21C0"/>
    <s v="ENFRENTAMENTO DA EMERGENCIA DE SAUDE PUBLICA DE IMPORTANCIA"/>
    <x v="1"/>
    <s v="OUTRAS DESPESAS CORRENTES"/>
    <s v="0100915066"/>
    <s v="DESCENTRALIZACAO EXTERNA - SESU/MEC"/>
    <x v="74"/>
    <s v="MATERIAL DE PROTECAO E SEGURANCA"/>
    <x v="47"/>
    <s v="DEPARTAMENTO DE BIOLOGIA"/>
    <s v="MSS45G01CVN"/>
    <s v="APOIO GEST IFES CUSTEIO ACOES ENFRENT COVID19"/>
    <n v="16500"/>
  </r>
  <r>
    <x v="0"/>
    <s v="UNIVERSIDADE FEDERAL RURAL DE PERNAMBUCO"/>
    <x v="1"/>
    <s v="26000"/>
    <s v="MINISTERIO DA EDUCACAO"/>
    <s v="21C0"/>
    <s v="ENFRENTAMENTO DA EMERGENCIA DE SAUDE PUBLICA DE IMPORTANCIA"/>
    <x v="1"/>
    <s v="OUTRAS DESPESAS CORRENTES"/>
    <s v="0100915066"/>
    <s v="DESCENTRALIZACAO EXTERNA - SESU/MEC"/>
    <x v="74"/>
    <s v="MATERIAL DE PROTECAO E SEGURANCA"/>
    <x v="30"/>
    <s v="DEPTO. DE LOGISTICA E SERVICOS - UFRPE"/>
    <s v="MSS45G01CVN"/>
    <s v="APOIO GEST IFES CUSTEIO ACOES ENFRENT COVID19"/>
    <n v="10400"/>
  </r>
  <r>
    <x v="0"/>
    <s v="UNIVERSIDADE FEDERAL RURAL DE PERNAMBUCO"/>
    <x v="1"/>
    <s v="26000"/>
    <s v="MINISTERIO DA EDUCACAO"/>
    <s v="21C0"/>
    <s v="ENFRENTAMENTO DA EMERGENCIA DE SAUDE PUBLICA DE IMPORTANCIA"/>
    <x v="1"/>
    <s v="OUTRAS DESPESAS CORRENTES"/>
    <s v="0100915066"/>
    <s v="DESCENTRALIZACAO EXTERNA - SESU/MEC"/>
    <x v="189"/>
    <s v="MATERIAL P/ PRODUCAO INDUSTRIAL"/>
    <x v="47"/>
    <s v="DEPARTAMENTO DE BIOLOGIA"/>
    <s v="MSS45G01CVN"/>
    <s v="APOIO GEST IFES CUSTEIO ACOES ENFRENT COVID19"/>
    <n v="11492.8"/>
  </r>
  <r>
    <x v="0"/>
    <s v="UNIVERSIDADE FEDERAL RURAL DE PERNAMBUCO"/>
    <x v="1"/>
    <s v="26231"/>
    <s v="UNIVERSIDADE FEDERAL DE ALAGOAS"/>
    <s v="20RK"/>
    <s v="FUNCIONAMENTO DE INSTITUICOES FEDERAIS DE ENSINO SUPERIOR"/>
    <x v="1"/>
    <s v="OUTRAS DESPESAS CORRENTES"/>
    <s v="8100000000"/>
    <s v="RECURSOS PRIMARIOS DE LIVRE APLICACAO"/>
    <x v="190"/>
    <s v="OUTROS SERVICOS DE TERCEIROS - PESSOA FISICA"/>
    <x v="3"/>
    <s v="UNIVERSIDADE FEDERAL RURAL DE PERNAMBUCO"/>
    <s v="M20RKN0100N"/>
    <s v="  FUNCIONAMENTO DE INSTITUICOES FEDERAI - NO"/>
    <n v="137.19"/>
  </r>
  <r>
    <x v="0"/>
    <s v="UNIVERSIDADE FEDERAL RURAL DE PERNAMBUCO"/>
    <x v="1"/>
    <s v="26231"/>
    <s v="UNIVERSIDADE FEDERAL DE ALAGOAS"/>
    <s v="20RK"/>
    <s v="FUNCIONAMENTO DE INSTITUICOES FEDERAIS DE ENSINO SUPERIOR"/>
    <x v="1"/>
    <s v="OUTRAS DESPESAS CORRENTES"/>
    <s v="8250262310"/>
    <s v="RECURSOS DIR.ARRECADADOS-UNIVERS.FED.ALAGOAS"/>
    <x v="190"/>
    <s v="OUTROS SERVICOS DE TERCEIROS - PESSOA FISICA"/>
    <x v="3"/>
    <s v="UNIVERSIDADE FEDERAL RURAL DE PERNAMBUCO"/>
    <s v="M20RKN0100N"/>
    <s v="  FUNCIONAMENTO DE INSTITUICOES FEDERAI - NO"/>
    <n v="1462.29"/>
  </r>
  <r>
    <x v="0"/>
    <s v="UNIVERSIDADE FEDERAL RURAL DE PERNAMBUCO"/>
    <x v="1"/>
    <s v="26248"/>
    <s v="UNIVERSIDADE FEDERAL RURAL DE PERNAMBUCO"/>
    <s v="00PW"/>
    <s v="CONTRIBUICOES A ENTIDADES NACIONAIS SEM EXIGENCIA DE PROGRAM"/>
    <x v="1"/>
    <s v="OUTRAS DESPESAS CORRENTES"/>
    <s v="0250262480"/>
    <s v="RECURSOS DIR.ARREC.-UNIV.FED.RURAL PERNANBUCO"/>
    <x v="11"/>
    <s v="INST.DE CARATER ASSIST.CULT.E EDUCACIONAL"/>
    <x v="3"/>
    <s v="UNIVERSIDADE FEDERAL RURAL DE PERNAMBUCO"/>
    <s v="M00PWG01SVN"/>
    <s v="GESTAO ADM UNID - ENT/NAC - SERV. NAO CONTIN."/>
    <n v="34397.39"/>
  </r>
  <r>
    <x v="0"/>
    <s v="UNIVERSIDADE FEDERAL RURAL DE PERNAMBUCO"/>
    <x v="1"/>
    <s v="26248"/>
    <s v="UNIVERSIDADE FEDERAL RURAL DE PERNAMBUCO"/>
    <s v="00PW"/>
    <s v="CONTRIBUICOES A ENTIDADES NACIONAIS SEM EXIGENCIA DE PROGRAM"/>
    <x v="1"/>
    <s v="OUTRAS DESPESAS CORRENTES"/>
    <s v="0250262480"/>
    <s v="RECURSOS DIR.ARREC.-UNIV.FED.RURAL PERNANBUCO"/>
    <x v="11"/>
    <s v="INST.DE CARATER ASSIST.CULT.E EDUCACIONAL"/>
    <x v="6"/>
    <s v="PRO-REITORIA DE POS-GRADUACAO-UFRPE"/>
    <s v="M00PWG01SVN"/>
    <s v="GESTAO ADM UNID - ENT/NAC - SERV. NAO CONTIN."/>
    <n v="1500"/>
  </r>
  <r>
    <x v="0"/>
    <s v="UNIVERSIDADE FEDERAL RURAL DE PERNAMBUCO"/>
    <x v="1"/>
    <s v="26248"/>
    <s v="UNIVERSIDADE FEDERAL RURAL DE PERNAMBUCO"/>
    <s v="00PW"/>
    <s v="CONTRIBUICOES A ENTIDADES NACIONAIS SEM EXIGENCIA DE PROGRAM"/>
    <x v="1"/>
    <s v="OUTRAS DESPESAS CORRENTES"/>
    <s v="0250262480"/>
    <s v="RECURSOS DIR.ARREC.-UNIV.FED.RURAL PERNANBUCO"/>
    <x v="12"/>
    <s v="ENTIDADES REPRESENTATIVAS DE CLASSE"/>
    <x v="3"/>
    <s v="UNIVERSIDADE FEDERAL RURAL DE PERNAMBUCO"/>
    <s v="M00PWG01SVN"/>
    <s v="GESTAO ADM UNID - ENT/NAC - SERV. NAO CONTIN."/>
    <n v="9801.3700000000008"/>
  </r>
  <r>
    <x v="0"/>
    <s v="UNIVERSIDADE FEDERAL RURAL DE PERNAMBUCO"/>
    <x v="1"/>
    <s v="26248"/>
    <s v="UNIVERSIDADE FEDERAL RURAL DE PERNAMBUCO"/>
    <s v="00PW"/>
    <s v="CONTRIBUICOES A ENTIDADES NACIONAIS SEM EXIGENCIA DE PROGRAM"/>
    <x v="1"/>
    <s v="OUTRAS DESPESAS CORRENTES"/>
    <s v="0250262480"/>
    <s v="RECURSOS DIR.ARREC.-UNIV.FED.RURAL PERNANBUCO"/>
    <x v="12"/>
    <s v="ENTIDADES REPRESENTATIVAS DE CLASSE"/>
    <x v="7"/>
    <s v="COLEGIO AGRICOLA DOM AGOSTINHO IKAS - CODAI"/>
    <s v="M00PWG01SVN"/>
    <s v="GESTAO ADM UNID - ENT/NAC - SERV. NAO CONTIN."/>
    <n v="5000.1400000000003"/>
  </r>
  <r>
    <x v="0"/>
    <s v="UNIVERSIDADE FEDERAL RURAL DE PERNAMBUCO"/>
    <x v="1"/>
    <s v="26248"/>
    <s v="UNIVERSIDADE FEDERAL RURAL DE PERNAMBUCO"/>
    <s v="00PW"/>
    <s v="CONTRIBUICOES A ENTIDADES NACIONAIS SEM EXIGENCIA DE PROGRAM"/>
    <x v="1"/>
    <s v="OUTRAS DESPESAS CORRENTES"/>
    <s v="0250262480"/>
    <s v="RECURSOS DIR.ARREC.-UNIV.FED.RURAL PERNANBUCO"/>
    <x v="12"/>
    <s v="ENTIDADES REPRESENTATIVAS DE CLASSE"/>
    <x v="6"/>
    <s v="PRO-REITORIA DE POS-GRADUACAO-UFRPE"/>
    <s v="M00PWG01SVN"/>
    <s v="GESTAO ADM UNID - ENT/NAC - SERV. NAO CONTIN."/>
    <n v="4000"/>
  </r>
  <r>
    <x v="0"/>
    <s v="UNIVERSIDADE FEDERAL RURAL DE PERNAMBUCO"/>
    <x v="1"/>
    <s v="26248"/>
    <s v="UNIVERSIDADE FEDERAL RURAL DE PERNAMBUCO"/>
    <s v="00PW"/>
    <s v="CONTRIBUICOES A ENTIDADES NACIONAIS SEM EXIGENCIA DE PROGRAM"/>
    <x v="1"/>
    <s v="OUTRAS DESPESAS CORRENTES"/>
    <s v="0250262480"/>
    <s v="RECURSOS DIR.ARREC.-UNIV.FED.RURAL PERNANBUCO"/>
    <x v="12"/>
    <s v="ENTIDADES REPRESENTATIVAS DE CLASSE"/>
    <x v="8"/>
    <s v="NUCLEO DE INTERNACIONALIZACAO-UFRPE"/>
    <s v="M00PWG01SVN"/>
    <s v="GESTAO ADM UNID - ENT/NAC - SERV. NAO CONTIN."/>
    <n v="2245"/>
  </r>
  <r>
    <x v="0"/>
    <s v="UNIVERSIDADE FEDERAL RURAL DE PERNAMBUCO"/>
    <x v="1"/>
    <s v="26248"/>
    <s v="UNIVERSIDADE FEDERAL RURAL DE PERNAMBUCO"/>
    <s v="0181"/>
    <s v="APOSENTADORIAS E PENSOES CIVIS DA UNIAO"/>
    <x v="2"/>
    <s v="PESSOAL E ENCARGOS SOCIAIS"/>
    <s v="0100000000"/>
    <s v="RECURSOS PRIMARIOS DE LIVRE APLICACAO"/>
    <x v="15"/>
    <s v="ADICIONAL POR TEMPO DE SERVICO PESSOAL CIVIL"/>
    <x v="3"/>
    <s v="UNIVERSIDADE FEDERAL RURAL DE PERNAMBUCO"/>
    <s v="V0181G0100N"/>
    <s v="APOSENTADO E PENS - GRAD - GESTAO - INDISC"/>
    <n v="0"/>
  </r>
  <r>
    <x v="0"/>
    <s v="UNIVERSIDADE FEDERAL RURAL DE PERNAMBUCO"/>
    <x v="1"/>
    <s v="26248"/>
    <s v="UNIVERSIDADE FEDERAL RURAL DE PERNAMBUCO"/>
    <s v="0181"/>
    <s v="APOSENTADORIAS E PENSOES CIVIS DA UNIAO"/>
    <x v="2"/>
    <s v="PESSOAL E ENCARGOS SOCIAIS"/>
    <s v="0100000000"/>
    <s v="RECURSOS PRIMARIOS DE LIVRE APLICACAO"/>
    <x v="16"/>
    <s v="VANTAGENS PERMANENTES SENT.TRANSIT.JULG.CIVIL"/>
    <x v="3"/>
    <s v="UNIVERSIDADE FEDERAL RURAL DE PERNAMBUCO"/>
    <s v="V0181G0100N"/>
    <s v="APOSENTADO E PENS - GRAD - GESTAO - INDISC"/>
    <n v="153956.38"/>
  </r>
  <r>
    <x v="0"/>
    <s v="UNIVERSIDADE FEDERAL RURAL DE PERNAMBUCO"/>
    <x v="1"/>
    <s v="26248"/>
    <s v="UNIVERSIDADE FEDERAL RURAL DE PERNAMBUCO"/>
    <s v="0181"/>
    <s v="APOSENTADORIAS E PENSOES CIVIS DA UNIAO"/>
    <x v="2"/>
    <s v="PESSOAL E ENCARGOS SOCIAIS"/>
    <s v="0144000000"/>
    <s v="TITULOS DE RESPONSAB.DO TN-OUTRAS APLICACOES"/>
    <x v="13"/>
    <s v="PROVENTOS - PESSOAL CIVIL"/>
    <x v="3"/>
    <s v="UNIVERSIDADE FEDERAL RURAL DE PERNAMBUCO"/>
    <s v="V0181G0100N"/>
    <s v="APOSENTADO E PENS - GRAD - GESTAO - INDISC"/>
    <n v="23197594.100000001"/>
  </r>
  <r>
    <x v="0"/>
    <s v="UNIVERSIDADE FEDERAL RURAL DE PERNAMBUCO"/>
    <x v="1"/>
    <s v="26248"/>
    <s v="UNIVERSIDADE FEDERAL RURAL DE PERNAMBUCO"/>
    <s v="0181"/>
    <s v="APOSENTADORIAS E PENSOES CIVIS DA UNIAO"/>
    <x v="2"/>
    <s v="PESSOAL E ENCARGOS SOCIAIS"/>
    <s v="0144000000"/>
    <s v="TITULOS DE RESPONSAB.DO TN-OUTRAS APLICACOES"/>
    <x v="14"/>
    <s v="13 SALARIO - PESSOAL CIVIL"/>
    <x v="3"/>
    <s v="UNIVERSIDADE FEDERAL RURAL DE PERNAMBUCO"/>
    <s v="V0181G0100N"/>
    <s v="APOSENTADO E PENS - GRAD - GESTAO - INDISC"/>
    <n v="4447562.32"/>
  </r>
  <r>
    <x v="0"/>
    <s v="UNIVERSIDADE FEDERAL RURAL DE PERNAMBUCO"/>
    <x v="1"/>
    <s v="26248"/>
    <s v="UNIVERSIDADE FEDERAL RURAL DE PERNAMBUCO"/>
    <s v="0181"/>
    <s v="APOSENTADORIAS E PENSOES CIVIS DA UNIAO"/>
    <x v="2"/>
    <s v="PESSOAL E ENCARGOS SOCIAIS"/>
    <s v="0144000000"/>
    <s v="TITULOS DE RESPONSAB.DO TN-OUTRAS APLICACOES"/>
    <x v="15"/>
    <s v="ADICIONAL POR TEMPO DE SERVICO PESSOAL CIVIL"/>
    <x v="3"/>
    <s v="UNIVERSIDADE FEDERAL RURAL DE PERNAMBUCO"/>
    <s v="V0181G0100N"/>
    <s v="APOSENTADO E PENS - GRAD - GESTAO - INDISC"/>
    <n v="1881461.68"/>
  </r>
  <r>
    <x v="0"/>
    <s v="UNIVERSIDADE FEDERAL RURAL DE PERNAMBUCO"/>
    <x v="1"/>
    <s v="26248"/>
    <s v="UNIVERSIDADE FEDERAL RURAL DE PERNAMBUCO"/>
    <s v="0181"/>
    <s v="APOSENTADORIAS E PENSOES CIVIS DA UNIAO"/>
    <x v="2"/>
    <s v="PESSOAL E ENCARGOS SOCIAIS"/>
    <s v="0144000000"/>
    <s v="TITULOS DE RESPONSAB.DO TN-OUTRAS APLICACOES"/>
    <x v="16"/>
    <s v="VANTAGENS PERMANENTES SENT.TRANSIT.JULG.CIVIL"/>
    <x v="3"/>
    <s v="UNIVERSIDADE FEDERAL RURAL DE PERNAMBUCO"/>
    <s v="V0181G0100N"/>
    <s v="APOSENTADO E PENS - GRAD - GESTAO - INDISC"/>
    <n v="153956.38"/>
  </r>
  <r>
    <x v="0"/>
    <s v="UNIVERSIDADE FEDERAL RURAL DE PERNAMBUCO"/>
    <x v="1"/>
    <s v="26248"/>
    <s v="UNIVERSIDADE FEDERAL RURAL DE PERNAMBUCO"/>
    <s v="0181"/>
    <s v="APOSENTADORIAS E PENSOES CIVIS DA UNIAO"/>
    <x v="2"/>
    <s v="PESSOAL E ENCARGOS SOCIAIS"/>
    <s v="0144000000"/>
    <s v="TITULOS DE RESPONSAB.DO TN-OUTRAS APLICACOES"/>
    <x v="18"/>
    <s v="PENSOES CIVIS"/>
    <x v="3"/>
    <s v="UNIVERSIDADE FEDERAL RURAL DE PERNAMBUCO"/>
    <s v="V0181G0100N"/>
    <s v="APOSENTADO E PENS - GRAD - GESTAO - INDISC"/>
    <n v="10188407.49"/>
  </r>
  <r>
    <x v="0"/>
    <s v="UNIVERSIDADE FEDERAL RURAL DE PERNAMBUCO"/>
    <x v="1"/>
    <s v="26248"/>
    <s v="UNIVERSIDADE FEDERAL RURAL DE PERNAMBUCO"/>
    <s v="0181"/>
    <s v="APOSENTADORIAS E PENSOES CIVIS DA UNIAO"/>
    <x v="2"/>
    <s v="PESSOAL E ENCARGOS SOCIAIS"/>
    <s v="0144000000"/>
    <s v="TITULOS DE RESPONSAB.DO TN-OUTRAS APLICACOES"/>
    <x v="19"/>
    <s v="13 SALARIO - PENSOES CIVIS"/>
    <x v="3"/>
    <s v="UNIVERSIDADE FEDERAL RURAL DE PERNAMBUCO"/>
    <s v="V0181G0100N"/>
    <s v="APOSENTADO E PENS - GRAD - GESTAO - INDISC"/>
    <n v="1877001.08"/>
  </r>
  <r>
    <x v="0"/>
    <s v="UNIVERSIDADE FEDERAL RURAL DE PERNAMBUCO"/>
    <x v="1"/>
    <s v="26248"/>
    <s v="UNIVERSIDADE FEDERAL RURAL DE PERNAMBUCO"/>
    <s v="0181"/>
    <s v="APOSENTADORIAS E PENSOES CIVIS DA UNIAO"/>
    <x v="2"/>
    <s v="PESSOAL E ENCARGOS SOCIAIS"/>
    <s v="0156000000"/>
    <s v="CONTRIB.DO SERV.PARA O PLANO SEG.SOC.SERV.PUB"/>
    <x v="13"/>
    <s v="PROVENTOS - PESSOAL CIVIL"/>
    <x v="3"/>
    <s v="UNIVERSIDADE FEDERAL RURAL DE PERNAMBUCO"/>
    <s v="VPGPIG0100N"/>
    <s v="GESTAO ADMINISTRATIVA DA UNIDADE"/>
    <n v="15113528.640000001"/>
  </r>
  <r>
    <x v="0"/>
    <s v="UNIVERSIDADE FEDERAL RURAL DE PERNAMBUCO"/>
    <x v="1"/>
    <s v="26248"/>
    <s v="UNIVERSIDADE FEDERAL RURAL DE PERNAMBUCO"/>
    <s v="0181"/>
    <s v="APOSENTADORIAS E PENSOES CIVIS DA UNIAO"/>
    <x v="2"/>
    <s v="PESSOAL E ENCARGOS SOCIAIS"/>
    <s v="0156000000"/>
    <s v="CONTRIB.DO SERV.PARA O PLANO SEG.SOC.SERV.PUB"/>
    <x v="23"/>
    <s v="VANTAGEM PESSOAL - LEI 8.216/91 PESSOAL CIVIL"/>
    <x v="3"/>
    <s v="UNIVERSIDADE FEDERAL RURAL DE PERNAMBUCO"/>
    <s v="VPGPIG0100N"/>
    <s v="GESTAO ADMINISTRATIVA DA UNIDADE"/>
    <n v="0"/>
  </r>
  <r>
    <x v="0"/>
    <s v="UNIVERSIDADE FEDERAL RURAL DE PERNAMBUCO"/>
    <x v="1"/>
    <s v="26248"/>
    <s v="UNIVERSIDADE FEDERAL RURAL DE PERNAMBUCO"/>
    <s v="0181"/>
    <s v="APOSENTADORIAS E PENSOES CIVIS DA UNIAO"/>
    <x v="2"/>
    <s v="PESSOAL E ENCARGOS SOCIAIS"/>
    <s v="0156000000"/>
    <s v="CONTRIB.DO SERV.PARA O PLANO SEG.SOC.SERV.PUB"/>
    <x v="14"/>
    <s v="13 SALARIO - PESSOAL CIVIL"/>
    <x v="3"/>
    <s v="UNIVERSIDADE FEDERAL RURAL DE PERNAMBUCO"/>
    <s v="VPGPIG0100N"/>
    <s v="GESTAO ADMINISTRATIVA DA UNIDADE"/>
    <n v="0"/>
  </r>
  <r>
    <x v="0"/>
    <s v="UNIVERSIDADE FEDERAL RURAL DE PERNAMBUCO"/>
    <x v="1"/>
    <s v="26248"/>
    <s v="UNIVERSIDADE FEDERAL RURAL DE PERNAMBUCO"/>
    <s v="0181"/>
    <s v="APOSENTADORIAS E PENSOES CIVIS DA UNIAO"/>
    <x v="2"/>
    <s v="PESSOAL E ENCARGOS SOCIAIS"/>
    <s v="0156000000"/>
    <s v="CONTRIB.DO SERV.PARA O PLANO SEG.SOC.SERV.PUB"/>
    <x v="15"/>
    <s v="ADICIONAL POR TEMPO DE SERVICO PESSOAL CIVIL"/>
    <x v="3"/>
    <s v="UNIVERSIDADE FEDERAL RURAL DE PERNAMBUCO"/>
    <s v="V0181G0100N"/>
    <s v="APOSENTADO E PENS - GRAD - GESTAO - INDISC"/>
    <n v="470621.33"/>
  </r>
  <r>
    <x v="0"/>
    <s v="UNIVERSIDADE FEDERAL RURAL DE PERNAMBUCO"/>
    <x v="1"/>
    <s v="26248"/>
    <s v="UNIVERSIDADE FEDERAL RURAL DE PERNAMBUCO"/>
    <s v="0181"/>
    <s v="APOSENTADORIAS E PENSOES CIVIS DA UNIAO"/>
    <x v="2"/>
    <s v="PESSOAL E ENCARGOS SOCIAIS"/>
    <s v="0156000000"/>
    <s v="CONTRIB.DO SERV.PARA O PLANO SEG.SOC.SERV.PUB"/>
    <x v="15"/>
    <s v="ADICIONAL POR TEMPO DE SERVICO PESSOAL CIVIL"/>
    <x v="3"/>
    <s v="UNIVERSIDADE FEDERAL RURAL DE PERNAMBUCO"/>
    <s v="VPGPIG0100N"/>
    <s v="GESTAO ADMINISTRATIVA DA UNIDADE"/>
    <n v="1903596.33"/>
  </r>
  <r>
    <x v="0"/>
    <s v="UNIVERSIDADE FEDERAL RURAL DE PERNAMBUCO"/>
    <x v="1"/>
    <s v="26248"/>
    <s v="UNIVERSIDADE FEDERAL RURAL DE PERNAMBUCO"/>
    <s v="0181"/>
    <s v="APOSENTADORIAS E PENSOES CIVIS DA UNIAO"/>
    <x v="2"/>
    <s v="PESSOAL E ENCARGOS SOCIAIS"/>
    <s v="0156000000"/>
    <s v="CONTRIB.DO SERV.PARA O PLANO SEG.SOC.SERV.PUB"/>
    <x v="16"/>
    <s v="VANTAGENS PERMANENTES SENT.TRANSIT.JULG.CIVIL"/>
    <x v="3"/>
    <s v="UNIVERSIDADE FEDERAL RURAL DE PERNAMBUCO"/>
    <s v="V0181G0100N"/>
    <s v="APOSENTADO E PENS - GRAD - GESTAO - INDISC"/>
    <n v="115093.23"/>
  </r>
  <r>
    <x v="0"/>
    <s v="UNIVERSIDADE FEDERAL RURAL DE PERNAMBUCO"/>
    <x v="1"/>
    <s v="26248"/>
    <s v="UNIVERSIDADE FEDERAL RURAL DE PERNAMBUCO"/>
    <s v="0181"/>
    <s v="APOSENTADORIAS E PENSOES CIVIS DA UNIAO"/>
    <x v="2"/>
    <s v="PESSOAL E ENCARGOS SOCIAIS"/>
    <s v="0156000000"/>
    <s v="CONTRIB.DO SERV.PARA O PLANO SEG.SOC.SERV.PUB"/>
    <x v="16"/>
    <s v="VANTAGENS PERMANENTES SENT.TRANSIT.JULG.CIVIL"/>
    <x v="3"/>
    <s v="UNIVERSIDADE FEDERAL RURAL DE PERNAMBUCO"/>
    <s v="VPGPIG0100N"/>
    <s v="GESTAO ADMINISTRATIVA DA UNIDADE"/>
    <n v="294624"/>
  </r>
  <r>
    <x v="0"/>
    <s v="UNIVERSIDADE FEDERAL RURAL DE PERNAMBUCO"/>
    <x v="1"/>
    <s v="26248"/>
    <s v="UNIVERSIDADE FEDERAL RURAL DE PERNAMBUCO"/>
    <s v="0181"/>
    <s v="APOSENTADORIAS E PENSOES CIVIS DA UNIAO"/>
    <x v="2"/>
    <s v="PESSOAL E ENCARGOS SOCIAIS"/>
    <s v="0156000000"/>
    <s v="CONTRIB.DO SERV.PARA O PLANO SEG.SOC.SERV.PUB"/>
    <x v="17"/>
    <s v="COMPLEMENTACAO DE APOSENTADORIAS - PES CIVIL"/>
    <x v="3"/>
    <s v="UNIVERSIDADE FEDERAL RURAL DE PERNAMBUCO"/>
    <s v="VPGPIG0100N"/>
    <s v="GESTAO ADMINISTRATIVA DA UNIDADE"/>
    <n v="33992.379999999997"/>
  </r>
  <r>
    <x v="0"/>
    <s v="UNIVERSIDADE FEDERAL RURAL DE PERNAMBUCO"/>
    <x v="1"/>
    <s v="26248"/>
    <s v="UNIVERSIDADE FEDERAL RURAL DE PERNAMBUCO"/>
    <s v="0181"/>
    <s v="APOSENTADORIAS E PENSOES CIVIS DA UNIAO"/>
    <x v="2"/>
    <s v="PESSOAL E ENCARGOS SOCIAIS"/>
    <s v="0156000000"/>
    <s v="CONTRIB.DO SERV.PARA O PLANO SEG.SOC.SERV.PUB"/>
    <x v="18"/>
    <s v="PENSOES CIVIS"/>
    <x v="3"/>
    <s v="UNIVERSIDADE FEDERAL RURAL DE PERNAMBUCO"/>
    <s v="V0181G0100N"/>
    <s v="APOSENTADO E PENS - GRAD - GESTAO - INDISC"/>
    <n v="20299765.260000002"/>
  </r>
  <r>
    <x v="0"/>
    <s v="UNIVERSIDADE FEDERAL RURAL DE PERNAMBUCO"/>
    <x v="1"/>
    <s v="26248"/>
    <s v="UNIVERSIDADE FEDERAL RURAL DE PERNAMBUCO"/>
    <s v="0181"/>
    <s v="APOSENTADORIAS E PENSOES CIVIS DA UNIAO"/>
    <x v="2"/>
    <s v="PESSOAL E ENCARGOS SOCIAIS"/>
    <s v="0156000000"/>
    <s v="CONTRIB.DO SERV.PARA O PLANO SEG.SOC.SERV.PUB"/>
    <x v="18"/>
    <s v="PENSOES CIVIS"/>
    <x v="3"/>
    <s v="UNIVERSIDADE FEDERAL RURAL DE PERNAMBUCO"/>
    <s v="VPGPIG0100N"/>
    <s v="GESTAO ADMINISTRATIVA DA UNIDADE"/>
    <n v="6755810.3700000001"/>
  </r>
  <r>
    <x v="0"/>
    <s v="UNIVERSIDADE FEDERAL RURAL DE PERNAMBUCO"/>
    <x v="1"/>
    <s v="26248"/>
    <s v="UNIVERSIDADE FEDERAL RURAL DE PERNAMBUCO"/>
    <s v="0181"/>
    <s v="APOSENTADORIAS E PENSOES CIVIS DA UNIAO"/>
    <x v="2"/>
    <s v="PESSOAL E ENCARGOS SOCIAIS"/>
    <s v="0156000000"/>
    <s v="CONTRIB.DO SERV.PARA O PLANO SEG.SOC.SERV.PUB"/>
    <x v="19"/>
    <s v="13 SALARIO - PENSOES CIVIS"/>
    <x v="3"/>
    <s v="UNIVERSIDADE FEDERAL RURAL DE PERNAMBUCO"/>
    <s v="V0181G0100N"/>
    <s v="APOSENTADO E PENS - GRAD - GESTAO - INDISC"/>
    <n v="1838590.94"/>
  </r>
  <r>
    <x v="0"/>
    <s v="UNIVERSIDADE FEDERAL RURAL DE PERNAMBUCO"/>
    <x v="1"/>
    <s v="26248"/>
    <s v="UNIVERSIDADE FEDERAL RURAL DE PERNAMBUCO"/>
    <s v="0181"/>
    <s v="APOSENTADORIAS E PENSOES CIVIS DA UNIAO"/>
    <x v="2"/>
    <s v="PESSOAL E ENCARGOS SOCIAIS"/>
    <s v="0156000000"/>
    <s v="CONTRIB.DO SERV.PARA O PLANO SEG.SOC.SERV.PUB"/>
    <x v="19"/>
    <s v="13 SALARIO - PENSOES CIVIS"/>
    <x v="3"/>
    <s v="UNIVERSIDADE FEDERAL RURAL DE PERNAMBUCO"/>
    <s v="VPGPIG0100N"/>
    <s v="GESTAO ADMINISTRATIVA DA UNIDADE"/>
    <n v="0"/>
  </r>
  <r>
    <x v="0"/>
    <s v="UNIVERSIDADE FEDERAL RURAL DE PERNAMBUCO"/>
    <x v="1"/>
    <s v="26248"/>
    <s v="UNIVERSIDADE FEDERAL RURAL DE PERNAMBUCO"/>
    <s v="0181"/>
    <s v="APOSENTADORIAS E PENSOES CIVIS DA UNIAO"/>
    <x v="2"/>
    <s v="PESSOAL E ENCARGOS SOCIAIS"/>
    <s v="0156000000"/>
    <s v="CONTRIB.DO SERV.PARA O PLANO SEG.SOC.SERV.PUB"/>
    <x v="24"/>
    <s v="LICENCA-PREMIO PARA PENSIONISTA CIVIL"/>
    <x v="3"/>
    <s v="UNIVERSIDADE FEDERAL RURAL DE PERNAMBUCO"/>
    <s v="V0181G0100N"/>
    <s v="APOSENTADO E PENS - GRAD - GESTAO - INDISC"/>
    <n v="0"/>
  </r>
  <r>
    <x v="0"/>
    <s v="UNIVERSIDADE FEDERAL RURAL DE PERNAMBUCO"/>
    <x v="1"/>
    <s v="26248"/>
    <s v="UNIVERSIDADE FEDERAL RURAL DE PERNAMBUCO"/>
    <s v="0181"/>
    <s v="APOSENTADORIAS E PENSOES CIVIS DA UNIAO"/>
    <x v="2"/>
    <s v="PESSOAL E ENCARGOS SOCIAIS"/>
    <s v="0156000000"/>
    <s v="CONTRIB.DO SERV.PARA O PLANO SEG.SOC.SERV.PUB"/>
    <x v="20"/>
    <s v="VANTAGENS PERM.SENT.JUD.TRANS.JULGADO - CIVIL"/>
    <x v="3"/>
    <s v="UNIVERSIDADE FEDERAL RURAL DE PERNAMBUCO"/>
    <s v="V0181G0100N"/>
    <s v="APOSENTADO E PENS - GRAD - GESTAO - INDISC"/>
    <n v="28789.4"/>
  </r>
  <r>
    <x v="0"/>
    <s v="UNIVERSIDADE FEDERAL RURAL DE PERNAMBUCO"/>
    <x v="1"/>
    <s v="26248"/>
    <s v="UNIVERSIDADE FEDERAL RURAL DE PERNAMBUCO"/>
    <s v="0181"/>
    <s v="APOSENTADORIAS E PENSOES CIVIS DA UNIAO"/>
    <x v="2"/>
    <s v="PESSOAL E ENCARGOS SOCIAIS"/>
    <s v="0156000000"/>
    <s v="CONTRIB.DO SERV.PARA O PLANO SEG.SOC.SERV.PUB"/>
    <x v="20"/>
    <s v="VANTAGENS PERM.SENT.JUD.TRANS.JULGADO - CIVIL"/>
    <x v="3"/>
    <s v="UNIVERSIDADE FEDERAL RURAL DE PERNAMBUCO"/>
    <s v="VPGPIG0100N"/>
    <s v="GESTAO ADMINISTRATIVA DA UNIDADE"/>
    <n v="5757.88"/>
  </r>
  <r>
    <x v="0"/>
    <s v="UNIVERSIDADE FEDERAL RURAL DE PERNAMBUCO"/>
    <x v="1"/>
    <s v="26248"/>
    <s v="UNIVERSIDADE FEDERAL RURAL DE PERNAMBUCO"/>
    <s v="0181"/>
    <s v="APOSENTADORIAS E PENSOES CIVIS DA UNIAO"/>
    <x v="2"/>
    <s v="PESSOAL E ENCARGOS SOCIAIS"/>
    <s v="0156000000"/>
    <s v="CONTRIB.DO SERV.PARA O PLANO SEG.SOC.SERV.PUB"/>
    <x v="21"/>
    <s v="COMPLEMENTACAO DE PENSOES - PESSOAL CIVIL"/>
    <x v="3"/>
    <s v="UNIVERSIDADE FEDERAL RURAL DE PERNAMBUCO"/>
    <s v="V0181G0100N"/>
    <s v="APOSENTADO E PENS - GRAD - GESTAO - INDISC"/>
    <n v="2712993.57"/>
  </r>
  <r>
    <x v="0"/>
    <s v="UNIVERSIDADE FEDERAL RURAL DE PERNAMBUCO"/>
    <x v="1"/>
    <s v="26248"/>
    <s v="UNIVERSIDADE FEDERAL RURAL DE PERNAMBUCO"/>
    <s v="0181"/>
    <s v="APOSENTADORIAS E PENSOES CIVIS DA UNIAO"/>
    <x v="2"/>
    <s v="PESSOAL E ENCARGOS SOCIAIS"/>
    <s v="0156000000"/>
    <s v="CONTRIB.DO SERV.PARA O PLANO SEG.SOC.SERV.PUB"/>
    <x v="21"/>
    <s v="COMPLEMENTACAO DE PENSOES - PESSOAL CIVIL"/>
    <x v="3"/>
    <s v="UNIVERSIDADE FEDERAL RURAL DE PERNAMBUCO"/>
    <s v="VPGPIG0100N"/>
    <s v="GESTAO ADMINISTRATIVA DA UNIDADE"/>
    <n v="544646.01"/>
  </r>
  <r>
    <x v="0"/>
    <s v="UNIVERSIDADE FEDERAL RURAL DE PERNAMBUCO"/>
    <x v="1"/>
    <s v="26248"/>
    <s v="UNIVERSIDADE FEDERAL RURAL DE PERNAMBUCO"/>
    <s v="0181"/>
    <s v="APOSENTADORIAS E PENSOES CIVIS DA UNIAO"/>
    <x v="2"/>
    <s v="PESSOAL E ENCARGOS SOCIAIS"/>
    <s v="0156000000"/>
    <s v="CONTRIB.DO SERV.PARA O PLANO SEG.SOC.SERV.PUB"/>
    <x v="25"/>
    <s v="SENT.JUD.NAO TRANS JULG CARAT CONT INAT CIVIL"/>
    <x v="3"/>
    <s v="UNIVERSIDADE FEDERAL RURAL DE PERNAMBUCO"/>
    <s v="V0181G0100N"/>
    <s v="APOSENTADO E PENS - GRAD - GESTAO - INDISC"/>
    <n v="319983.38"/>
  </r>
  <r>
    <x v="0"/>
    <s v="UNIVERSIDADE FEDERAL RURAL DE PERNAMBUCO"/>
    <x v="1"/>
    <s v="26248"/>
    <s v="UNIVERSIDADE FEDERAL RURAL DE PERNAMBUCO"/>
    <s v="0181"/>
    <s v="APOSENTADORIAS E PENSOES CIVIS DA UNIAO"/>
    <x v="2"/>
    <s v="PESSOAL E ENCARGOS SOCIAIS"/>
    <s v="0156000000"/>
    <s v="CONTRIB.DO SERV.PARA O PLANO SEG.SOC.SERV.PUB"/>
    <x v="25"/>
    <s v="SENT.JUD.NAO TRANS JULG CARAT CONT INAT CIVIL"/>
    <x v="3"/>
    <s v="UNIVERSIDADE FEDERAL RURAL DE PERNAMBUCO"/>
    <s v="VPGPIG0100N"/>
    <s v="GESTAO ADMINISTRATIVA DA UNIDADE"/>
    <n v="64098.48"/>
  </r>
  <r>
    <x v="0"/>
    <s v="UNIVERSIDADE FEDERAL RURAL DE PERNAMBUCO"/>
    <x v="1"/>
    <s v="26248"/>
    <s v="UNIVERSIDADE FEDERAL RURAL DE PERNAMBUCO"/>
    <s v="0181"/>
    <s v="APOSENTADORIAS E PENSOES CIVIS DA UNIAO"/>
    <x v="2"/>
    <s v="PESSOAL E ENCARGOS SOCIAIS"/>
    <s v="0156000000"/>
    <s v="CONTRIB.DO SERV.PARA O PLANO SEG.SOC.SERV.PUB"/>
    <x v="26"/>
    <s v="SENT.JUD.NAO TRANS.JULG CARAT CONT PENS CIVIL"/>
    <x v="3"/>
    <s v="UNIVERSIDADE FEDERAL RURAL DE PERNAMBUCO"/>
    <s v="V0181G0100N"/>
    <s v="APOSENTADO E PENS - GRAD - GESTAO - INDISC"/>
    <n v="429658.7"/>
  </r>
  <r>
    <x v="0"/>
    <s v="UNIVERSIDADE FEDERAL RURAL DE PERNAMBUCO"/>
    <x v="1"/>
    <s v="26248"/>
    <s v="UNIVERSIDADE FEDERAL RURAL DE PERNAMBUCO"/>
    <s v="0181"/>
    <s v="APOSENTADORIAS E PENSOES CIVIS DA UNIAO"/>
    <x v="2"/>
    <s v="PESSOAL E ENCARGOS SOCIAIS"/>
    <s v="0156000000"/>
    <s v="CONTRIB.DO SERV.PARA O PLANO SEG.SOC.SERV.PUB"/>
    <x v="26"/>
    <s v="SENT.JUD.NAO TRANS.JULG CARAT CONT PENS CIVIL"/>
    <x v="3"/>
    <s v="UNIVERSIDADE FEDERAL RURAL DE PERNAMBUCO"/>
    <s v="VPGPIG0100N"/>
    <s v="GESTAO ADMINISTRATIVA DA UNIDADE"/>
    <n v="71347.039999999994"/>
  </r>
  <r>
    <x v="0"/>
    <s v="UNIVERSIDADE FEDERAL RURAL DE PERNAMBUCO"/>
    <x v="1"/>
    <s v="26248"/>
    <s v="UNIVERSIDADE FEDERAL RURAL DE PERNAMBUCO"/>
    <s v="0181"/>
    <s v="APOSENTADORIAS E PENSOES CIVIS DA UNIAO"/>
    <x v="2"/>
    <s v="PESSOAL E ENCARGOS SOCIAIS"/>
    <s v="0169000000"/>
    <s v="CONTR.PATRONAL PARA O PLANO SEG.SOC.SERV.PUB."/>
    <x v="13"/>
    <s v="PROVENTOS - PESSOAL CIVIL"/>
    <x v="3"/>
    <s v="UNIVERSIDADE FEDERAL RURAL DE PERNAMBUCO"/>
    <s v="V0181G0100N"/>
    <s v="APOSENTADO E PENS - GRAD - GESTAO - INDISC"/>
    <n v="53377304.210000001"/>
  </r>
  <r>
    <x v="0"/>
    <s v="UNIVERSIDADE FEDERAL RURAL DE PERNAMBUCO"/>
    <x v="1"/>
    <s v="26248"/>
    <s v="UNIVERSIDADE FEDERAL RURAL DE PERNAMBUCO"/>
    <s v="0181"/>
    <s v="APOSENTADORIAS E PENSOES CIVIS DA UNIAO"/>
    <x v="2"/>
    <s v="PESSOAL E ENCARGOS SOCIAIS"/>
    <s v="0169000000"/>
    <s v="CONTR.PATRONAL PARA O PLANO SEG.SOC.SERV.PUB."/>
    <x v="23"/>
    <s v="VANTAGEM PESSOAL - LEI 8.216/91 PESSOAL CIVIL"/>
    <x v="3"/>
    <s v="UNIVERSIDADE FEDERAL RURAL DE PERNAMBUCO"/>
    <s v="V0181G0100N"/>
    <s v="APOSENTADO E PENS - GRAD - GESTAO - INDISC"/>
    <n v="0"/>
  </r>
  <r>
    <x v="0"/>
    <s v="UNIVERSIDADE FEDERAL RURAL DE PERNAMBUCO"/>
    <x v="1"/>
    <s v="26248"/>
    <s v="UNIVERSIDADE FEDERAL RURAL DE PERNAMBUCO"/>
    <s v="0181"/>
    <s v="APOSENTADORIAS E PENSOES CIVIS DA UNIAO"/>
    <x v="2"/>
    <s v="PESSOAL E ENCARGOS SOCIAIS"/>
    <s v="0169000000"/>
    <s v="CONTR.PATRONAL PARA O PLANO SEG.SOC.SERV.PUB."/>
    <x v="14"/>
    <s v="13 SALARIO - PESSOAL CIVIL"/>
    <x v="3"/>
    <s v="UNIVERSIDADE FEDERAL RURAL DE PERNAMBUCO"/>
    <s v="V0181G0100N"/>
    <s v="APOSENTADO E PENS - GRAD - GESTAO - INDISC"/>
    <n v="4353300.43"/>
  </r>
  <r>
    <x v="0"/>
    <s v="UNIVERSIDADE FEDERAL RURAL DE PERNAMBUCO"/>
    <x v="1"/>
    <s v="26248"/>
    <s v="UNIVERSIDADE FEDERAL RURAL DE PERNAMBUCO"/>
    <s v="0181"/>
    <s v="APOSENTADORIAS E PENSOES CIVIS DA UNIAO"/>
    <x v="2"/>
    <s v="PESSOAL E ENCARGOS SOCIAIS"/>
    <s v="0169000000"/>
    <s v="CONTR.PATRONAL PARA O PLANO SEG.SOC.SERV.PUB."/>
    <x v="15"/>
    <s v="ADICIONAL POR TEMPO DE SERVICO PESSOAL CIVIL"/>
    <x v="3"/>
    <s v="UNIVERSIDADE FEDERAL RURAL DE PERNAMBUCO"/>
    <s v="V0181G0100N"/>
    <s v="APOSENTADO E PENS - GRAD - GESTAO - INDISC"/>
    <n v="7100000"/>
  </r>
  <r>
    <x v="0"/>
    <s v="UNIVERSIDADE FEDERAL RURAL DE PERNAMBUCO"/>
    <x v="1"/>
    <s v="26248"/>
    <s v="UNIVERSIDADE FEDERAL RURAL DE PERNAMBUCO"/>
    <s v="0181"/>
    <s v="APOSENTADORIAS E PENSOES CIVIS DA UNIAO"/>
    <x v="2"/>
    <s v="PESSOAL E ENCARGOS SOCIAIS"/>
    <s v="0169000000"/>
    <s v="CONTR.PATRONAL PARA O PLANO SEG.SOC.SERV.PUB."/>
    <x v="16"/>
    <s v="VANTAGENS PERMANENTES SENT.TRANSIT.JULG.CIVIL"/>
    <x v="3"/>
    <s v="UNIVERSIDADE FEDERAL RURAL DE PERNAMBUCO"/>
    <s v="V0181G0100N"/>
    <s v="APOSENTADO E PENS - GRAD - GESTAO - INDISC"/>
    <n v="1090243.6299999999"/>
  </r>
  <r>
    <x v="0"/>
    <s v="UNIVERSIDADE FEDERAL RURAL DE PERNAMBUCO"/>
    <x v="1"/>
    <s v="26248"/>
    <s v="UNIVERSIDADE FEDERAL RURAL DE PERNAMBUCO"/>
    <s v="0181"/>
    <s v="APOSENTADORIAS E PENSOES CIVIS DA UNIAO"/>
    <x v="2"/>
    <s v="PESSOAL E ENCARGOS SOCIAIS"/>
    <s v="0169000000"/>
    <s v="CONTR.PATRONAL PARA O PLANO SEG.SOC.SERV.PUB."/>
    <x v="17"/>
    <s v="COMPLEMENTACAO DE APOSENTADORIAS - PES CIVIL"/>
    <x v="3"/>
    <s v="UNIVERSIDADE FEDERAL RURAL DE PERNAMBUCO"/>
    <s v="V0181G0100N"/>
    <s v="APOSENTADO E PENS - GRAD - GESTAO - INDISC"/>
    <n v="169325.92"/>
  </r>
  <r>
    <x v="0"/>
    <s v="UNIVERSIDADE FEDERAL RURAL DE PERNAMBUCO"/>
    <x v="1"/>
    <s v="26248"/>
    <s v="UNIVERSIDADE FEDERAL RURAL DE PERNAMBUCO"/>
    <s v="0181"/>
    <s v="APOSENTADORIAS E PENSOES CIVIS DA UNIAO"/>
    <x v="2"/>
    <s v="PESSOAL E ENCARGOS SOCIAIS"/>
    <s v="0169000000"/>
    <s v="CONTR.PATRONAL PARA O PLANO SEG.SOC.SERV.PUB."/>
    <x v="18"/>
    <s v="PENSOES CIVIS"/>
    <x v="3"/>
    <s v="UNIVERSIDADE FEDERAL RURAL DE PERNAMBUCO"/>
    <s v="V0181G0100N"/>
    <s v="APOSENTADO E PENS - GRAD - GESTAO - INDISC"/>
    <n v="3416235.73"/>
  </r>
  <r>
    <x v="0"/>
    <s v="UNIVERSIDADE FEDERAL RURAL DE PERNAMBUCO"/>
    <x v="1"/>
    <s v="26248"/>
    <s v="UNIVERSIDADE FEDERAL RURAL DE PERNAMBUCO"/>
    <s v="09HB"/>
    <s v="CONTRIBUICAO DA UNIAO, DE SUAS AUTARQUIAS E FUNDACOES PARA O"/>
    <x v="2"/>
    <s v="PESSOAL E ENCARGOS SOCIAIS"/>
    <s v="8100000000"/>
    <s v="RECURSOS PRIMARIOS DE LIVRE APLICACAO"/>
    <x v="28"/>
    <s v="CONTRIBUICOES PREVIDENCIARIAS - INSS"/>
    <x v="3"/>
    <s v="UNIVERSIDADE FEDERAL RURAL DE PERNAMBUCO"/>
    <s v="V09HBG0100N"/>
    <s v="CONTRIBUICAO - GRAD - GESTAO - INDISC"/>
    <n v="310000"/>
  </r>
  <r>
    <x v="0"/>
    <s v="UNIVERSIDADE FEDERAL RURAL DE PERNAMBUCO"/>
    <x v="1"/>
    <s v="26248"/>
    <s v="UNIVERSIDADE FEDERAL RURAL DE PERNAMBUCO"/>
    <s v="09HB"/>
    <s v="CONTRIBUICAO DA UNIAO, DE SUAS AUTARQUIAS E FUNDACOES PARA O"/>
    <x v="2"/>
    <s v="PESSOAL E ENCARGOS SOCIAIS"/>
    <s v="8100000000"/>
    <s v="RECURSOS PRIMARIOS DE LIVRE APLICACAO"/>
    <x v="28"/>
    <s v="CONTRIBUICOES PREVIDENCIARIAS - INSS"/>
    <x v="3"/>
    <s v="UNIVERSIDADE FEDERAL RURAL DE PERNAMBUCO"/>
    <s v="VCONTG0100N"/>
    <s v="GESTAO ADMINISTRATIVA DA UNIDADE"/>
    <n v="138306.09"/>
  </r>
  <r>
    <x v="0"/>
    <s v="UNIVERSIDADE FEDERAL RURAL DE PERNAMBUCO"/>
    <x v="1"/>
    <s v="26248"/>
    <s v="UNIVERSIDADE FEDERAL RURAL DE PERNAMBUCO"/>
    <s v="09HB"/>
    <s v="CONTRIBUICAO DA UNIAO, DE SUAS AUTARQUIAS E FUNDACOES PARA O"/>
    <x v="2"/>
    <s v="PESSOAL E ENCARGOS SOCIAIS"/>
    <s v="8100000000"/>
    <s v="RECURSOS PRIMARIOS DE LIVRE APLICACAO"/>
    <x v="29"/>
    <s v="CONTRIBUICAO PATRONAL PARA O RPPS"/>
    <x v="3"/>
    <s v="UNIVERSIDADE FEDERAL RURAL DE PERNAMBUCO"/>
    <s v="V09HBG0100N"/>
    <s v="CONTRIBUICAO - GRAD - GESTAO - INDISC"/>
    <n v="59246346.5"/>
  </r>
  <r>
    <x v="0"/>
    <s v="UNIVERSIDADE FEDERAL RURAL DE PERNAMBUCO"/>
    <x v="1"/>
    <s v="26248"/>
    <s v="UNIVERSIDADE FEDERAL RURAL DE PERNAMBUCO"/>
    <s v="09HB"/>
    <s v="CONTRIBUICAO DA UNIAO, DE SUAS AUTARQUIAS E FUNDACOES PARA O"/>
    <x v="2"/>
    <s v="PESSOAL E ENCARGOS SOCIAIS"/>
    <s v="8100000000"/>
    <s v="RECURSOS PRIMARIOS DE LIVRE APLICACAO"/>
    <x v="29"/>
    <s v="CONTRIBUICAO PATRONAL PARA O RPPS"/>
    <x v="3"/>
    <s v="UNIVERSIDADE FEDERAL RURAL DE PERNAMBUCO"/>
    <s v="VCONTG0100N"/>
    <s v="GESTAO ADMINISTRATIVA DA UNIDADE"/>
    <n v="11278886.439999999"/>
  </r>
  <r>
    <x v="0"/>
    <s v="UNIVERSIDADE FEDERAL RURAL DE PERNAMBUCO"/>
    <x v="1"/>
    <s v="26248"/>
    <s v="UNIVERSIDADE FEDERAL RURAL DE PERNAMBUCO"/>
    <s v="09HB"/>
    <s v="CONTRIBUICAO DA UNIAO, DE SUAS AUTARQUIAS E FUNDACOES PARA O"/>
    <x v="2"/>
    <s v="PESSOAL E ENCARGOS SOCIAIS"/>
    <s v="8300000000"/>
    <s v="RECURSOS PRIMARIOS DE LIVRE APLICACAO"/>
    <x v="29"/>
    <s v="CONTRIBUICAO PATRONAL PARA O RPPS"/>
    <x v="3"/>
    <s v="UNIVERSIDADE FEDERAL RURAL DE PERNAMBUCO"/>
    <s v="V09HBG0100N"/>
    <s v="CONTRIBUICAO - GRAD - GESTAO - INDISC"/>
    <n v="12214950"/>
  </r>
  <r>
    <x v="0"/>
    <s v="UNIVERSIDADE FEDERAL RURAL DE PERNAMBUCO"/>
    <x v="1"/>
    <s v="26248"/>
    <s v="UNIVERSIDADE FEDERAL RURAL DE PERNAMBUCO"/>
    <s v="2004"/>
    <s v="ASSISTENCIA MEDICA E ODONTOLOGICA AOS SERVIDORES CIVIS, EMPR"/>
    <x v="1"/>
    <s v="OUTRAS DESPESAS CORRENTES"/>
    <s v="8144000000"/>
    <s v="TITULOS DE RESPONSAB.DO TN-OUTRAS APLICACOES"/>
    <x v="31"/>
    <s v="RESSARCIMENTO ASSISTENCIA MEDICA/ODONTOLOGICA"/>
    <x v="3"/>
    <s v="UNIVERSIDADE FEDERAL RURAL DE PERNAMBUCO"/>
    <s v="V2004G0100N"/>
    <s v="ASSIST MED.ODONTO  - GRAD - GESTAO - INDISC"/>
    <n v="921993.69"/>
  </r>
  <r>
    <x v="0"/>
    <s v="UNIVERSIDADE FEDERAL RURAL DE PERNAMBUCO"/>
    <x v="1"/>
    <s v="26248"/>
    <s v="UNIVERSIDADE FEDERAL RURAL DE PERNAMBUCO"/>
    <s v="2004"/>
    <s v="ASSISTENCIA MEDICA E ODONTOLOGICA AOS SERVIDORES CIVIS, EMPR"/>
    <x v="1"/>
    <s v="OUTRAS DESPESAS CORRENTES"/>
    <s v="8151000000"/>
    <s v="RECURSOS LIVRES DA SEGURIDADE SOCIAL"/>
    <x v="191"/>
    <s v="OUTROS BENEF.ASSIST.DO SERVIDOR E DO MILITAR"/>
    <x v="3"/>
    <s v="UNIVERSIDADE FEDERAL RURAL DE PERNAMBUCO"/>
    <s v="VAMEDG0100N"/>
    <s v="GESTAO ADMINISTRATIVA DA UNIDADE"/>
    <n v="0"/>
  </r>
  <r>
    <x v="0"/>
    <s v="UNIVERSIDADE FEDERAL RURAL DE PERNAMBUCO"/>
    <x v="1"/>
    <s v="26248"/>
    <s v="UNIVERSIDADE FEDERAL RURAL DE PERNAMBUCO"/>
    <s v="2004"/>
    <s v="ASSISTENCIA MEDICA E ODONTOLOGICA AOS SERVIDORES CIVIS, EMPR"/>
    <x v="1"/>
    <s v="OUTRAS DESPESAS CORRENTES"/>
    <s v="8151000000"/>
    <s v="RECURSOS LIVRES DA SEGURIDADE SOCIAL"/>
    <x v="30"/>
    <s v="INDENIZACOES E RESTITUICOES"/>
    <x v="3"/>
    <s v="UNIVERSIDADE FEDERAL RURAL DE PERNAMBUCO"/>
    <s v="V2004G0100N"/>
    <s v="ASSIST MED.ODONTO  - GRAD - GESTAO - INDISC"/>
    <n v="4049.08"/>
  </r>
  <r>
    <x v="0"/>
    <s v="UNIVERSIDADE FEDERAL RURAL DE PERNAMBUCO"/>
    <x v="1"/>
    <s v="26248"/>
    <s v="UNIVERSIDADE FEDERAL RURAL DE PERNAMBUCO"/>
    <s v="2004"/>
    <s v="ASSISTENCIA MEDICA E ODONTOLOGICA AOS SERVIDORES CIVIS, EMPR"/>
    <x v="1"/>
    <s v="OUTRAS DESPESAS CORRENTES"/>
    <s v="8151000000"/>
    <s v="RECURSOS LIVRES DA SEGURIDADE SOCIAL"/>
    <x v="30"/>
    <s v="INDENIZACOES E RESTITUICOES"/>
    <x v="3"/>
    <s v="UNIVERSIDADE FEDERAL RURAL DE PERNAMBUCO"/>
    <s v="VAMEDG0100N"/>
    <s v="GESTAO ADMINISTRATIVA DA UNIDADE"/>
    <n v="14673.27"/>
  </r>
  <r>
    <x v="0"/>
    <s v="UNIVERSIDADE FEDERAL RURAL DE PERNAMBUCO"/>
    <x v="1"/>
    <s v="26248"/>
    <s v="UNIVERSIDADE FEDERAL RURAL DE PERNAMBUCO"/>
    <s v="2004"/>
    <s v="ASSISTENCIA MEDICA E ODONTOLOGICA AOS SERVIDORES CIVIS, EMPR"/>
    <x v="1"/>
    <s v="OUTRAS DESPESAS CORRENTES"/>
    <s v="8151000000"/>
    <s v="RECURSOS LIVRES DA SEGURIDADE SOCIAL"/>
    <x v="31"/>
    <s v="RESSARCIMENTO ASSISTENCIA MEDICA/ODONTOLOGICA"/>
    <x v="3"/>
    <s v="UNIVERSIDADE FEDERAL RURAL DE PERNAMBUCO"/>
    <s v="V2004G0100N"/>
    <s v="ASSIST MED.ODONTO  - GRAD - GESTAO - INDISC"/>
    <n v="2480877.13"/>
  </r>
  <r>
    <x v="0"/>
    <s v="UNIVERSIDADE FEDERAL RURAL DE PERNAMBUCO"/>
    <x v="1"/>
    <s v="26248"/>
    <s v="UNIVERSIDADE FEDERAL RURAL DE PERNAMBUCO"/>
    <s v="2004"/>
    <s v="ASSISTENCIA MEDICA E ODONTOLOGICA AOS SERVIDORES CIVIS, EMPR"/>
    <x v="1"/>
    <s v="OUTRAS DESPESAS CORRENTES"/>
    <s v="8151000000"/>
    <s v="RECURSOS LIVRES DA SEGURIDADE SOCIAL"/>
    <x v="31"/>
    <s v="RESSARCIMENTO ASSISTENCIA MEDICA/ODONTOLOGICA"/>
    <x v="3"/>
    <s v="UNIVERSIDADE FEDERAL RURAL DE PERNAMBUCO"/>
    <s v="VAMEDG0100N"/>
    <s v="GESTAO ADMINISTRATIVA DA UNIDADE"/>
    <n v="736784.67"/>
  </r>
  <r>
    <x v="0"/>
    <s v="UNIVERSIDADE FEDERAL RURAL DE PERNAMBUCO"/>
    <x v="1"/>
    <s v="26248"/>
    <s v="UNIVERSIDADE FEDERAL RURAL DE PERNAMBUCO"/>
    <s v="2004"/>
    <s v="ASSISTENCIA MEDICA E ODONTOLOGICA AOS SERVIDORES CIVIS, EMPR"/>
    <x v="1"/>
    <s v="OUTRAS DESPESAS CORRENTES"/>
    <s v="8151000000"/>
    <s v="RECURSOS LIVRES DA SEGURIDADE SOCIAL"/>
    <x v="32"/>
    <s v="PESSOAL REQUISITADO DE OUTROS ORGAOS DA APF"/>
    <x v="3"/>
    <s v="UNIVERSIDADE FEDERAL RURAL DE PERNAMBUCO"/>
    <s v="V2004G0100N"/>
    <s v="ASSIST MED.ODONTO  - GRAD - GESTAO - INDISC"/>
    <n v="3000"/>
  </r>
  <r>
    <x v="0"/>
    <s v="UNIVERSIDADE FEDERAL RURAL DE PERNAMBUCO"/>
    <x v="1"/>
    <s v="26248"/>
    <s v="UNIVERSIDADE FEDERAL RURAL DE PERNAMBUCO"/>
    <s v="20GK"/>
    <s v="FOMENTO AS ACOES DE GRADUACAO, POS-GRADUACAO, ENSINO, PESQUI"/>
    <x v="1"/>
    <s v="OUTRAS DESPESAS CORRENTES"/>
    <s v="8100000000"/>
    <s v="RECURSOS PRIMARIOS DE LIVRE APLICACAO"/>
    <x v="3"/>
    <s v="BOLSAS DE ESTUDO NO PAIS"/>
    <x v="48"/>
    <s v="UNIDADE ACADEMICA DE GARANHUNS"/>
    <s v="M20GKG5500N"/>
    <s v="FOME - GRAD -BOLSA - INDISC"/>
    <n v="45450"/>
  </r>
  <r>
    <x v="0"/>
    <s v="UNIVERSIDADE FEDERAL RURAL DE PERNAMBUCO"/>
    <x v="1"/>
    <s v="26248"/>
    <s v="UNIVERSIDADE FEDERAL RURAL DE PERNAMBUCO"/>
    <s v="20GK"/>
    <s v="FOMENTO AS ACOES DE GRADUACAO, POS-GRADUACAO, ENSINO, PESQUI"/>
    <x v="1"/>
    <s v="OUTRAS DESPESAS CORRENTES"/>
    <s v="8100000000"/>
    <s v="RECURSOS PRIMARIOS DE LIVRE APLICACAO"/>
    <x v="3"/>
    <s v="BOLSAS DE ESTUDO NO PAIS"/>
    <x v="48"/>
    <s v="UNIDADE ACADEMICA DE GARANHUNS"/>
    <s v="MFOMEG19B1N"/>
    <s v="ATIV. DE ENSINO - FOMENTO - BOLSA MONITORIA"/>
    <n v="0"/>
  </r>
  <r>
    <x v="0"/>
    <s v="UNIVERSIDADE FEDERAL RURAL DE PERNAMBUCO"/>
    <x v="1"/>
    <s v="26248"/>
    <s v="UNIVERSIDADE FEDERAL RURAL DE PERNAMBUCO"/>
    <s v="20GK"/>
    <s v="FOMENTO AS ACOES DE GRADUACAO, POS-GRADUACAO, ENSINO, PESQUI"/>
    <x v="1"/>
    <s v="OUTRAS DESPESAS CORRENTES"/>
    <s v="8100000000"/>
    <s v="RECURSOS PRIMARIOS DE LIVRE APLICACAO"/>
    <x v="3"/>
    <s v="BOLSAS DE ESTUDO NO PAIS"/>
    <x v="48"/>
    <s v="UNIDADE ACADEMICA DE GARANHUNS"/>
    <s v="MFOMEG20B6N"/>
    <s v="ATIV. PESQUISA  - FOMENTO - BOLSA PIBITI"/>
    <n v="0"/>
  </r>
  <r>
    <x v="0"/>
    <s v="UNIVERSIDADE FEDERAL RURAL DE PERNAMBUCO"/>
    <x v="1"/>
    <s v="26248"/>
    <s v="UNIVERSIDADE FEDERAL RURAL DE PERNAMBUCO"/>
    <s v="20GK"/>
    <s v="FOMENTO AS ACOES DE GRADUACAO, POS-GRADUACAO, ENSINO, PESQUI"/>
    <x v="1"/>
    <s v="OUTRAS DESPESAS CORRENTES"/>
    <s v="8100000000"/>
    <s v="RECURSOS PRIMARIOS DE LIVRE APLICACAO"/>
    <x v="3"/>
    <s v="BOLSAS DE ESTUDO NO PAIS"/>
    <x v="48"/>
    <s v="UNIDADE ACADEMICA DE GARANHUNS"/>
    <s v="MFOMEG23B3N"/>
    <s v=" ASSIST EST PERM - BOLSA MESTRADO"/>
    <n v="14000"/>
  </r>
  <r>
    <x v="0"/>
    <s v="UNIVERSIDADE FEDERAL RURAL DE PERNAMBUCO"/>
    <x v="1"/>
    <s v="26248"/>
    <s v="UNIVERSIDADE FEDERAL RURAL DE PERNAMBUCO"/>
    <s v="20GK"/>
    <s v="FOMENTO AS ACOES DE GRADUACAO, POS-GRADUACAO, ENSINO, PESQUI"/>
    <x v="1"/>
    <s v="OUTRAS DESPESAS CORRENTES"/>
    <s v="8100000000"/>
    <s v="RECURSOS PRIMARIOS DE LIVRE APLICACAO"/>
    <x v="3"/>
    <s v="BOLSAS DE ESTUDO NO PAIS"/>
    <x v="6"/>
    <s v="PRO-REITORIA DE POS-GRADUACAO-UFRPE"/>
    <s v="M20GKG5500N"/>
    <s v="FOME - GRAD -BOLSA - INDISC"/>
    <n v="201100"/>
  </r>
  <r>
    <x v="0"/>
    <s v="UNIVERSIDADE FEDERAL RURAL DE PERNAMBUCO"/>
    <x v="1"/>
    <s v="26248"/>
    <s v="UNIVERSIDADE FEDERAL RURAL DE PERNAMBUCO"/>
    <s v="20GK"/>
    <s v="FOMENTO AS ACOES DE GRADUACAO, POS-GRADUACAO, ENSINO, PESQUI"/>
    <x v="1"/>
    <s v="OUTRAS DESPESAS CORRENTES"/>
    <s v="8100000000"/>
    <s v="RECURSOS PRIMARIOS DE LIVRE APLICACAO"/>
    <x v="3"/>
    <s v="BOLSAS DE ESTUDO NO PAIS"/>
    <x v="6"/>
    <s v="PRO-REITORIA DE POS-GRADUACAO-UFRPE"/>
    <s v="M20GKM5500N"/>
    <s v="FOME - MEDIO - BOLSA - INDISC"/>
    <n v="13900"/>
  </r>
  <r>
    <x v="0"/>
    <s v="UNIVERSIDADE FEDERAL RURAL DE PERNAMBUCO"/>
    <x v="1"/>
    <s v="26248"/>
    <s v="UNIVERSIDADE FEDERAL RURAL DE PERNAMBUCO"/>
    <s v="20GK"/>
    <s v="FOMENTO AS ACOES DE GRADUACAO, POS-GRADUACAO, ENSINO, PESQUI"/>
    <x v="1"/>
    <s v="OUTRAS DESPESAS CORRENTES"/>
    <s v="8100000000"/>
    <s v="RECURSOS PRIMARIOS DE LIVRE APLICACAO"/>
    <x v="3"/>
    <s v="BOLSAS DE ESTUDO NO PAIS"/>
    <x v="6"/>
    <s v="PRO-REITORIA DE POS-GRADUACAO-UFRPE"/>
    <s v="M20GKO5500N"/>
    <s v="FOME - POS -BOLSA - INDISC"/>
    <n v="1500"/>
  </r>
  <r>
    <x v="0"/>
    <s v="UNIVERSIDADE FEDERAL RURAL DE PERNAMBUCO"/>
    <x v="1"/>
    <s v="26248"/>
    <s v="UNIVERSIDADE FEDERAL RURAL DE PERNAMBUCO"/>
    <s v="20GK"/>
    <s v="FOMENTO AS ACOES DE GRADUACAO, POS-GRADUACAO, ENSINO, PESQUI"/>
    <x v="1"/>
    <s v="OUTRAS DESPESAS CORRENTES"/>
    <s v="8100000000"/>
    <s v="RECURSOS PRIMARIOS DE LIVRE APLICACAO"/>
    <x v="3"/>
    <s v="BOLSAS DE ESTUDO NO PAIS"/>
    <x v="6"/>
    <s v="PRO-REITORIA DE POS-GRADUACAO-UFRPE"/>
    <s v="MFOMEG20B6N"/>
    <s v="ATIV. PESQUISA  - FOMENTO - BOLSA PIBITI"/>
    <n v="2800"/>
  </r>
  <r>
    <x v="0"/>
    <s v="UNIVERSIDADE FEDERAL RURAL DE PERNAMBUCO"/>
    <x v="1"/>
    <s v="26248"/>
    <s v="UNIVERSIDADE FEDERAL RURAL DE PERNAMBUCO"/>
    <s v="20GK"/>
    <s v="FOMENTO AS ACOES DE GRADUACAO, POS-GRADUACAO, ENSINO, PESQUI"/>
    <x v="1"/>
    <s v="OUTRAS DESPESAS CORRENTES"/>
    <s v="8100000000"/>
    <s v="RECURSOS PRIMARIOS DE LIVRE APLICACAO"/>
    <x v="3"/>
    <s v="BOLSAS DE ESTUDO NO PAIS"/>
    <x v="6"/>
    <s v="PRO-REITORIA DE POS-GRADUACAO-UFRPE"/>
    <s v="MFOMEG23B3N"/>
    <s v=" ASSIST EST PERM - BOLSA MESTRADO"/>
    <n v="25200"/>
  </r>
  <r>
    <x v="0"/>
    <s v="UNIVERSIDADE FEDERAL RURAL DE PERNAMBUCO"/>
    <x v="1"/>
    <s v="26248"/>
    <s v="UNIVERSIDADE FEDERAL RURAL DE PERNAMBUCO"/>
    <s v="20GK"/>
    <s v="FOMENTO AS ACOES DE GRADUACAO, POS-GRADUACAO, ENSINO, PESQUI"/>
    <x v="1"/>
    <s v="OUTRAS DESPESAS CORRENTES"/>
    <s v="8100000000"/>
    <s v="RECURSOS PRIMARIOS DE LIVRE APLICACAO"/>
    <x v="3"/>
    <s v="BOLSAS DE ESTUDO NO PAIS"/>
    <x v="6"/>
    <s v="PRO-REITORIA DE POS-GRADUACAO-UFRPE"/>
    <s v="MFOMEM20B5N"/>
    <s v="ATIV. PESQUISA - FOMENTO - B. PIBIC-EM/PRPPG"/>
    <n v="3300"/>
  </r>
  <r>
    <x v="0"/>
    <s v="UNIVERSIDADE FEDERAL RURAL DE PERNAMBUCO"/>
    <x v="1"/>
    <s v="26248"/>
    <s v="UNIVERSIDADE FEDERAL RURAL DE PERNAMBUCO"/>
    <s v="20GK"/>
    <s v="FOMENTO AS ACOES DE GRADUACAO, POS-GRADUACAO, ENSINO, PESQUI"/>
    <x v="1"/>
    <s v="OUTRAS DESPESAS CORRENTES"/>
    <s v="8100000000"/>
    <s v="RECURSOS PRIMARIOS DE LIVRE APLICACAO"/>
    <x v="3"/>
    <s v="BOLSAS DE ESTUDO NO PAIS"/>
    <x v="6"/>
    <s v="PRO-REITORIA DE POS-GRADUACAO-UFRPE"/>
    <s v="MFOMEO23B7N"/>
    <s v="ASSIST EST PERM - FOMENTO -BOLSAS DE POS-GRAD"/>
    <n v="1500"/>
  </r>
  <r>
    <x v="0"/>
    <s v="UNIVERSIDADE FEDERAL RURAL DE PERNAMBUCO"/>
    <x v="1"/>
    <s v="26248"/>
    <s v="UNIVERSIDADE FEDERAL RURAL DE PERNAMBUCO"/>
    <s v="20GK"/>
    <s v="FOMENTO AS ACOES DE GRADUACAO, POS-GRADUACAO, ENSINO, PESQUI"/>
    <x v="1"/>
    <s v="OUTRAS DESPESAS CORRENTES"/>
    <s v="8100000000"/>
    <s v="RECURSOS PRIMARIOS DE LIVRE APLICACAO"/>
    <x v="3"/>
    <s v="BOLSAS DE ESTUDO NO PAIS"/>
    <x v="9"/>
    <s v="PRO-REITORIA DE EXTENSAO E CULTURA-UFRPE"/>
    <s v="M20GKG5500N"/>
    <s v="FOME - GRAD -BOLSA - INDISC"/>
    <n v="267200"/>
  </r>
  <r>
    <x v="0"/>
    <s v="UNIVERSIDADE FEDERAL RURAL DE PERNAMBUCO"/>
    <x v="1"/>
    <s v="26248"/>
    <s v="UNIVERSIDADE FEDERAL RURAL DE PERNAMBUCO"/>
    <s v="20GK"/>
    <s v="FOMENTO AS ACOES DE GRADUACAO, POS-GRADUACAO, ENSINO, PESQUI"/>
    <x v="1"/>
    <s v="OUTRAS DESPESAS CORRENTES"/>
    <s v="8100000000"/>
    <s v="RECURSOS PRIMARIOS DE LIVRE APLICACAO"/>
    <x v="3"/>
    <s v="BOLSAS DE ESTUDO NO PAIS"/>
    <x v="8"/>
    <s v="NUCLEO DE INTERNACIONALIZACAO-UFRPE"/>
    <s v="M20GKG5500N"/>
    <s v="FOME - GRAD -BOLSA - INDISC"/>
    <n v="31000"/>
  </r>
  <r>
    <x v="0"/>
    <s v="UNIVERSIDADE FEDERAL RURAL DE PERNAMBUCO"/>
    <x v="1"/>
    <s v="26248"/>
    <s v="UNIVERSIDADE FEDERAL RURAL DE PERNAMBUCO"/>
    <s v="20GK"/>
    <s v="FOMENTO AS ACOES DE GRADUACAO, POS-GRADUACAO, ENSINO, PESQUI"/>
    <x v="1"/>
    <s v="OUTRAS DESPESAS CORRENTES"/>
    <s v="8100000000"/>
    <s v="RECURSOS PRIMARIOS DE LIVRE APLICACAO"/>
    <x v="3"/>
    <s v="BOLSAS DE ESTUDO NO PAIS"/>
    <x v="8"/>
    <s v="NUCLEO DE INTERNACIONALIZACAO-UFRPE"/>
    <s v="MFOMEG19IFN"/>
    <s v="ATIV. DE ENSINO - FOMENTO - IDIOMAS SEM FRONT"/>
    <n v="0"/>
  </r>
  <r>
    <x v="0"/>
    <s v="UNIVERSIDADE FEDERAL RURAL DE PERNAMBUCO"/>
    <x v="1"/>
    <s v="26248"/>
    <s v="UNIVERSIDADE FEDERAL RURAL DE PERNAMBUCO"/>
    <s v="20GK"/>
    <s v="FOMENTO AS ACOES DE GRADUACAO, POS-GRADUACAO, ENSINO, PESQUI"/>
    <x v="1"/>
    <s v="OUTRAS DESPESAS CORRENTES"/>
    <s v="8100000000"/>
    <s v="RECURSOS PRIMARIOS DE LIVRE APLICACAO"/>
    <x v="3"/>
    <s v="BOLSAS DE ESTUDO NO PAIS"/>
    <x v="10"/>
    <s v="PRO-REITORIA DE ENSINO DE GRADUACAO - UFRPE"/>
    <s v="M20GKG5500N"/>
    <s v="FOME - GRAD -BOLSA - INDISC"/>
    <n v="749771.85"/>
  </r>
  <r>
    <x v="0"/>
    <s v="UNIVERSIDADE FEDERAL RURAL DE PERNAMBUCO"/>
    <x v="1"/>
    <s v="26248"/>
    <s v="UNIVERSIDADE FEDERAL RURAL DE PERNAMBUCO"/>
    <s v="20GK"/>
    <s v="FOMENTO AS ACOES DE GRADUACAO, POS-GRADUACAO, ENSINO, PESQUI"/>
    <x v="1"/>
    <s v="OUTRAS DESPESAS CORRENTES"/>
    <s v="8100000000"/>
    <s v="RECURSOS PRIMARIOS DE LIVRE APLICACAO"/>
    <x v="3"/>
    <s v="BOLSAS DE ESTUDO NO PAIS"/>
    <x v="10"/>
    <s v="PRO-REITORIA DE ENSINO DE GRADUACAO - UFRPE"/>
    <s v="MFOMEG19B1N"/>
    <s v="ATIV. DE ENSINO - FOMENTO - BOLSA MONITORIA"/>
    <n v="164412.5"/>
  </r>
  <r>
    <x v="0"/>
    <s v="UNIVERSIDADE FEDERAL RURAL DE PERNAMBUCO"/>
    <x v="1"/>
    <s v="26248"/>
    <s v="UNIVERSIDADE FEDERAL RURAL DE PERNAMBUCO"/>
    <s v="20GK"/>
    <s v="FOMENTO AS ACOES DE GRADUACAO, POS-GRADUACAO, ENSINO, PESQUI"/>
    <x v="1"/>
    <s v="OUTRAS DESPESAS CORRENTES"/>
    <s v="8100000000"/>
    <s v="RECURSOS PRIMARIOS DE LIVRE APLICACAO"/>
    <x v="33"/>
    <s v="AUXILIOS PARA DESENV. DE ESTUDOS E PESQUISAS"/>
    <x v="9"/>
    <s v="PRO-REITORIA DE EXTENSAO E CULTURA-UFRPE"/>
    <s v="M20GKG1900N"/>
    <s v="FOMENTO - GRAD - ENSINO - INDISC"/>
    <n v="53845"/>
  </r>
  <r>
    <x v="0"/>
    <s v="UNIVERSIDADE FEDERAL RURAL DE PERNAMBUCO"/>
    <x v="1"/>
    <s v="26248"/>
    <s v="UNIVERSIDADE FEDERAL RURAL DE PERNAMBUCO"/>
    <s v="20GK"/>
    <s v="FOMENTO AS ACOES DE GRADUACAO, POS-GRADUACAO, ENSINO, PESQUI"/>
    <x v="1"/>
    <s v="OUTRAS DESPESAS CORRENTES"/>
    <s v="8100000000"/>
    <s v="RECURSOS PRIMARIOS DE LIVRE APLICACAO"/>
    <x v="9"/>
    <s v="MANUTENCAO E CONSERV. DE BENS IMOVEIS"/>
    <x v="4"/>
    <s v="PRO-REITORIA DE ADMINISTRACAO - UFRPE"/>
    <s v="M20GKG01SCN"/>
    <s v="FOME - GRAD -GESTAO - SERV CONT"/>
    <n v="40191.65"/>
  </r>
  <r>
    <x v="0"/>
    <s v="UNIVERSIDADE FEDERAL RURAL DE PERNAMBUCO"/>
    <x v="1"/>
    <s v="26248"/>
    <s v="UNIVERSIDADE FEDERAL RURAL DE PERNAMBUCO"/>
    <s v="20GK"/>
    <s v="FOMENTO AS ACOES DE GRADUACAO, POS-GRADUACAO, ENSINO, PESQUI"/>
    <x v="1"/>
    <s v="OUTRAS DESPESAS CORRENTES"/>
    <s v="8144000000"/>
    <s v="TITULOS DE RESPONSAB.DO TN-OUTRAS APLICACOES"/>
    <x v="3"/>
    <s v="BOLSAS DE ESTUDO NO PAIS"/>
    <x v="6"/>
    <s v="PRO-REITORIA DE POS-GRADUACAO-UFRPE"/>
    <s v="M20GKG5500N"/>
    <s v="FOME - GRAD -BOLSA - INDISC"/>
    <n v="111200"/>
  </r>
  <r>
    <x v="0"/>
    <s v="UNIVERSIDADE FEDERAL RURAL DE PERNAMBUCO"/>
    <x v="1"/>
    <s v="26248"/>
    <s v="UNIVERSIDADE FEDERAL RURAL DE PERNAMBUCO"/>
    <s v="20GK"/>
    <s v="FOMENTO AS ACOES DE GRADUACAO, POS-GRADUACAO, ENSINO, PESQUI"/>
    <x v="1"/>
    <s v="OUTRAS DESPESAS CORRENTES"/>
    <s v="8144000000"/>
    <s v="TITULOS DE RESPONSAB.DO TN-OUTRAS APLICACOES"/>
    <x v="3"/>
    <s v="BOLSAS DE ESTUDO NO PAIS"/>
    <x v="6"/>
    <s v="PRO-REITORIA DE POS-GRADUACAO-UFRPE"/>
    <s v="M20GKM5500N"/>
    <s v="FOME - MEDIO - BOLSA - INDISC"/>
    <n v="3800"/>
  </r>
  <r>
    <x v="0"/>
    <s v="UNIVERSIDADE FEDERAL RURAL DE PERNAMBUCO"/>
    <x v="1"/>
    <s v="26248"/>
    <s v="UNIVERSIDADE FEDERAL RURAL DE PERNAMBUCO"/>
    <s v="20GK"/>
    <s v="FOMENTO AS ACOES DE GRADUACAO, POS-GRADUACAO, ENSINO, PESQUI"/>
    <x v="1"/>
    <s v="OUTRAS DESPESAS CORRENTES"/>
    <s v="8144000000"/>
    <s v="TITULOS DE RESPONSAB.DO TN-OUTRAS APLICACOES"/>
    <x v="33"/>
    <s v="AUXILIOS PARA DESENV. DE ESTUDOS E PESQUISAS"/>
    <x v="9"/>
    <s v="PRO-REITORIA DE EXTENSAO E CULTURA-UFRPE"/>
    <s v="M20GKG2100N"/>
    <s v="FOME - GRAD -EXTEN - INDISC"/>
    <n v="14755"/>
  </r>
  <r>
    <x v="0"/>
    <s v="UNIVERSIDADE FEDERAL RURAL DE PERNAMBUCO"/>
    <x v="1"/>
    <s v="26248"/>
    <s v="UNIVERSIDADE FEDERAL RURAL DE PERNAMBUCO"/>
    <s v="20GK"/>
    <s v="FOMENTO AS ACOES DE GRADUACAO, POS-GRADUACAO, ENSINO, PESQUI"/>
    <x v="1"/>
    <s v="OUTRAS DESPESAS CORRENTES"/>
    <s v="8144000000"/>
    <s v="TITULOS DE RESPONSAB.DO TN-OUTRAS APLICACOES"/>
    <x v="9"/>
    <s v="MANUTENCAO E CONSERV. DE BENS IMOVEIS"/>
    <x v="4"/>
    <s v="PRO-REITORIA DE ADMINISTRACAO - UFRPE"/>
    <s v="M20GKG01SCN"/>
    <s v="FOME - GRAD -GESTAO - SERV CONT"/>
    <n v="983325"/>
  </r>
  <r>
    <x v="0"/>
    <s v="UNIVERSIDADE FEDERAL RURAL DE PERNAMBUCO"/>
    <x v="1"/>
    <s v="26248"/>
    <s v="UNIVERSIDADE FEDERAL RURAL DE PERNAMBUCO"/>
    <s v="20GK"/>
    <s v="FOMENTO AS ACOES DE GRADUACAO, POS-GRADUACAO, ENSINO, PESQUI"/>
    <x v="1"/>
    <s v="OUTRAS DESPESAS CORRENTES"/>
    <s v="8188000000"/>
    <s v="RECURSOS FINANCEIROS DE LIVRE APLICACAO"/>
    <x v="3"/>
    <s v="BOLSAS DE ESTUDO NO PAIS"/>
    <x v="10"/>
    <s v="PRO-REITORIA DE ENSINO DE GRADUACAO - UFRPE"/>
    <s v="M20GKG5500N"/>
    <s v="FOME - GRAD -BOLSA - INDISC"/>
    <n v="250000"/>
  </r>
  <r>
    <x v="0"/>
    <s v="UNIVERSIDADE FEDERAL RURAL DE PERNAMBUCO"/>
    <x v="1"/>
    <s v="26248"/>
    <s v="UNIVERSIDADE FEDERAL RURAL DE PERNAMBUCO"/>
    <s v="20GK"/>
    <s v="FOMENTO AS ACOES DE GRADUACAO, POS-GRADUACAO, ENSINO, PESQUI"/>
    <x v="1"/>
    <s v="OUTRAS DESPESAS CORRENTES"/>
    <s v="8281262480"/>
    <s v="RECURSOS CONVENIO -UNIV.FED.RURAL PERNAMBUCO"/>
    <x v="55"/>
    <s v="DIARIAS NO PAIS"/>
    <x v="12"/>
    <s v="NUCLEO DE RELACOES INSTITUCIONAIS-UFRPE"/>
    <s v="M20GKG01DIN"/>
    <s v="FOME - GRAD -GESTAO - DIARIA"/>
    <n v="0"/>
  </r>
  <r>
    <x v="0"/>
    <s v="UNIVERSIDADE FEDERAL RURAL DE PERNAMBUCO"/>
    <x v="1"/>
    <s v="26248"/>
    <s v="UNIVERSIDADE FEDERAL RURAL DE PERNAMBUCO"/>
    <s v="20GK"/>
    <s v="FOMENTO AS ACOES DE GRADUACAO, POS-GRADUACAO, ENSINO, PESQUI"/>
    <x v="1"/>
    <s v="OUTRAS DESPESAS CORRENTES"/>
    <s v="8281262480"/>
    <s v="RECURSOS CONVENIO -UNIV.FED.RURAL PERNAMBUCO"/>
    <x v="3"/>
    <s v="BOLSAS DE ESTUDO NO PAIS"/>
    <x v="12"/>
    <s v="NUCLEO DE RELACOES INSTITUCIONAIS-UFRPE"/>
    <s v="M20GKG01T6N"/>
    <s v="FOMENTO - GRAD - CONVENIO - CEDCA"/>
    <n v="10600"/>
  </r>
  <r>
    <x v="0"/>
    <s v="UNIVERSIDADE FEDERAL RURAL DE PERNAMBUCO"/>
    <x v="1"/>
    <s v="26248"/>
    <s v="UNIVERSIDADE FEDERAL RURAL DE PERNAMBUCO"/>
    <s v="20GK"/>
    <s v="FOMENTO AS ACOES DE GRADUACAO, POS-GRADUACAO, ENSINO, PESQUI"/>
    <x v="1"/>
    <s v="OUTRAS DESPESAS CORRENTES"/>
    <s v="8281262480"/>
    <s v="RECURSOS CONVENIO -UNIV.FED.RURAL PERNAMBUCO"/>
    <x v="3"/>
    <s v="BOLSAS DE ESTUDO NO PAIS"/>
    <x v="12"/>
    <s v="NUCLEO DE RELACOES INSTITUCIONAIS-UFRPE"/>
    <s v="M20GKG5500N"/>
    <s v="FOME - GRAD -BOLSA - INDISC"/>
    <n v="9600"/>
  </r>
  <r>
    <x v="0"/>
    <s v="UNIVERSIDADE FEDERAL RURAL DE PERNAMBUCO"/>
    <x v="1"/>
    <s v="26248"/>
    <s v="UNIVERSIDADE FEDERAL RURAL DE PERNAMBUCO"/>
    <s v="20GK"/>
    <s v="FOMENTO AS ACOES DE GRADUACAO, POS-GRADUACAO, ENSINO, PESQUI"/>
    <x v="1"/>
    <s v="OUTRAS DESPESAS CORRENTES"/>
    <s v="8281262480"/>
    <s v="RECURSOS CONVENIO -UNIV.FED.RURAL PERNAMBUCO"/>
    <x v="186"/>
    <s v="SERVICOS DE APOIO AO ENSINO"/>
    <x v="12"/>
    <s v="NUCLEO DE RELACOES INSTITUCIONAIS-UFRPE"/>
    <s v="M20GKG01T6N"/>
    <s v="FOMENTO - GRAD - CONVENIO - CEDCA"/>
    <n v="88286"/>
  </r>
  <r>
    <x v="0"/>
    <s v="UNIVERSIDADE FEDERAL RURAL DE PERNAMBUCO"/>
    <x v="1"/>
    <s v="26248"/>
    <s v="UNIVERSIDADE FEDERAL RURAL DE PERNAMBUCO"/>
    <s v="20GK"/>
    <s v="FOMENTO AS ACOES DE GRADUACAO, POS-GRADUACAO, ENSINO, PESQUI"/>
    <x v="1"/>
    <s v="OUTRAS DESPESAS CORRENTES"/>
    <s v="8281262480"/>
    <s v="RECURSOS CONVENIO -UNIV.FED.RURAL PERNAMBUCO"/>
    <x v="6"/>
    <s v="AUXILIO A PESSOAS FISICAS"/>
    <x v="12"/>
    <s v="NUCLEO DE RELACOES INSTITUCIONAIS-UFRPE"/>
    <s v="M20GKG01T6N"/>
    <s v="FOMENTO - GRAD - CONVENIO - CEDCA"/>
    <n v="162800"/>
  </r>
  <r>
    <x v="0"/>
    <s v="UNIVERSIDADE FEDERAL RURAL DE PERNAMBUCO"/>
    <x v="1"/>
    <s v="26248"/>
    <s v="UNIVERSIDADE FEDERAL RURAL DE PERNAMBUCO"/>
    <s v="20GK"/>
    <s v="FOMENTO AS ACOES DE GRADUACAO, POS-GRADUACAO, ENSINO, PESQUI"/>
    <x v="1"/>
    <s v="OUTRAS DESPESAS CORRENTES"/>
    <s v="8281262480"/>
    <s v="RECURSOS CONVENIO -UNIV.FED.RURAL PERNAMBUCO"/>
    <x v="6"/>
    <s v="AUXILIO A PESSOAS FISICAS"/>
    <x v="12"/>
    <s v="NUCLEO DE RELACOES INSTITUCIONAIS-UFRPE"/>
    <s v="M20GKG5500N"/>
    <s v="FOME - GRAD -BOLSA - INDISC"/>
    <n v="0"/>
  </r>
  <r>
    <x v="0"/>
    <s v="UNIVERSIDADE FEDERAL RURAL DE PERNAMBUCO"/>
    <x v="1"/>
    <s v="26248"/>
    <s v="UNIVERSIDADE FEDERAL RURAL DE PERNAMBUCO"/>
    <s v="20RK"/>
    <s v="FUNCIONAMENTO DE INSTITUICOES FEDERAIS DE ENSINO SUPERIOR"/>
    <x v="0"/>
    <s v="INVESTIMENTOS"/>
    <s v="8100000000"/>
    <s v="RECURSOS PRIMARIOS DE LIVRE APLICACAO"/>
    <x v="7"/>
    <s v="MANUTENCAO E CONSERV. DE BENS IMOVEIS"/>
    <x v="4"/>
    <s v="PRO-REITORIA DE ADMINISTRACAO - UFRPE"/>
    <s v="M20RKG4300N"/>
    <s v="FUNC - GRAD - OBRAS REFORMA - INDISC"/>
    <n v="19266.060000000001"/>
  </r>
  <r>
    <x v="0"/>
    <s v="UNIVERSIDADE FEDERAL RURAL DE PERNAMBUCO"/>
    <x v="1"/>
    <s v="26248"/>
    <s v="UNIVERSIDADE FEDERAL RURAL DE PERNAMBUCO"/>
    <s v="20RK"/>
    <s v="FUNCIONAMENTO DE INSTITUICOES FEDERAIS DE ENSINO SUPERIOR"/>
    <x v="0"/>
    <s v="INVESTIMENTOS"/>
    <s v="8100000000"/>
    <s v="RECURSOS PRIMARIOS DE LIVRE APLICACAO"/>
    <x v="192"/>
    <s v="DESENVOLVIMENTO DE SOFTWARE"/>
    <x v="18"/>
    <s v="SECRETARIA DE TECNOLOGIAS DIGITAIS - UFRPE"/>
    <s v="M20RKG3500N"/>
    <s v="FUNC - GRAD - TI - INDISC"/>
    <n v="28000"/>
  </r>
  <r>
    <x v="0"/>
    <s v="UNIVERSIDADE FEDERAL RURAL DE PERNAMBUCO"/>
    <x v="1"/>
    <s v="26248"/>
    <s v="UNIVERSIDADE FEDERAL RURAL DE PERNAMBUCO"/>
    <s v="20RK"/>
    <s v="FUNCIONAMENTO DE INSTITUICOES FEDERAIS DE ENSINO SUPERIOR"/>
    <x v="0"/>
    <s v="INVESTIMENTOS"/>
    <s v="8100000000"/>
    <s v="RECURSOS PRIMARIOS DE LIVRE APLICACAO"/>
    <x v="40"/>
    <s v="OBRAS EM ANDAMENTO"/>
    <x v="14"/>
    <s v="UNIDADE ACADEMICA DE SERRA TALHADA - UAST"/>
    <s v="M20RKG4100N"/>
    <s v="FUNC - GRAD - OBRAS CONSRT - INDISC"/>
    <n v="763646.16"/>
  </r>
  <r>
    <x v="0"/>
    <s v="UNIVERSIDADE FEDERAL RURAL DE PERNAMBUCO"/>
    <x v="1"/>
    <s v="26248"/>
    <s v="UNIVERSIDADE FEDERAL RURAL DE PERNAMBUCO"/>
    <s v="20RK"/>
    <s v="FUNCIONAMENTO DE INSTITUICOES FEDERAIS DE ENSINO SUPERIOR"/>
    <x v="0"/>
    <s v="INVESTIMENTOS"/>
    <s v="8100000000"/>
    <s v="RECURSOS PRIMARIOS DE LIVRE APLICACAO"/>
    <x v="49"/>
    <s v="APARELHOS DE MEDICAO E ORIENTACAO"/>
    <x v="34"/>
    <s v="UFRPE-UNID. ACADEM. CABO DE SANTO AGOSTINHO"/>
    <s v="M20RKG6000N"/>
    <s v="FUNC - GRAD - MATERIAL - INDISC"/>
    <n v="2609.67"/>
  </r>
  <r>
    <x v="0"/>
    <s v="UNIVERSIDADE FEDERAL RURAL DE PERNAMBUCO"/>
    <x v="1"/>
    <s v="26248"/>
    <s v="UNIVERSIDADE FEDERAL RURAL DE PERNAMBUCO"/>
    <s v="20RK"/>
    <s v="FUNCIONAMENTO DE INSTITUICOES FEDERAIS DE ENSINO SUPERIOR"/>
    <x v="0"/>
    <s v="INVESTIMENTOS"/>
    <s v="8100000000"/>
    <s v="RECURSOS PRIMARIOS DE LIVRE APLICACAO"/>
    <x v="49"/>
    <s v="APARELHOS DE MEDICAO E ORIENTACAO"/>
    <x v="15"/>
    <s v="HOSPITAL VETERINARIO D. IRMAOS - UFRPE"/>
    <s v="M20RKG6000N"/>
    <s v="FUNC - GRAD - MATERIAL - INDISC"/>
    <n v="26744"/>
  </r>
  <r>
    <x v="0"/>
    <s v="UNIVERSIDADE FEDERAL RURAL DE PERNAMBUCO"/>
    <x v="1"/>
    <s v="26248"/>
    <s v="UNIVERSIDADE FEDERAL RURAL DE PERNAMBUCO"/>
    <s v="20RK"/>
    <s v="FUNCIONAMENTO DE INSTITUICOES FEDERAIS DE ENSINO SUPERIOR"/>
    <x v="0"/>
    <s v="INVESTIMENTOS"/>
    <s v="8100000000"/>
    <s v="RECURSOS PRIMARIOS DE LIVRE APLICACAO"/>
    <x v="41"/>
    <s v="APAR.EQUIP.UTENS.MED.,ODONT,LABOR.HOSPIT."/>
    <x v="14"/>
    <s v="UNIDADE ACADEMICA DE SERRA TALHADA - UAST"/>
    <s v="M20RKG6000N"/>
    <s v="FUNC - GRAD - MATERIAL - INDISC"/>
    <n v="13250"/>
  </r>
  <r>
    <x v="0"/>
    <s v="UNIVERSIDADE FEDERAL RURAL DE PERNAMBUCO"/>
    <x v="1"/>
    <s v="26248"/>
    <s v="UNIVERSIDADE FEDERAL RURAL DE PERNAMBUCO"/>
    <s v="20RK"/>
    <s v="FUNCIONAMENTO DE INSTITUICOES FEDERAIS DE ENSINO SUPERIOR"/>
    <x v="0"/>
    <s v="INVESTIMENTOS"/>
    <s v="8100000000"/>
    <s v="RECURSOS PRIMARIOS DE LIVRE APLICACAO"/>
    <x v="41"/>
    <s v="APAR.EQUIP.UTENS.MED.,ODONT,LABOR.HOSPIT."/>
    <x v="34"/>
    <s v="UFRPE-UNID. ACADEM. CABO DE SANTO AGOSTINHO"/>
    <s v="M20RKG6000N"/>
    <s v="FUNC - GRAD - MATERIAL - INDISC"/>
    <n v="56100"/>
  </r>
  <r>
    <x v="0"/>
    <s v="UNIVERSIDADE FEDERAL RURAL DE PERNAMBUCO"/>
    <x v="1"/>
    <s v="26248"/>
    <s v="UNIVERSIDADE FEDERAL RURAL DE PERNAMBUCO"/>
    <s v="20RK"/>
    <s v="FUNCIONAMENTO DE INSTITUICOES FEDERAIS DE ENSINO SUPERIOR"/>
    <x v="0"/>
    <s v="INVESTIMENTOS"/>
    <s v="8100000000"/>
    <s v="RECURSOS PRIMARIOS DE LIVRE APLICACAO"/>
    <x v="41"/>
    <s v="APAR.EQUIP.UTENS.MED.,ODONT,LABOR.HOSPIT."/>
    <x v="15"/>
    <s v="HOSPITAL VETERINARIO D. IRMAOS - UFRPE"/>
    <s v="M20RKG6000N"/>
    <s v="FUNC - GRAD - MATERIAL - INDISC"/>
    <n v="423717.36"/>
  </r>
  <r>
    <x v="0"/>
    <s v="UNIVERSIDADE FEDERAL RURAL DE PERNAMBUCO"/>
    <x v="1"/>
    <s v="26248"/>
    <s v="UNIVERSIDADE FEDERAL RURAL DE PERNAMBUCO"/>
    <s v="20RK"/>
    <s v="FUNCIONAMENTO DE INSTITUICOES FEDERAIS DE ENSINO SUPERIOR"/>
    <x v="0"/>
    <s v="INVESTIMENTOS"/>
    <s v="8100000000"/>
    <s v="RECURSOS PRIMARIOS DE LIVRE APLICACAO"/>
    <x v="41"/>
    <s v="APAR.EQUIP.UTENS.MED.,ODONT,LABOR.HOSPIT."/>
    <x v="32"/>
    <s v="UNIDADE ACADEMICA DE BELO JARDIM - UFRPE"/>
    <s v="M20RKG6000N"/>
    <s v="FUNC - GRAD - MATERIAL - INDISC"/>
    <n v="35265.51"/>
  </r>
  <r>
    <x v="0"/>
    <s v="UNIVERSIDADE FEDERAL RURAL DE PERNAMBUCO"/>
    <x v="1"/>
    <s v="26248"/>
    <s v="UNIVERSIDADE FEDERAL RURAL DE PERNAMBUCO"/>
    <s v="20RK"/>
    <s v="FUNCIONAMENTO DE INSTITUICOES FEDERAIS DE ENSINO SUPERIOR"/>
    <x v="0"/>
    <s v="INVESTIMENTOS"/>
    <s v="8100000000"/>
    <s v="RECURSOS PRIMARIOS DE LIVRE APLICACAO"/>
    <x v="42"/>
    <s v="APARELHOS E UTENSILIOS DOMESTICOS"/>
    <x v="3"/>
    <s v="UNIVERSIDADE FEDERAL RURAL DE PERNAMBUCO"/>
    <s v="M20RKG6000N"/>
    <s v="FUNC - GRAD - MATERIAL - INDISC"/>
    <n v="3267.78"/>
  </r>
  <r>
    <x v="0"/>
    <s v="UNIVERSIDADE FEDERAL RURAL DE PERNAMBUCO"/>
    <x v="1"/>
    <s v="26248"/>
    <s v="UNIVERSIDADE FEDERAL RURAL DE PERNAMBUCO"/>
    <s v="20RK"/>
    <s v="FUNCIONAMENTO DE INSTITUICOES FEDERAIS DE ENSINO SUPERIOR"/>
    <x v="0"/>
    <s v="INVESTIMENTOS"/>
    <s v="8100000000"/>
    <s v="RECURSOS PRIMARIOS DE LIVRE APLICACAO"/>
    <x v="42"/>
    <s v="APARELHOS E UTENSILIOS DOMESTICOS"/>
    <x v="14"/>
    <s v="UNIDADE ACADEMICA DE SERRA TALHADA - UAST"/>
    <s v="M20RKG6000N"/>
    <s v="FUNC - GRAD - MATERIAL - INDISC"/>
    <n v="121294"/>
  </r>
  <r>
    <x v="0"/>
    <s v="UNIVERSIDADE FEDERAL RURAL DE PERNAMBUCO"/>
    <x v="1"/>
    <s v="26248"/>
    <s v="UNIVERSIDADE FEDERAL RURAL DE PERNAMBUCO"/>
    <s v="20RK"/>
    <s v="FUNCIONAMENTO DE INSTITUICOES FEDERAIS DE ENSINO SUPERIOR"/>
    <x v="0"/>
    <s v="INVESTIMENTOS"/>
    <s v="8100000000"/>
    <s v="RECURSOS PRIMARIOS DE LIVRE APLICACAO"/>
    <x v="42"/>
    <s v="APARELHOS E UTENSILIOS DOMESTICOS"/>
    <x v="20"/>
    <s v="PRO-REITORIA DE GESTAO ESTUDANTIL (PROGEST)"/>
    <s v="M20RKG6000N"/>
    <s v="FUNC - GRAD - MATERIAL - INDISC"/>
    <n v="17872.93"/>
  </r>
  <r>
    <x v="0"/>
    <s v="UNIVERSIDADE FEDERAL RURAL DE PERNAMBUCO"/>
    <x v="1"/>
    <s v="26248"/>
    <s v="UNIVERSIDADE FEDERAL RURAL DE PERNAMBUCO"/>
    <s v="20RK"/>
    <s v="FUNCIONAMENTO DE INSTITUICOES FEDERAIS DE ENSINO SUPERIOR"/>
    <x v="0"/>
    <s v="INVESTIMENTOS"/>
    <s v="8100000000"/>
    <s v="RECURSOS PRIMARIOS DE LIVRE APLICACAO"/>
    <x v="42"/>
    <s v="APARELHOS E UTENSILIOS DOMESTICOS"/>
    <x v="30"/>
    <s v="DEPTO. DE LOGISTICA E SERVICOS - UFRPE"/>
    <s v="M20RKG6000N"/>
    <s v="FUNC - GRAD - MATERIAL - INDISC"/>
    <n v="19950"/>
  </r>
  <r>
    <x v="0"/>
    <s v="UNIVERSIDADE FEDERAL RURAL DE PERNAMBUCO"/>
    <x v="1"/>
    <s v="26248"/>
    <s v="UNIVERSIDADE FEDERAL RURAL DE PERNAMBUCO"/>
    <s v="20RK"/>
    <s v="FUNCIONAMENTO DE INSTITUICOES FEDERAIS DE ENSINO SUPERIOR"/>
    <x v="0"/>
    <s v="INVESTIMENTOS"/>
    <s v="8100000000"/>
    <s v="RECURSOS PRIMARIOS DE LIVRE APLICACAO"/>
    <x v="42"/>
    <s v="APARELHOS E UTENSILIOS DOMESTICOS"/>
    <x v="17"/>
    <s v="FAZENDA DIDATICA - UFRPE"/>
    <s v="M20RKG6000N"/>
    <s v="FUNC - GRAD - MATERIAL - INDISC"/>
    <n v="1480"/>
  </r>
  <r>
    <x v="0"/>
    <s v="UNIVERSIDADE FEDERAL RURAL DE PERNAMBUCO"/>
    <x v="1"/>
    <s v="26248"/>
    <s v="UNIVERSIDADE FEDERAL RURAL DE PERNAMBUCO"/>
    <s v="20RK"/>
    <s v="FUNCIONAMENTO DE INSTITUICOES FEDERAIS DE ENSINO SUPERIOR"/>
    <x v="0"/>
    <s v="INVESTIMENTOS"/>
    <s v="8100000000"/>
    <s v="RECURSOS PRIMARIOS DE LIVRE APLICACAO"/>
    <x v="193"/>
    <s v="EQUIPAMENTO DE PROTECAO, SEGURANCA E  SOCORRO"/>
    <x v="30"/>
    <s v="DEPTO. DE LOGISTICA E SERVICOS - UFRPE"/>
    <s v="M20RKG6000N"/>
    <s v="FUNC - GRAD - MATERIAL - INDISC"/>
    <n v="24295"/>
  </r>
  <r>
    <x v="0"/>
    <s v="UNIVERSIDADE FEDERAL RURAL DE PERNAMBUCO"/>
    <x v="1"/>
    <s v="26248"/>
    <s v="UNIVERSIDADE FEDERAL RURAL DE PERNAMBUCO"/>
    <s v="20RK"/>
    <s v="FUNCIONAMENTO DE INSTITUICOES FEDERAIS DE ENSINO SUPERIOR"/>
    <x v="0"/>
    <s v="INVESTIMENTOS"/>
    <s v="8100000000"/>
    <s v="RECURSOS PRIMARIOS DE LIVRE APLICACAO"/>
    <x v="193"/>
    <s v="EQUIPAMENTO DE PROTECAO, SEGURANCA E  SOCORRO"/>
    <x v="15"/>
    <s v="HOSPITAL VETERINARIO D. IRMAOS - UFRPE"/>
    <s v="M20RKG6000N"/>
    <s v="FUNC - GRAD - MATERIAL - INDISC"/>
    <n v="22889.9"/>
  </r>
  <r>
    <x v="0"/>
    <s v="UNIVERSIDADE FEDERAL RURAL DE PERNAMBUCO"/>
    <x v="1"/>
    <s v="26248"/>
    <s v="UNIVERSIDADE FEDERAL RURAL DE PERNAMBUCO"/>
    <s v="20RK"/>
    <s v="FUNCIONAMENTO DE INSTITUICOES FEDERAIS DE ENSINO SUPERIOR"/>
    <x v="0"/>
    <s v="INVESTIMENTOS"/>
    <s v="8100000000"/>
    <s v="RECURSOS PRIMARIOS DE LIVRE APLICACAO"/>
    <x v="43"/>
    <s v="MAQUINAS E EQUIPAMENTOS ENERGETICOS"/>
    <x v="14"/>
    <s v="UNIDADE ACADEMICA DE SERRA TALHADA - UAST"/>
    <s v="M20RKG6000N"/>
    <s v="FUNC - GRAD - MATERIAL - INDISC"/>
    <n v="67190.22"/>
  </r>
  <r>
    <x v="0"/>
    <s v="UNIVERSIDADE FEDERAL RURAL DE PERNAMBUCO"/>
    <x v="1"/>
    <s v="26248"/>
    <s v="UNIVERSIDADE FEDERAL RURAL DE PERNAMBUCO"/>
    <s v="20RK"/>
    <s v="FUNCIONAMENTO DE INSTITUICOES FEDERAIS DE ENSINO SUPERIOR"/>
    <x v="0"/>
    <s v="INVESTIMENTOS"/>
    <s v="8100000000"/>
    <s v="RECURSOS PRIMARIOS DE LIVRE APLICACAO"/>
    <x v="43"/>
    <s v="MAQUINAS E EQUIPAMENTOS ENERGETICOS"/>
    <x v="34"/>
    <s v="UFRPE-UNID. ACADEM. CABO DE SANTO AGOSTINHO"/>
    <s v="M20RKG6000N"/>
    <s v="FUNC - GRAD - MATERIAL - INDISC"/>
    <n v="75300"/>
  </r>
  <r>
    <x v="0"/>
    <s v="UNIVERSIDADE FEDERAL RURAL DE PERNAMBUCO"/>
    <x v="1"/>
    <s v="26248"/>
    <s v="UNIVERSIDADE FEDERAL RURAL DE PERNAMBUCO"/>
    <s v="20RK"/>
    <s v="FUNCIONAMENTO DE INSTITUICOES FEDERAIS DE ENSINO SUPERIOR"/>
    <x v="0"/>
    <s v="INVESTIMENTOS"/>
    <s v="8100000000"/>
    <s v="RECURSOS PRIMARIOS DE LIVRE APLICACAO"/>
    <x v="174"/>
    <s v="EQUIPAMENTOS PARA AUDIO, VIDEO E FOTO"/>
    <x v="3"/>
    <s v="UNIVERSIDADE FEDERAL RURAL DE PERNAMBUCO"/>
    <s v="M20RKG6000N"/>
    <s v="FUNC - GRAD - MATERIAL - INDISC"/>
    <n v="9003"/>
  </r>
  <r>
    <x v="0"/>
    <s v="UNIVERSIDADE FEDERAL RURAL DE PERNAMBUCO"/>
    <x v="1"/>
    <s v="26248"/>
    <s v="UNIVERSIDADE FEDERAL RURAL DE PERNAMBUCO"/>
    <s v="20RK"/>
    <s v="FUNCIONAMENTO DE INSTITUICOES FEDERAIS DE ENSINO SUPERIOR"/>
    <x v="0"/>
    <s v="INVESTIMENTOS"/>
    <s v="8100000000"/>
    <s v="RECURSOS PRIMARIOS DE LIVRE APLICACAO"/>
    <x v="174"/>
    <s v="EQUIPAMENTOS PARA AUDIO, VIDEO E FOTO"/>
    <x v="15"/>
    <s v="HOSPITAL VETERINARIO D. IRMAOS - UFRPE"/>
    <s v="M20RKG6000N"/>
    <s v="FUNC - GRAD - MATERIAL - INDISC"/>
    <n v="3263.6"/>
  </r>
  <r>
    <x v="0"/>
    <s v="UNIVERSIDADE FEDERAL RURAL DE PERNAMBUCO"/>
    <x v="1"/>
    <s v="26248"/>
    <s v="UNIVERSIDADE FEDERAL RURAL DE PERNAMBUCO"/>
    <s v="20RK"/>
    <s v="FUNCIONAMENTO DE INSTITUICOES FEDERAIS DE ENSINO SUPERIOR"/>
    <x v="0"/>
    <s v="INVESTIMENTOS"/>
    <s v="8100000000"/>
    <s v="RECURSOS PRIMARIOS DE LIVRE APLICACAO"/>
    <x v="174"/>
    <s v="EQUIPAMENTOS PARA AUDIO, VIDEO E FOTO"/>
    <x v="32"/>
    <s v="UNIDADE ACADEMICA DE BELO JARDIM - UFRPE"/>
    <s v="M20RKG6000N"/>
    <s v="FUNC - GRAD - MATERIAL - INDISC"/>
    <n v="18000"/>
  </r>
  <r>
    <x v="0"/>
    <s v="UNIVERSIDADE FEDERAL RURAL DE PERNAMBUCO"/>
    <x v="1"/>
    <s v="26248"/>
    <s v="UNIVERSIDADE FEDERAL RURAL DE PERNAMBUCO"/>
    <s v="20RK"/>
    <s v="FUNCIONAMENTO DE INSTITUICOES FEDERAIS DE ENSINO SUPERIOR"/>
    <x v="0"/>
    <s v="INVESTIMENTOS"/>
    <s v="8100000000"/>
    <s v="RECURSOS PRIMARIOS DE LIVRE APLICACAO"/>
    <x v="50"/>
    <s v="MAQUINAS, UTENSILIOS E EQUIPAMENTOS  DIVERSOS"/>
    <x v="3"/>
    <s v="UNIVERSIDADE FEDERAL RURAL DE PERNAMBUCO"/>
    <s v="M20RKG6000N"/>
    <s v="FUNC - GRAD - MATERIAL - INDISC"/>
    <n v="5178.33"/>
  </r>
  <r>
    <x v="0"/>
    <s v="UNIVERSIDADE FEDERAL RURAL DE PERNAMBUCO"/>
    <x v="1"/>
    <s v="26248"/>
    <s v="UNIVERSIDADE FEDERAL RURAL DE PERNAMBUCO"/>
    <s v="20RK"/>
    <s v="FUNCIONAMENTO DE INSTITUICOES FEDERAIS DE ENSINO SUPERIOR"/>
    <x v="0"/>
    <s v="INVESTIMENTOS"/>
    <s v="8100000000"/>
    <s v="RECURSOS PRIMARIOS DE LIVRE APLICACAO"/>
    <x v="50"/>
    <s v="MAQUINAS, UTENSILIOS E EQUIPAMENTOS  DIVERSOS"/>
    <x v="38"/>
    <s v="BIBLIOTECA CENTRAL - UFRPE"/>
    <s v="M20RKG6000N"/>
    <s v="FUNC - GRAD - MATERIAL - INDISC"/>
    <n v="549.78"/>
  </r>
  <r>
    <x v="0"/>
    <s v="UNIVERSIDADE FEDERAL RURAL DE PERNAMBUCO"/>
    <x v="1"/>
    <s v="26248"/>
    <s v="UNIVERSIDADE FEDERAL RURAL DE PERNAMBUCO"/>
    <s v="20RK"/>
    <s v="FUNCIONAMENTO DE INSTITUICOES FEDERAIS DE ENSINO SUPERIOR"/>
    <x v="0"/>
    <s v="INVESTIMENTOS"/>
    <s v="8100000000"/>
    <s v="RECURSOS PRIMARIOS DE LIVRE APLICACAO"/>
    <x v="194"/>
    <s v="MAQ., FERRAMENTAS  E  UTENSILIOS  DE  OFICINA"/>
    <x v="34"/>
    <s v="UFRPE-UNID. ACADEM. CABO DE SANTO AGOSTINHO"/>
    <s v="M20RKG6000N"/>
    <s v="FUNC - GRAD - MATERIAL - INDISC"/>
    <n v="788.09"/>
  </r>
  <r>
    <x v="0"/>
    <s v="UNIVERSIDADE FEDERAL RURAL DE PERNAMBUCO"/>
    <x v="1"/>
    <s v="26248"/>
    <s v="UNIVERSIDADE FEDERAL RURAL DE PERNAMBUCO"/>
    <s v="20RK"/>
    <s v="FUNCIONAMENTO DE INSTITUICOES FEDERAIS DE ENSINO SUPERIOR"/>
    <x v="0"/>
    <s v="INVESTIMENTOS"/>
    <s v="8100000000"/>
    <s v="RECURSOS PRIMARIOS DE LIVRE APLICACAO"/>
    <x v="44"/>
    <s v="EQUIP. E UTENSILIOS HIDRAULICOS E ELETRICOS"/>
    <x v="14"/>
    <s v="UNIDADE ACADEMICA DE SERRA TALHADA - UAST"/>
    <s v="M20RKG6000N"/>
    <s v="FUNC - GRAD - MATERIAL - INDISC"/>
    <n v="2300"/>
  </r>
  <r>
    <x v="0"/>
    <s v="UNIVERSIDADE FEDERAL RURAL DE PERNAMBUCO"/>
    <x v="1"/>
    <s v="26248"/>
    <s v="UNIVERSIDADE FEDERAL RURAL DE PERNAMBUCO"/>
    <s v="20RK"/>
    <s v="FUNCIONAMENTO DE INSTITUICOES FEDERAIS DE ENSINO SUPERIOR"/>
    <x v="0"/>
    <s v="INVESTIMENTOS"/>
    <s v="8100000000"/>
    <s v="RECURSOS PRIMARIOS DE LIVRE APLICACAO"/>
    <x v="44"/>
    <s v="EQUIP. E UTENSILIOS HIDRAULICOS E ELETRICOS"/>
    <x v="30"/>
    <s v="DEPTO. DE LOGISTICA E SERVICOS - UFRPE"/>
    <s v="M20RKG6000N"/>
    <s v="FUNC - GRAD - MATERIAL - INDISC"/>
    <n v="12993.49"/>
  </r>
  <r>
    <x v="0"/>
    <s v="UNIVERSIDADE FEDERAL RURAL DE PERNAMBUCO"/>
    <x v="1"/>
    <s v="26248"/>
    <s v="UNIVERSIDADE FEDERAL RURAL DE PERNAMBUCO"/>
    <s v="20RK"/>
    <s v="FUNCIONAMENTO DE INSTITUICOES FEDERAIS DE ENSINO SUPERIOR"/>
    <x v="0"/>
    <s v="INVESTIMENTOS"/>
    <s v="8100000000"/>
    <s v="RECURSOS PRIMARIOS DE LIVRE APLICACAO"/>
    <x v="44"/>
    <s v="EQUIP. E UTENSILIOS HIDRAULICOS E ELETRICOS"/>
    <x v="13"/>
    <s v="ESTACAO AGRIC. IRRIGADA PARNAMIRIM - UFRPE"/>
    <s v="M20RKG6000N"/>
    <s v="FUNC - GRAD - MATERIAL - INDISC"/>
    <n v="1150"/>
  </r>
  <r>
    <x v="0"/>
    <s v="UNIVERSIDADE FEDERAL RURAL DE PERNAMBUCO"/>
    <x v="1"/>
    <s v="26248"/>
    <s v="UNIVERSIDADE FEDERAL RURAL DE PERNAMBUCO"/>
    <s v="20RK"/>
    <s v="FUNCIONAMENTO DE INSTITUICOES FEDERAIS DE ENSINO SUPERIOR"/>
    <x v="0"/>
    <s v="INVESTIMENTOS"/>
    <s v="8100000000"/>
    <s v="RECURSOS PRIMARIOS DE LIVRE APLICACAO"/>
    <x v="51"/>
    <s v="MAQUINAS E EQUIPAMENTOS AGRIC. E  RODOVIARIOS"/>
    <x v="17"/>
    <s v="FAZENDA DIDATICA - UFRPE"/>
    <s v="M20RKG6000N"/>
    <s v="FUNC - GRAD - MATERIAL - INDISC"/>
    <n v="11485"/>
  </r>
  <r>
    <x v="0"/>
    <s v="UNIVERSIDADE FEDERAL RURAL DE PERNAMBUCO"/>
    <x v="1"/>
    <s v="26248"/>
    <s v="UNIVERSIDADE FEDERAL RURAL DE PERNAMBUCO"/>
    <s v="20RK"/>
    <s v="FUNCIONAMENTO DE INSTITUICOES FEDERAIS DE ENSINO SUPERIOR"/>
    <x v="0"/>
    <s v="INVESTIMENTOS"/>
    <s v="8100000000"/>
    <s v="RECURSOS PRIMARIOS DE LIVRE APLICACAO"/>
    <x v="176"/>
    <s v="MOBILIARIO EM GERAL"/>
    <x v="3"/>
    <s v="UNIVERSIDADE FEDERAL RURAL DE PERNAMBUCO"/>
    <s v="M20RKG6000N"/>
    <s v="FUNC - GRAD - MATERIAL - INDISC"/>
    <n v="49614.5"/>
  </r>
  <r>
    <x v="0"/>
    <s v="UNIVERSIDADE FEDERAL RURAL DE PERNAMBUCO"/>
    <x v="1"/>
    <s v="26248"/>
    <s v="UNIVERSIDADE FEDERAL RURAL DE PERNAMBUCO"/>
    <s v="20RK"/>
    <s v="FUNCIONAMENTO DE INSTITUICOES FEDERAIS DE ENSINO SUPERIOR"/>
    <x v="0"/>
    <s v="INVESTIMENTOS"/>
    <s v="8100000000"/>
    <s v="RECURSOS PRIMARIOS DE LIVRE APLICACAO"/>
    <x v="176"/>
    <s v="MOBILIARIO EM GERAL"/>
    <x v="20"/>
    <s v="PRO-REITORIA DE GESTAO ESTUDANTIL (PROGEST)"/>
    <s v="M20RKG6000N"/>
    <s v="FUNC - GRAD - MATERIAL - INDISC"/>
    <n v="13152"/>
  </r>
  <r>
    <x v="0"/>
    <s v="UNIVERSIDADE FEDERAL RURAL DE PERNAMBUCO"/>
    <x v="1"/>
    <s v="26248"/>
    <s v="UNIVERSIDADE FEDERAL RURAL DE PERNAMBUCO"/>
    <s v="20RK"/>
    <s v="FUNCIONAMENTO DE INSTITUICOES FEDERAIS DE ENSINO SUPERIOR"/>
    <x v="0"/>
    <s v="INVESTIMENTOS"/>
    <s v="8100000000"/>
    <s v="RECURSOS PRIMARIOS DE LIVRE APLICACAO"/>
    <x v="176"/>
    <s v="MOBILIARIO EM GERAL"/>
    <x v="32"/>
    <s v="UNIDADE ACADEMICA DE BELO JARDIM - UFRPE"/>
    <s v="M20RKG6000N"/>
    <s v="FUNC - GRAD - MATERIAL - INDISC"/>
    <n v="280"/>
  </r>
  <r>
    <x v="0"/>
    <s v="UNIVERSIDADE FEDERAL RURAL DE PERNAMBUCO"/>
    <x v="1"/>
    <s v="26248"/>
    <s v="UNIVERSIDADE FEDERAL RURAL DE PERNAMBUCO"/>
    <s v="20RK"/>
    <s v="FUNCIONAMENTO DE INSTITUICOES FEDERAIS DE ENSINO SUPERIOR"/>
    <x v="0"/>
    <s v="INVESTIMENTOS"/>
    <s v="8100000000"/>
    <s v="RECURSOS PRIMARIOS DE LIVRE APLICACAO"/>
    <x v="195"/>
    <s v="EQUIPAMENTOS DE TIC - IMPRESSORAS"/>
    <x v="3"/>
    <s v="UNIVERSIDADE FEDERAL RURAL DE PERNAMBUCO"/>
    <s v="M20RKG6000N"/>
    <s v="FUNC - GRAD - MATERIAL - INDISC"/>
    <n v="25000"/>
  </r>
  <r>
    <x v="0"/>
    <s v="UNIVERSIDADE FEDERAL RURAL DE PERNAMBUCO"/>
    <x v="1"/>
    <s v="26248"/>
    <s v="UNIVERSIDADE FEDERAL RURAL DE PERNAMBUCO"/>
    <s v="20RK"/>
    <s v="FUNCIONAMENTO DE INSTITUICOES FEDERAIS DE ENSINO SUPERIOR"/>
    <x v="0"/>
    <s v="INVESTIMENTOS"/>
    <s v="8100000000"/>
    <s v="RECURSOS PRIMARIOS DE LIVRE APLICACAO"/>
    <x v="46"/>
    <s v="EQUIPAMENTOS DE TIC - TELEFONIA"/>
    <x v="14"/>
    <s v="UNIDADE ACADEMICA DE SERRA TALHADA - UAST"/>
    <s v="M20RKG6000N"/>
    <s v="FUNC - GRAD - MATERIAL - INDISC"/>
    <n v="218500"/>
  </r>
  <r>
    <x v="0"/>
    <s v="UNIVERSIDADE FEDERAL RURAL DE PERNAMBUCO"/>
    <x v="1"/>
    <s v="26248"/>
    <s v="UNIVERSIDADE FEDERAL RURAL DE PERNAMBUCO"/>
    <s v="20RK"/>
    <s v="FUNCIONAMENTO DE INSTITUICOES FEDERAIS DE ENSINO SUPERIOR"/>
    <x v="0"/>
    <s v="INVESTIMENTOS"/>
    <s v="8100000000"/>
    <s v="RECURSOS PRIMARIOS DE LIVRE APLICACAO"/>
    <x v="196"/>
    <s v="PECAS NAO INCORPORAVEIS A IMOVEIS"/>
    <x v="14"/>
    <s v="UNIDADE ACADEMICA DE SERRA TALHADA - UAST"/>
    <s v="M20RKG6000N"/>
    <s v="FUNC - GRAD - MATERIAL - INDISC"/>
    <n v="14885"/>
  </r>
  <r>
    <x v="0"/>
    <s v="UNIVERSIDADE FEDERAL RURAL DE PERNAMBUCO"/>
    <x v="1"/>
    <s v="26248"/>
    <s v="UNIVERSIDADE FEDERAL RURAL DE PERNAMBUCO"/>
    <s v="20RK"/>
    <s v="FUNCIONAMENTO DE INSTITUICOES FEDERAIS DE ENSINO SUPERIOR"/>
    <x v="0"/>
    <s v="INVESTIMENTOS"/>
    <s v="8100000000"/>
    <s v="RECURSOS PRIMARIOS DE LIVRE APLICACAO"/>
    <x v="197"/>
    <s v="OUTROS MATERIAIS PERMANENTES"/>
    <x v="3"/>
    <s v="UNIVERSIDADE FEDERAL RURAL DE PERNAMBUCO"/>
    <s v="M20RKG6000N"/>
    <s v="FUNC - GRAD - MATERIAL - INDISC"/>
    <n v="230"/>
  </r>
  <r>
    <x v="0"/>
    <s v="UNIVERSIDADE FEDERAL RURAL DE PERNAMBUCO"/>
    <x v="1"/>
    <s v="26248"/>
    <s v="UNIVERSIDADE FEDERAL RURAL DE PERNAMBUCO"/>
    <s v="20RK"/>
    <s v="FUNCIONAMENTO DE INSTITUICOES FEDERAIS DE ENSINO SUPERIOR"/>
    <x v="0"/>
    <s v="INVESTIMENTOS"/>
    <s v="8100000000"/>
    <s v="RECURSOS PRIMARIOS DE LIVRE APLICACAO"/>
    <x v="47"/>
    <s v="OUTROS SERVICOS DE TERCEIROS-PESSOA JURIDICA"/>
    <x v="18"/>
    <s v="SECRETARIA DE TECNOLOGIAS DIGITAIS - UFRPE"/>
    <s v="M20RKG01SDN"/>
    <s v="FUNC - GRAD - GESTAO - SERV DIV"/>
    <n v="16040"/>
  </r>
  <r>
    <x v="0"/>
    <s v="UNIVERSIDADE FEDERAL RURAL DE PERNAMBUCO"/>
    <x v="1"/>
    <s v="26248"/>
    <s v="UNIVERSIDADE FEDERAL RURAL DE PERNAMBUCO"/>
    <s v="20RK"/>
    <s v="FUNCIONAMENTO DE INSTITUICOES FEDERAIS DE ENSINO SUPERIOR"/>
    <x v="0"/>
    <s v="INVESTIMENTOS"/>
    <s v="8144000000"/>
    <s v="TITULOS DE RESPONSAB.DO TN-OUTRAS APLICACOES"/>
    <x v="7"/>
    <s v="MANUTENCAO E CONSERV. DE BENS IMOVEIS"/>
    <x v="4"/>
    <s v="PRO-REITORIA DE ADMINISTRACAO - UFRPE"/>
    <s v="M20RKG4300N"/>
    <s v="FUNC - GRAD - OBRAS REFORMA - INDISC"/>
    <n v="103815.6"/>
  </r>
  <r>
    <x v="0"/>
    <s v="UNIVERSIDADE FEDERAL RURAL DE PERNAMBUCO"/>
    <x v="1"/>
    <s v="26248"/>
    <s v="UNIVERSIDADE FEDERAL RURAL DE PERNAMBUCO"/>
    <s v="20RK"/>
    <s v="FUNCIONAMENTO DE INSTITUICOES FEDERAIS DE ENSINO SUPERIOR"/>
    <x v="0"/>
    <s v="INVESTIMENTOS"/>
    <s v="8144000000"/>
    <s v="TITULOS DE RESPONSAB.DO TN-OUTRAS APLICACOES"/>
    <x v="198"/>
    <s v="MANUTENCAO E CONSERV. DE EQUIPAMENTOS"/>
    <x v="4"/>
    <s v="PRO-REITORIA DE ADMINISTRACAO - UFRPE"/>
    <s v="M20RKG01SCN"/>
    <s v="FUNC - GRAD - GESTAO - SERV CONT"/>
    <n v="50832.71"/>
  </r>
  <r>
    <x v="0"/>
    <s v="UNIVERSIDADE FEDERAL RURAL DE PERNAMBUCO"/>
    <x v="1"/>
    <s v="26248"/>
    <s v="UNIVERSIDADE FEDERAL RURAL DE PERNAMBUCO"/>
    <s v="20RK"/>
    <s v="FUNCIONAMENTO DE INSTITUICOES FEDERAIS DE ENSINO SUPERIOR"/>
    <x v="0"/>
    <s v="INVESTIMENTOS"/>
    <s v="8144000000"/>
    <s v="TITULOS DE RESPONSAB.DO TN-OUTRAS APLICACOES"/>
    <x v="199"/>
    <s v="MANUTENCAO EVOLUTIVA DE SOFTWARE"/>
    <x v="18"/>
    <s v="SECRETARIA DE TECNOLOGIAS DIGITAIS - UFRPE"/>
    <s v="M20RKG01SDN"/>
    <s v="FUNC - GRAD - GESTAO - SERV DIV"/>
    <n v="150000"/>
  </r>
  <r>
    <x v="0"/>
    <s v="UNIVERSIDADE FEDERAL RURAL DE PERNAMBUCO"/>
    <x v="1"/>
    <s v="26248"/>
    <s v="UNIVERSIDADE FEDERAL RURAL DE PERNAMBUCO"/>
    <s v="20RK"/>
    <s v="FUNCIONAMENTO DE INSTITUICOES FEDERAIS DE ENSINO SUPERIOR"/>
    <x v="0"/>
    <s v="INVESTIMENTOS"/>
    <s v="8144000000"/>
    <s v="TITULOS DE RESPONSAB.DO TN-OUTRAS APLICACOES"/>
    <x v="40"/>
    <s v="OBRAS EM ANDAMENTO"/>
    <x v="14"/>
    <s v="UNIDADE ACADEMICA DE SERRA TALHADA - UAST"/>
    <s v="M20RKG4100N"/>
    <s v="FUNC - GRAD - OBRAS CONSRT - INDISC"/>
    <n v="2211527.94"/>
  </r>
  <r>
    <x v="0"/>
    <s v="UNIVERSIDADE FEDERAL RURAL DE PERNAMBUCO"/>
    <x v="1"/>
    <s v="26248"/>
    <s v="UNIVERSIDADE FEDERAL RURAL DE PERNAMBUCO"/>
    <s v="20RK"/>
    <s v="FUNCIONAMENTO DE INSTITUICOES FEDERAIS DE ENSINO SUPERIOR"/>
    <x v="0"/>
    <s v="INVESTIMENTOS"/>
    <s v="8144000000"/>
    <s v="TITULOS DE RESPONSAB.DO TN-OUTRAS APLICACOES"/>
    <x v="49"/>
    <s v="APARELHOS DE MEDICAO E ORIENTACAO"/>
    <x v="34"/>
    <s v="UFRPE-UNID. ACADEM. CABO DE SANTO AGOSTINHO"/>
    <s v="M20RKG6000N"/>
    <s v="FUNC - GRAD - MATERIAL - INDISC"/>
    <n v="82137.86"/>
  </r>
  <r>
    <x v="0"/>
    <s v="UNIVERSIDADE FEDERAL RURAL DE PERNAMBUCO"/>
    <x v="1"/>
    <s v="26248"/>
    <s v="UNIVERSIDADE FEDERAL RURAL DE PERNAMBUCO"/>
    <s v="20RK"/>
    <s v="FUNCIONAMENTO DE INSTITUICOES FEDERAIS DE ENSINO SUPERIOR"/>
    <x v="0"/>
    <s v="INVESTIMENTOS"/>
    <s v="8144000000"/>
    <s v="TITULOS DE RESPONSAB.DO TN-OUTRAS APLICACOES"/>
    <x v="41"/>
    <s v="APAR.EQUIP.UTENS.MED.,ODONT,LABOR.HOSPIT."/>
    <x v="14"/>
    <s v="UNIDADE ACADEMICA DE SERRA TALHADA - UAST"/>
    <s v="M20RKG6000N"/>
    <s v="FUNC - GRAD - MATERIAL - INDISC"/>
    <n v="288795.74"/>
  </r>
  <r>
    <x v="0"/>
    <s v="UNIVERSIDADE FEDERAL RURAL DE PERNAMBUCO"/>
    <x v="1"/>
    <s v="26248"/>
    <s v="UNIVERSIDADE FEDERAL RURAL DE PERNAMBUCO"/>
    <s v="20RK"/>
    <s v="FUNCIONAMENTO DE INSTITUICOES FEDERAIS DE ENSINO SUPERIOR"/>
    <x v="0"/>
    <s v="INVESTIMENTOS"/>
    <s v="8144000000"/>
    <s v="TITULOS DE RESPONSAB.DO TN-OUTRAS APLICACOES"/>
    <x v="41"/>
    <s v="APAR.EQUIP.UTENS.MED.,ODONT,LABOR.HOSPIT."/>
    <x v="34"/>
    <s v="UFRPE-UNID. ACADEM. CABO DE SANTO AGOSTINHO"/>
    <s v="M20RKG6000N"/>
    <s v="FUNC - GRAD - MATERIAL - INDISC"/>
    <n v="110164.03"/>
  </r>
  <r>
    <x v="0"/>
    <s v="UNIVERSIDADE FEDERAL RURAL DE PERNAMBUCO"/>
    <x v="1"/>
    <s v="26248"/>
    <s v="UNIVERSIDADE FEDERAL RURAL DE PERNAMBUCO"/>
    <s v="20RK"/>
    <s v="FUNCIONAMENTO DE INSTITUICOES FEDERAIS DE ENSINO SUPERIOR"/>
    <x v="0"/>
    <s v="INVESTIMENTOS"/>
    <s v="8144000000"/>
    <s v="TITULOS DE RESPONSAB.DO TN-OUTRAS APLICACOES"/>
    <x v="42"/>
    <s v="APARELHOS E UTENSILIOS DOMESTICOS"/>
    <x v="14"/>
    <s v="UNIDADE ACADEMICA DE SERRA TALHADA - UAST"/>
    <s v="M20RKG6000N"/>
    <s v="FUNC - GRAD - MATERIAL - INDISC"/>
    <n v="43592.21"/>
  </r>
  <r>
    <x v="0"/>
    <s v="UNIVERSIDADE FEDERAL RURAL DE PERNAMBUCO"/>
    <x v="1"/>
    <s v="26248"/>
    <s v="UNIVERSIDADE FEDERAL RURAL DE PERNAMBUCO"/>
    <s v="20RK"/>
    <s v="FUNCIONAMENTO DE INSTITUICOES FEDERAIS DE ENSINO SUPERIOR"/>
    <x v="0"/>
    <s v="INVESTIMENTOS"/>
    <s v="8144000000"/>
    <s v="TITULOS DE RESPONSAB.DO TN-OUTRAS APLICACOES"/>
    <x v="43"/>
    <s v="MAQUINAS E EQUIPAMENTOS ENERGETICOS"/>
    <x v="28"/>
    <s v="FORMACAO INICIAL E CONTINUADA A DISTANCIA"/>
    <s v="M20RKG6000N"/>
    <s v="FUNC - GRAD - MATERIAL - INDISC"/>
    <n v="179000"/>
  </r>
  <r>
    <x v="0"/>
    <s v="UNIVERSIDADE FEDERAL RURAL DE PERNAMBUCO"/>
    <x v="1"/>
    <s v="26248"/>
    <s v="UNIVERSIDADE FEDERAL RURAL DE PERNAMBUCO"/>
    <s v="20RK"/>
    <s v="FUNCIONAMENTO DE INSTITUICOES FEDERAIS DE ENSINO SUPERIOR"/>
    <x v="0"/>
    <s v="INVESTIMENTOS"/>
    <s v="8144000000"/>
    <s v="TITULOS DE RESPONSAB.DO TN-OUTRAS APLICACOES"/>
    <x v="43"/>
    <s v="MAQUINAS E EQUIPAMENTOS ENERGETICOS"/>
    <x v="34"/>
    <s v="UFRPE-UNID. ACADEM. CABO DE SANTO AGOSTINHO"/>
    <s v="M20RKG6000N"/>
    <s v="FUNC - GRAD - MATERIAL - INDISC"/>
    <n v="12200"/>
  </r>
  <r>
    <x v="0"/>
    <s v="UNIVERSIDADE FEDERAL RURAL DE PERNAMBUCO"/>
    <x v="1"/>
    <s v="26248"/>
    <s v="UNIVERSIDADE FEDERAL RURAL DE PERNAMBUCO"/>
    <s v="20RK"/>
    <s v="FUNCIONAMENTO DE INSTITUICOES FEDERAIS DE ENSINO SUPERIOR"/>
    <x v="0"/>
    <s v="INVESTIMENTOS"/>
    <s v="8144000000"/>
    <s v="TITULOS DE RESPONSAB.DO TN-OUTRAS APLICACOES"/>
    <x v="50"/>
    <s v="MAQUINAS, UTENSILIOS E EQUIPAMENTOS  DIVERSOS"/>
    <x v="34"/>
    <s v="UFRPE-UNID. ACADEM. CABO DE SANTO AGOSTINHO"/>
    <s v="M20RKG6000N"/>
    <s v="FUNC - GRAD - MATERIAL - INDISC"/>
    <n v="1788.34"/>
  </r>
  <r>
    <x v="0"/>
    <s v="UNIVERSIDADE FEDERAL RURAL DE PERNAMBUCO"/>
    <x v="1"/>
    <s v="26248"/>
    <s v="UNIVERSIDADE FEDERAL RURAL DE PERNAMBUCO"/>
    <s v="20RK"/>
    <s v="FUNCIONAMENTO DE INSTITUICOES FEDERAIS DE ENSINO SUPERIOR"/>
    <x v="0"/>
    <s v="INVESTIMENTOS"/>
    <s v="8144000000"/>
    <s v="TITULOS DE RESPONSAB.DO TN-OUTRAS APLICACOES"/>
    <x v="50"/>
    <s v="MAQUINAS, UTENSILIOS E EQUIPAMENTOS  DIVERSOS"/>
    <x v="15"/>
    <s v="HOSPITAL VETERINARIO D. IRMAOS - UFRPE"/>
    <s v="M20RKG6000N"/>
    <s v="FUNC - GRAD - MATERIAL - INDISC"/>
    <n v="65000"/>
  </r>
  <r>
    <x v="0"/>
    <s v="UNIVERSIDADE FEDERAL RURAL DE PERNAMBUCO"/>
    <x v="1"/>
    <s v="26248"/>
    <s v="UNIVERSIDADE FEDERAL RURAL DE PERNAMBUCO"/>
    <s v="20RK"/>
    <s v="FUNCIONAMENTO DE INSTITUICOES FEDERAIS DE ENSINO SUPERIOR"/>
    <x v="0"/>
    <s v="INVESTIMENTOS"/>
    <s v="8144000000"/>
    <s v="TITULOS DE RESPONSAB.DO TN-OUTRAS APLICACOES"/>
    <x v="45"/>
    <s v="EQUIPAMENTOS DE TIC - COMPUTADORES"/>
    <x v="3"/>
    <s v="UNIVERSIDADE FEDERAL RURAL DE PERNAMBUCO"/>
    <s v="M20RKG6000N"/>
    <s v="FUNC - GRAD - MATERIAL - INDISC"/>
    <n v="81368"/>
  </r>
  <r>
    <x v="0"/>
    <s v="UNIVERSIDADE FEDERAL RURAL DE PERNAMBUCO"/>
    <x v="1"/>
    <s v="26248"/>
    <s v="UNIVERSIDADE FEDERAL RURAL DE PERNAMBUCO"/>
    <s v="20RK"/>
    <s v="FUNCIONAMENTO DE INSTITUICOES FEDERAIS DE ENSINO SUPERIOR"/>
    <x v="0"/>
    <s v="INVESTIMENTOS"/>
    <s v="8144000000"/>
    <s v="TITULOS DE RESPONSAB.DO TN-OUTRAS APLICACOES"/>
    <x v="176"/>
    <s v="MOBILIARIO EM GERAL"/>
    <x v="19"/>
    <s v="DEPARTAMENTO DE FISICA"/>
    <s v="M20RKG6000N"/>
    <s v="FUNC - GRAD - MATERIAL - INDISC"/>
    <n v="52425"/>
  </r>
  <r>
    <x v="0"/>
    <s v="UNIVERSIDADE FEDERAL RURAL DE PERNAMBUCO"/>
    <x v="1"/>
    <s v="26248"/>
    <s v="UNIVERSIDADE FEDERAL RURAL DE PERNAMBUCO"/>
    <s v="20RK"/>
    <s v="FUNCIONAMENTO DE INSTITUICOES FEDERAIS DE ENSINO SUPERIOR"/>
    <x v="0"/>
    <s v="INVESTIMENTOS"/>
    <s v="8144000000"/>
    <s v="TITULOS DE RESPONSAB.DO TN-OUTRAS APLICACOES"/>
    <x v="176"/>
    <s v="MOBILIARIO EM GERAL"/>
    <x v="34"/>
    <s v="UFRPE-UNID. ACADEM. CABO DE SANTO AGOSTINHO"/>
    <s v="M20RKG6000N"/>
    <s v="FUNC - GRAD - MATERIAL - INDISC"/>
    <n v="2668.2"/>
  </r>
  <r>
    <x v="0"/>
    <s v="UNIVERSIDADE FEDERAL RURAL DE PERNAMBUCO"/>
    <x v="1"/>
    <s v="26248"/>
    <s v="UNIVERSIDADE FEDERAL RURAL DE PERNAMBUCO"/>
    <s v="20RK"/>
    <s v="FUNCIONAMENTO DE INSTITUICOES FEDERAIS DE ENSINO SUPERIOR"/>
    <x v="0"/>
    <s v="INVESTIMENTOS"/>
    <s v="8144000000"/>
    <s v="TITULOS DE RESPONSAB.DO TN-OUTRAS APLICACOES"/>
    <x v="176"/>
    <s v="MOBILIARIO EM GERAL"/>
    <x v="4"/>
    <s v="PRO-REITORIA DE ADMINISTRACAO - UFRPE"/>
    <s v="M20RKG6000N"/>
    <s v="FUNC - GRAD - MATERIAL - INDISC"/>
    <n v="561998.19999999995"/>
  </r>
  <r>
    <x v="0"/>
    <s v="UNIVERSIDADE FEDERAL RURAL DE PERNAMBUCO"/>
    <x v="1"/>
    <s v="26248"/>
    <s v="UNIVERSIDADE FEDERAL RURAL DE PERNAMBUCO"/>
    <s v="20RK"/>
    <s v="FUNCIONAMENTO DE INSTITUICOES FEDERAIS DE ENSINO SUPERIOR"/>
    <x v="1"/>
    <s v="OUTRAS DESPESAS CORRENTES"/>
    <s v="8100000000"/>
    <s v="RECURSOS PRIMARIOS DE LIVRE APLICACAO"/>
    <x v="55"/>
    <s v="DIARIAS NO PAIS"/>
    <x v="48"/>
    <s v="UNIDADE ACADEMICA DE GARANHUNS"/>
    <s v="M20RKG01DIN"/>
    <s v="FUNC - GRAD - GESTAO - DIARIAS"/>
    <n v="8692.54000000001"/>
  </r>
  <r>
    <x v="0"/>
    <s v="UNIVERSIDADE FEDERAL RURAL DE PERNAMBUCO"/>
    <x v="1"/>
    <s v="26248"/>
    <s v="UNIVERSIDADE FEDERAL RURAL DE PERNAMBUCO"/>
    <s v="20RK"/>
    <s v="FUNCIONAMENTO DE INSTITUICOES FEDERAIS DE ENSINO SUPERIOR"/>
    <x v="1"/>
    <s v="OUTRAS DESPESAS CORRENTES"/>
    <s v="8100000000"/>
    <s v="RECURSOS PRIMARIOS DE LIVRE APLICACAO"/>
    <x v="55"/>
    <s v="DIARIAS NO PAIS"/>
    <x v="48"/>
    <s v="UNIDADE ACADEMICA DE GARANHUNS"/>
    <s v="MSUPEG01DIN"/>
    <s v="GESTAO ADM UNID - ENS/SUP - DIARIAS"/>
    <n v="0"/>
  </r>
  <r>
    <x v="0"/>
    <s v="UNIVERSIDADE FEDERAL RURAL DE PERNAMBUCO"/>
    <x v="1"/>
    <s v="26248"/>
    <s v="UNIVERSIDADE FEDERAL RURAL DE PERNAMBUCO"/>
    <s v="20RK"/>
    <s v="FUNCIONAMENTO DE INSTITUICOES FEDERAIS DE ENSINO SUPERIOR"/>
    <x v="1"/>
    <s v="OUTRAS DESPESAS CORRENTES"/>
    <s v="8100000000"/>
    <s v="RECURSOS PRIMARIOS DE LIVRE APLICACAO"/>
    <x v="55"/>
    <s v="DIARIAS NO PAIS"/>
    <x v="4"/>
    <s v="PRO-REITORIA DE ADMINISTRACAO - UFRPE"/>
    <s v="M20RKG01DIN"/>
    <s v="FUNC - GRAD - GESTAO - DIARIAS"/>
    <n v="75127.930000000197"/>
  </r>
  <r>
    <x v="0"/>
    <s v="UNIVERSIDADE FEDERAL RURAL DE PERNAMBUCO"/>
    <x v="1"/>
    <s v="26248"/>
    <s v="UNIVERSIDADE FEDERAL RURAL DE PERNAMBUCO"/>
    <s v="20RK"/>
    <s v="FUNCIONAMENTO DE INSTITUICOES FEDERAIS DE ENSINO SUPERIOR"/>
    <x v="1"/>
    <s v="OUTRAS DESPESAS CORRENTES"/>
    <s v="8100000000"/>
    <s v="RECURSOS PRIMARIOS DE LIVRE APLICACAO"/>
    <x v="55"/>
    <s v="DIARIAS NO PAIS"/>
    <x v="4"/>
    <s v="PRO-REITORIA DE ADMINISTRACAO - UFRPE"/>
    <s v="MSUPEG01DIN"/>
    <s v="GESTAO ADM UNID - ENS/SUP - DIARIAS"/>
    <n v="0"/>
  </r>
  <r>
    <x v="0"/>
    <s v="UNIVERSIDADE FEDERAL RURAL DE PERNAMBUCO"/>
    <x v="1"/>
    <s v="26248"/>
    <s v="UNIVERSIDADE FEDERAL RURAL DE PERNAMBUCO"/>
    <s v="20RK"/>
    <s v="FUNCIONAMENTO DE INSTITUICOES FEDERAIS DE ENSINO SUPERIOR"/>
    <x v="1"/>
    <s v="OUTRAS DESPESAS CORRENTES"/>
    <s v="8100000000"/>
    <s v="RECURSOS PRIMARIOS DE LIVRE APLICACAO"/>
    <x v="56"/>
    <s v="DIARIAS NO EXTERIOR"/>
    <x v="4"/>
    <s v="PRO-REITORIA DE ADMINISTRACAO - UFRPE"/>
    <s v="M20RKG01DIN"/>
    <s v="FUNC - GRAD - GESTAO - DIARIAS"/>
    <n v="10777.43"/>
  </r>
  <r>
    <x v="0"/>
    <s v="UNIVERSIDADE FEDERAL RURAL DE PERNAMBUCO"/>
    <x v="1"/>
    <s v="26248"/>
    <s v="UNIVERSIDADE FEDERAL RURAL DE PERNAMBUCO"/>
    <s v="20RK"/>
    <s v="FUNCIONAMENTO DE INSTITUICOES FEDERAIS DE ENSINO SUPERIOR"/>
    <x v="1"/>
    <s v="OUTRAS DESPESAS CORRENTES"/>
    <s v="8100000000"/>
    <s v="RECURSOS PRIMARIOS DE LIVRE APLICACAO"/>
    <x v="56"/>
    <s v="DIARIAS NO EXTERIOR"/>
    <x v="4"/>
    <s v="PRO-REITORIA DE ADMINISTRACAO - UFRPE"/>
    <s v="MSUPEG01DIN"/>
    <s v="GESTAO ADM UNID - ENS/SUP - DIARIAS"/>
    <n v="0"/>
  </r>
  <r>
    <x v="0"/>
    <s v="UNIVERSIDADE FEDERAL RURAL DE PERNAMBUCO"/>
    <x v="1"/>
    <s v="26248"/>
    <s v="UNIVERSIDADE FEDERAL RURAL DE PERNAMBUCO"/>
    <s v="20RK"/>
    <s v="FUNCIONAMENTO DE INSTITUICOES FEDERAIS DE ENSINO SUPERIOR"/>
    <x v="1"/>
    <s v="OUTRAS DESPESAS CORRENTES"/>
    <s v="8100000000"/>
    <s v="RECURSOS PRIMARIOS DE LIVRE APLICACAO"/>
    <x v="3"/>
    <s v="BOLSAS DE ESTUDO NO PAIS"/>
    <x v="10"/>
    <s v="PRO-REITORIA DE ENSINO DE GRADUACAO - UFRPE"/>
    <s v="M20RKG1900N"/>
    <s v="FUNC - GRAD - ENSINO - INDISC"/>
    <n v="0"/>
  </r>
  <r>
    <x v="0"/>
    <s v="UNIVERSIDADE FEDERAL RURAL DE PERNAMBUCO"/>
    <x v="1"/>
    <s v="26248"/>
    <s v="UNIVERSIDADE FEDERAL RURAL DE PERNAMBUCO"/>
    <s v="20RK"/>
    <s v="FUNCIONAMENTO DE INSTITUICOES FEDERAIS DE ENSINO SUPERIOR"/>
    <x v="1"/>
    <s v="OUTRAS DESPESAS CORRENTES"/>
    <s v="8100000000"/>
    <s v="RECURSOS PRIMARIOS DE LIVRE APLICACAO"/>
    <x v="3"/>
    <s v="BOLSAS DE ESTUDO NO PAIS"/>
    <x v="10"/>
    <s v="PRO-REITORIA DE ENSINO DE GRADUACAO - UFRPE"/>
    <s v="MSUPEG23A7N"/>
    <s v="ASSIST EST PERM - ENS/SUP - AUX. FIN. ESTUD."/>
    <n v="0"/>
  </r>
  <r>
    <x v="0"/>
    <s v="UNIVERSIDADE FEDERAL RURAL DE PERNAMBUCO"/>
    <x v="1"/>
    <s v="26248"/>
    <s v="UNIVERSIDADE FEDERAL RURAL DE PERNAMBUCO"/>
    <s v="20RK"/>
    <s v="FUNCIONAMENTO DE INSTITUICOES FEDERAIS DE ENSINO SUPERIOR"/>
    <x v="1"/>
    <s v="OUTRAS DESPESAS CORRENTES"/>
    <s v="8100000000"/>
    <s v="RECURSOS PRIMARIOS DE LIVRE APLICACAO"/>
    <x v="3"/>
    <s v="BOLSAS DE ESTUDO NO PAIS"/>
    <x v="12"/>
    <s v="NUCLEO DE RELACOES INSTITUCIONAIS-UFRPE"/>
    <s v="M20RKG0100N"/>
    <s v="FUNC - GRAD - GESTAO - INDISC"/>
    <n v="2520"/>
  </r>
  <r>
    <x v="0"/>
    <s v="UNIVERSIDADE FEDERAL RURAL DE PERNAMBUCO"/>
    <x v="1"/>
    <s v="26248"/>
    <s v="UNIVERSIDADE FEDERAL RURAL DE PERNAMBUCO"/>
    <s v="20RK"/>
    <s v="FUNCIONAMENTO DE INSTITUICOES FEDERAIS DE ENSINO SUPERIOR"/>
    <x v="1"/>
    <s v="OUTRAS DESPESAS CORRENTES"/>
    <s v="8100000000"/>
    <s v="RECURSOS PRIMARIOS DE LIVRE APLICACAO"/>
    <x v="33"/>
    <s v="AUXILIOS PARA DESENV. DE ESTUDOS E PESQUISAS"/>
    <x v="48"/>
    <s v="UNIDADE ACADEMICA DE GARANHUNS"/>
    <s v="M20RKG1900N"/>
    <s v="FUNC - GRAD - ENSINO - INDISC"/>
    <n v="0"/>
  </r>
  <r>
    <x v="0"/>
    <s v="UNIVERSIDADE FEDERAL RURAL DE PERNAMBUCO"/>
    <x v="1"/>
    <s v="26248"/>
    <s v="UNIVERSIDADE FEDERAL RURAL DE PERNAMBUCO"/>
    <s v="20RK"/>
    <s v="FUNCIONAMENTO DE INSTITUICOES FEDERAIS DE ENSINO SUPERIOR"/>
    <x v="1"/>
    <s v="OUTRAS DESPESAS CORRENTES"/>
    <s v="8100000000"/>
    <s v="RECURSOS PRIMARIOS DE LIVRE APLICACAO"/>
    <x v="33"/>
    <s v="AUXILIOS PARA DESENV. DE ESTUDOS E PESQUISAS"/>
    <x v="48"/>
    <s v="UNIDADE ACADEMICA DE GARANHUNS"/>
    <s v="MSUPEG23A7N"/>
    <s v="ASSIST EST PERM - ENS/SUP - AUX. FIN. ESTUD."/>
    <n v="0"/>
  </r>
  <r>
    <x v="0"/>
    <s v="UNIVERSIDADE FEDERAL RURAL DE PERNAMBUCO"/>
    <x v="1"/>
    <s v="26248"/>
    <s v="UNIVERSIDADE FEDERAL RURAL DE PERNAMBUCO"/>
    <s v="20RK"/>
    <s v="FUNCIONAMENTO DE INSTITUICOES FEDERAIS DE ENSINO SUPERIOR"/>
    <x v="1"/>
    <s v="OUTRAS DESPESAS CORRENTES"/>
    <s v="8100000000"/>
    <s v="RECURSOS PRIMARIOS DE LIVRE APLICACAO"/>
    <x v="33"/>
    <s v="AUXILIOS PARA DESENV. DE ESTUDOS E PESQUISAS"/>
    <x v="10"/>
    <s v="PRO-REITORIA DE ENSINO DE GRADUACAO - UFRPE"/>
    <s v="M20RKG1900N"/>
    <s v="FUNC - GRAD - ENSINO - INDISC"/>
    <n v="24169.46"/>
  </r>
  <r>
    <x v="0"/>
    <s v="UNIVERSIDADE FEDERAL RURAL DE PERNAMBUCO"/>
    <x v="1"/>
    <s v="26248"/>
    <s v="UNIVERSIDADE FEDERAL RURAL DE PERNAMBUCO"/>
    <s v="20RK"/>
    <s v="FUNCIONAMENTO DE INSTITUICOES FEDERAIS DE ENSINO SUPERIOR"/>
    <x v="1"/>
    <s v="OUTRAS DESPESAS CORRENTES"/>
    <s v="8100000000"/>
    <s v="RECURSOS PRIMARIOS DE LIVRE APLICACAO"/>
    <x v="33"/>
    <s v="AUXILIOS PARA DESENV. DE ESTUDOS E PESQUISAS"/>
    <x v="10"/>
    <s v="PRO-REITORIA DE ENSINO DE GRADUACAO - UFRPE"/>
    <s v="MSUPEG23A7N"/>
    <s v="ASSIST EST PERM - ENS/SUP - AUX. FIN. ESTUD."/>
    <n v="444.60000000000599"/>
  </r>
  <r>
    <x v="0"/>
    <s v="UNIVERSIDADE FEDERAL RURAL DE PERNAMBUCO"/>
    <x v="1"/>
    <s v="26248"/>
    <s v="UNIVERSIDADE FEDERAL RURAL DE PERNAMBUCO"/>
    <s v="20RK"/>
    <s v="FUNCIONAMENTO DE INSTITUICOES FEDERAIS DE ENSINO SUPERIOR"/>
    <x v="1"/>
    <s v="OUTRAS DESPESAS CORRENTES"/>
    <s v="8100000000"/>
    <s v="RECURSOS PRIMARIOS DE LIVRE APLICACAO"/>
    <x v="57"/>
    <s v="COMBUSTIVEIS E LUBRIFICANTES AUTOMOTIVOS"/>
    <x v="48"/>
    <s v="UNIDADE ACADEMICA DE GARANHUNS"/>
    <s v="M20RKG01SCN"/>
    <s v="FUNC - GRAD - GESTAO - SERV CONT"/>
    <n v="6983.88"/>
  </r>
  <r>
    <x v="0"/>
    <s v="UNIVERSIDADE FEDERAL RURAL DE PERNAMBUCO"/>
    <x v="1"/>
    <s v="26248"/>
    <s v="UNIVERSIDADE FEDERAL RURAL DE PERNAMBUCO"/>
    <s v="20RK"/>
    <s v="FUNCIONAMENTO DE INSTITUICOES FEDERAIS DE ENSINO SUPERIOR"/>
    <x v="1"/>
    <s v="OUTRAS DESPESAS CORRENTES"/>
    <s v="8100000000"/>
    <s v="RECURSOS PRIMARIOS DE LIVRE APLICACAO"/>
    <x v="57"/>
    <s v="COMBUSTIVEIS E LUBRIFICANTES AUTOMOTIVOS"/>
    <x v="48"/>
    <s v="UNIDADE ACADEMICA DE GARANHUNS"/>
    <s v="MSUPEG01C6N"/>
    <s v="GESTAO ADM UNID - ENS/SUP - CONTR. TRANS/PASS"/>
    <n v="0"/>
  </r>
  <r>
    <x v="0"/>
    <s v="UNIVERSIDADE FEDERAL RURAL DE PERNAMBUCO"/>
    <x v="1"/>
    <s v="26248"/>
    <s v="UNIVERSIDADE FEDERAL RURAL DE PERNAMBUCO"/>
    <s v="20RK"/>
    <s v="FUNCIONAMENTO DE INSTITUICOES FEDERAIS DE ENSINO SUPERIOR"/>
    <x v="1"/>
    <s v="OUTRAS DESPESAS CORRENTES"/>
    <s v="8100000000"/>
    <s v="RECURSOS PRIMARIOS DE LIVRE APLICACAO"/>
    <x v="57"/>
    <s v="COMBUSTIVEIS E LUBRIFICANTES AUTOMOTIVOS"/>
    <x v="34"/>
    <s v="UFRPE-UNID. ACADEM. CABO DE SANTO AGOSTINHO"/>
    <s v="M20RKG6000N"/>
    <s v="FUNC - GRAD - MATERIAL - INDISC"/>
    <n v="1842.8"/>
  </r>
  <r>
    <x v="0"/>
    <s v="UNIVERSIDADE FEDERAL RURAL DE PERNAMBUCO"/>
    <x v="1"/>
    <s v="26248"/>
    <s v="UNIVERSIDADE FEDERAL RURAL DE PERNAMBUCO"/>
    <s v="20RK"/>
    <s v="FUNCIONAMENTO DE INSTITUICOES FEDERAIS DE ENSINO SUPERIOR"/>
    <x v="1"/>
    <s v="OUTRAS DESPESAS CORRENTES"/>
    <s v="8100000000"/>
    <s v="RECURSOS PRIMARIOS DE LIVRE APLICACAO"/>
    <x v="57"/>
    <s v="COMBUSTIVEIS E LUBRIFICANTES AUTOMOTIVOS"/>
    <x v="4"/>
    <s v="PRO-REITORIA DE ADMINISTRACAO - UFRPE"/>
    <s v="M20RKG01SCN"/>
    <s v="FUNC - GRAD - GESTAO - SERV CONT"/>
    <n v="344492.859999999"/>
  </r>
  <r>
    <x v="0"/>
    <s v="UNIVERSIDADE FEDERAL RURAL DE PERNAMBUCO"/>
    <x v="1"/>
    <s v="26248"/>
    <s v="UNIVERSIDADE FEDERAL RURAL DE PERNAMBUCO"/>
    <s v="20RK"/>
    <s v="FUNCIONAMENTO DE INSTITUICOES FEDERAIS DE ENSINO SUPERIOR"/>
    <x v="1"/>
    <s v="OUTRAS DESPESAS CORRENTES"/>
    <s v="8100000000"/>
    <s v="RECURSOS PRIMARIOS DE LIVRE APLICACAO"/>
    <x v="57"/>
    <s v="COMBUSTIVEIS E LUBRIFICANTES AUTOMOTIVOS"/>
    <x v="4"/>
    <s v="PRO-REITORIA DE ADMINISTRACAO - UFRPE"/>
    <s v="MSUPEG01C6N"/>
    <s v="GESTAO ADM UNID - ENS/SUP - CONTR. TRANS/PASS"/>
    <n v="0"/>
  </r>
  <r>
    <x v="0"/>
    <s v="UNIVERSIDADE FEDERAL RURAL DE PERNAMBUCO"/>
    <x v="1"/>
    <s v="26248"/>
    <s v="UNIVERSIDADE FEDERAL RURAL DE PERNAMBUCO"/>
    <s v="20RK"/>
    <s v="FUNCIONAMENTO DE INSTITUICOES FEDERAIS DE ENSINO SUPERIOR"/>
    <x v="1"/>
    <s v="OUTRAS DESPESAS CORRENTES"/>
    <s v="8100000000"/>
    <s v="RECURSOS PRIMARIOS DE LIVRE APLICACAO"/>
    <x v="58"/>
    <s v="GAS E OUTROS MATERIAIS ENGARRAFADOS"/>
    <x v="14"/>
    <s v="UNIDADE ACADEMICA DE SERRA TALHADA - UAST"/>
    <s v="MSUPEG01MTN"/>
    <s v="GESTAO ADM UNID - ENS/SUP - AQ. MATERIAIS DIV"/>
    <n v="7661"/>
  </r>
  <r>
    <x v="0"/>
    <s v="UNIVERSIDADE FEDERAL RURAL DE PERNAMBUCO"/>
    <x v="1"/>
    <s v="26248"/>
    <s v="UNIVERSIDADE FEDERAL RURAL DE PERNAMBUCO"/>
    <s v="20RK"/>
    <s v="FUNCIONAMENTO DE INSTITUICOES FEDERAIS DE ENSINO SUPERIOR"/>
    <x v="1"/>
    <s v="OUTRAS DESPESAS CORRENTES"/>
    <s v="8100000000"/>
    <s v="RECURSOS PRIMARIOS DE LIVRE APLICACAO"/>
    <x v="59"/>
    <s v="ALIMENTOS PARA ANIMAIS"/>
    <x v="48"/>
    <s v="UNIDADE ACADEMICA DE GARANHUNS"/>
    <s v="M20RKG6000N"/>
    <s v="FUNC - GRAD - MATERIAL - INDISC"/>
    <n v="55722"/>
  </r>
  <r>
    <x v="0"/>
    <s v="UNIVERSIDADE FEDERAL RURAL DE PERNAMBUCO"/>
    <x v="1"/>
    <s v="26248"/>
    <s v="UNIVERSIDADE FEDERAL RURAL DE PERNAMBUCO"/>
    <s v="20RK"/>
    <s v="FUNCIONAMENTO DE INSTITUICOES FEDERAIS DE ENSINO SUPERIOR"/>
    <x v="1"/>
    <s v="OUTRAS DESPESAS CORRENTES"/>
    <s v="8100000000"/>
    <s v="RECURSOS PRIMARIOS DE LIVRE APLICACAO"/>
    <x v="59"/>
    <s v="ALIMENTOS PARA ANIMAIS"/>
    <x v="14"/>
    <s v="UNIDADE ACADEMICA DE SERRA TALHADA - UAST"/>
    <s v="M20RKG6000N"/>
    <s v="FUNC - GRAD - MATERIAL - INDISC"/>
    <n v="59743.8"/>
  </r>
  <r>
    <x v="0"/>
    <s v="UNIVERSIDADE FEDERAL RURAL DE PERNAMBUCO"/>
    <x v="1"/>
    <s v="26248"/>
    <s v="UNIVERSIDADE FEDERAL RURAL DE PERNAMBUCO"/>
    <s v="20RK"/>
    <s v="FUNCIONAMENTO DE INSTITUICOES FEDERAIS DE ENSINO SUPERIOR"/>
    <x v="1"/>
    <s v="OUTRAS DESPESAS CORRENTES"/>
    <s v="8100000000"/>
    <s v="RECURSOS PRIMARIOS DE LIVRE APLICACAO"/>
    <x v="59"/>
    <s v="ALIMENTOS PARA ANIMAIS"/>
    <x v="14"/>
    <s v="UNIDADE ACADEMICA DE SERRA TALHADA - UAST"/>
    <s v="MSUPEG01MTN"/>
    <s v="GESTAO ADM UNID - ENS/SUP - AQ. MATERIAIS DIV"/>
    <n v="21031"/>
  </r>
  <r>
    <x v="0"/>
    <s v="UNIVERSIDADE FEDERAL RURAL DE PERNAMBUCO"/>
    <x v="1"/>
    <s v="26248"/>
    <s v="UNIVERSIDADE FEDERAL RURAL DE PERNAMBUCO"/>
    <s v="20RK"/>
    <s v="FUNCIONAMENTO DE INSTITUICOES FEDERAIS DE ENSINO SUPERIOR"/>
    <x v="1"/>
    <s v="OUTRAS DESPESAS CORRENTES"/>
    <s v="8100000000"/>
    <s v="RECURSOS PRIMARIOS DE LIVRE APLICACAO"/>
    <x v="59"/>
    <s v="ALIMENTOS PARA ANIMAIS"/>
    <x v="22"/>
    <s v="DEPARTAMENTO DE MEDICINA VETERINARIA"/>
    <s v="M20RKG6000N"/>
    <s v="FUNC - GRAD - MATERIAL - INDISC"/>
    <n v="139337.5"/>
  </r>
  <r>
    <x v="0"/>
    <s v="UNIVERSIDADE FEDERAL RURAL DE PERNAMBUCO"/>
    <x v="1"/>
    <s v="26248"/>
    <s v="UNIVERSIDADE FEDERAL RURAL DE PERNAMBUCO"/>
    <s v="20RK"/>
    <s v="FUNCIONAMENTO DE INSTITUICOES FEDERAIS DE ENSINO SUPERIOR"/>
    <x v="1"/>
    <s v="OUTRAS DESPESAS CORRENTES"/>
    <s v="8100000000"/>
    <s v="RECURSOS PRIMARIOS DE LIVRE APLICACAO"/>
    <x v="59"/>
    <s v="ALIMENTOS PARA ANIMAIS"/>
    <x v="22"/>
    <s v="DEPARTAMENTO DE MEDICINA VETERINARIA"/>
    <s v="MSUPEG01MTN"/>
    <s v="GESTAO ADM UNID - ENS/SUP - AQ. MATERIAIS DIV"/>
    <n v="19338"/>
  </r>
  <r>
    <x v="0"/>
    <s v="UNIVERSIDADE FEDERAL RURAL DE PERNAMBUCO"/>
    <x v="1"/>
    <s v="26248"/>
    <s v="UNIVERSIDADE FEDERAL RURAL DE PERNAMBUCO"/>
    <s v="20RK"/>
    <s v="FUNCIONAMENTO DE INSTITUICOES FEDERAIS DE ENSINO SUPERIOR"/>
    <x v="1"/>
    <s v="OUTRAS DESPESAS CORRENTES"/>
    <s v="8100000000"/>
    <s v="RECURSOS PRIMARIOS DE LIVRE APLICACAO"/>
    <x v="59"/>
    <s v="ALIMENTOS PARA ANIMAIS"/>
    <x v="23"/>
    <s v="DEPARTAMENTO MORFOLOGIA E FISIOLOGIA ANIMAL"/>
    <s v="M20RKG6000N"/>
    <s v="FUNC - GRAD - MATERIAL - INDISC"/>
    <n v="17315.5"/>
  </r>
  <r>
    <x v="0"/>
    <s v="UNIVERSIDADE FEDERAL RURAL DE PERNAMBUCO"/>
    <x v="1"/>
    <s v="26248"/>
    <s v="UNIVERSIDADE FEDERAL RURAL DE PERNAMBUCO"/>
    <s v="20RK"/>
    <s v="FUNCIONAMENTO DE INSTITUICOES FEDERAIS DE ENSINO SUPERIOR"/>
    <x v="1"/>
    <s v="OUTRAS DESPESAS CORRENTES"/>
    <s v="8100000000"/>
    <s v="RECURSOS PRIMARIOS DE LIVRE APLICACAO"/>
    <x v="59"/>
    <s v="ALIMENTOS PARA ANIMAIS"/>
    <x v="24"/>
    <s v="DEPARTAMENTO DE PESCA E AQUICULTURA"/>
    <s v="M20RKG6000N"/>
    <s v="FUNC - GRAD - MATERIAL - INDISC"/>
    <n v="40392"/>
  </r>
  <r>
    <x v="0"/>
    <s v="UNIVERSIDADE FEDERAL RURAL DE PERNAMBUCO"/>
    <x v="1"/>
    <s v="26248"/>
    <s v="UNIVERSIDADE FEDERAL RURAL DE PERNAMBUCO"/>
    <s v="20RK"/>
    <s v="FUNCIONAMENTO DE INSTITUICOES FEDERAIS DE ENSINO SUPERIOR"/>
    <x v="1"/>
    <s v="OUTRAS DESPESAS CORRENTES"/>
    <s v="8100000000"/>
    <s v="RECURSOS PRIMARIOS DE LIVRE APLICACAO"/>
    <x v="59"/>
    <s v="ALIMENTOS PARA ANIMAIS"/>
    <x v="25"/>
    <s v="DEPARTAMENTO DE ZOOTECNIA"/>
    <s v="M20RKG6000N"/>
    <s v="FUNC - GRAD - MATERIAL - INDISC"/>
    <n v="305462.34999999998"/>
  </r>
  <r>
    <x v="0"/>
    <s v="UNIVERSIDADE FEDERAL RURAL DE PERNAMBUCO"/>
    <x v="1"/>
    <s v="26248"/>
    <s v="UNIVERSIDADE FEDERAL RURAL DE PERNAMBUCO"/>
    <s v="20RK"/>
    <s v="FUNCIONAMENTO DE INSTITUICOES FEDERAIS DE ENSINO SUPERIOR"/>
    <x v="1"/>
    <s v="OUTRAS DESPESAS CORRENTES"/>
    <s v="8100000000"/>
    <s v="RECURSOS PRIMARIOS DE LIVRE APLICACAO"/>
    <x v="59"/>
    <s v="ALIMENTOS PARA ANIMAIS"/>
    <x v="25"/>
    <s v="DEPARTAMENTO DE ZOOTECNIA"/>
    <s v="MSUPEG01MTN"/>
    <s v="GESTAO ADM UNID - ENS/SUP - AQ. MATERIAIS DIV"/>
    <n v="10140"/>
  </r>
  <r>
    <x v="0"/>
    <s v="UNIVERSIDADE FEDERAL RURAL DE PERNAMBUCO"/>
    <x v="1"/>
    <s v="26248"/>
    <s v="UNIVERSIDADE FEDERAL RURAL DE PERNAMBUCO"/>
    <s v="20RK"/>
    <s v="FUNCIONAMENTO DE INSTITUICOES FEDERAIS DE ENSINO SUPERIOR"/>
    <x v="1"/>
    <s v="OUTRAS DESPESAS CORRENTES"/>
    <s v="8100000000"/>
    <s v="RECURSOS PRIMARIOS DE LIVRE APLICACAO"/>
    <x v="59"/>
    <s v="ALIMENTOS PARA ANIMAIS"/>
    <x v="15"/>
    <s v="HOSPITAL VETERINARIO D. IRMAOS - UFRPE"/>
    <s v="M20RKG6000N"/>
    <s v="FUNC - GRAD - MATERIAL - INDISC"/>
    <n v="18051.599999999999"/>
  </r>
  <r>
    <x v="0"/>
    <s v="UNIVERSIDADE FEDERAL RURAL DE PERNAMBUCO"/>
    <x v="1"/>
    <s v="26248"/>
    <s v="UNIVERSIDADE FEDERAL RURAL DE PERNAMBUCO"/>
    <s v="20RK"/>
    <s v="FUNCIONAMENTO DE INSTITUICOES FEDERAIS DE ENSINO SUPERIOR"/>
    <x v="1"/>
    <s v="OUTRAS DESPESAS CORRENTES"/>
    <s v="8100000000"/>
    <s v="RECURSOS PRIMARIOS DE LIVRE APLICACAO"/>
    <x v="59"/>
    <s v="ALIMENTOS PARA ANIMAIS"/>
    <x v="16"/>
    <s v="CLINICA DE BOVINOS DA UAG - UFRPE"/>
    <s v="M20RKG6000N"/>
    <s v="FUNC - GRAD - MATERIAL - INDISC"/>
    <n v="25851.599999999999"/>
  </r>
  <r>
    <x v="0"/>
    <s v="UNIVERSIDADE FEDERAL RURAL DE PERNAMBUCO"/>
    <x v="1"/>
    <s v="26248"/>
    <s v="UNIVERSIDADE FEDERAL RURAL DE PERNAMBUCO"/>
    <s v="20RK"/>
    <s v="FUNCIONAMENTO DE INSTITUICOES FEDERAIS DE ENSINO SUPERIOR"/>
    <x v="1"/>
    <s v="OUTRAS DESPESAS CORRENTES"/>
    <s v="8100000000"/>
    <s v="RECURSOS PRIMARIOS DE LIVRE APLICACAO"/>
    <x v="59"/>
    <s v="ALIMENTOS PARA ANIMAIS"/>
    <x v="26"/>
    <s v="ESTACAO DE PEQUENOS ANIMAIS DO CARPINA -UFRPE"/>
    <s v="M20RKG6000N"/>
    <s v="FUNC - GRAD - MATERIAL - INDISC"/>
    <n v="60707.6"/>
  </r>
  <r>
    <x v="0"/>
    <s v="UNIVERSIDADE FEDERAL RURAL DE PERNAMBUCO"/>
    <x v="1"/>
    <s v="26248"/>
    <s v="UNIVERSIDADE FEDERAL RURAL DE PERNAMBUCO"/>
    <s v="20RK"/>
    <s v="FUNCIONAMENTO DE INSTITUICOES FEDERAIS DE ENSINO SUPERIOR"/>
    <x v="1"/>
    <s v="OUTRAS DESPESAS CORRENTES"/>
    <s v="8100000000"/>
    <s v="RECURSOS PRIMARIOS DE LIVRE APLICACAO"/>
    <x v="59"/>
    <s v="ALIMENTOS PARA ANIMAIS"/>
    <x v="26"/>
    <s v="ESTACAO DE PEQUENOS ANIMAIS DO CARPINA -UFRPE"/>
    <s v="MSUPEG01MTN"/>
    <s v="GESTAO ADM UNID - ENS/SUP - AQ. MATERIAIS DIV"/>
    <n v="27653.599999999999"/>
  </r>
  <r>
    <x v="0"/>
    <s v="UNIVERSIDADE FEDERAL RURAL DE PERNAMBUCO"/>
    <x v="1"/>
    <s v="26248"/>
    <s v="UNIVERSIDADE FEDERAL RURAL DE PERNAMBUCO"/>
    <s v="20RK"/>
    <s v="FUNCIONAMENTO DE INSTITUICOES FEDERAIS DE ENSINO SUPERIOR"/>
    <x v="1"/>
    <s v="OUTRAS DESPESAS CORRENTES"/>
    <s v="8100000000"/>
    <s v="RECURSOS PRIMARIOS DE LIVRE APLICACAO"/>
    <x v="59"/>
    <s v="ALIMENTOS PARA ANIMAIS"/>
    <x v="27"/>
    <s v="ESTACAO AGRICULTURA IRRIGADA IBIMIRIM-UFRPE"/>
    <s v="M20RKG6000N"/>
    <s v="FUNC - GRAD - MATERIAL - INDISC"/>
    <n v="26775"/>
  </r>
  <r>
    <x v="0"/>
    <s v="UNIVERSIDADE FEDERAL RURAL DE PERNAMBUCO"/>
    <x v="1"/>
    <s v="26248"/>
    <s v="UNIVERSIDADE FEDERAL RURAL DE PERNAMBUCO"/>
    <s v="20RK"/>
    <s v="FUNCIONAMENTO DE INSTITUICOES FEDERAIS DE ENSINO SUPERIOR"/>
    <x v="1"/>
    <s v="OUTRAS DESPESAS CORRENTES"/>
    <s v="8100000000"/>
    <s v="RECURSOS PRIMARIOS DE LIVRE APLICACAO"/>
    <x v="59"/>
    <s v="ALIMENTOS PARA ANIMAIS"/>
    <x v="13"/>
    <s v="ESTACAO AGRIC. IRRIGADA PARNAMIRIM - UFRPE"/>
    <s v="M20RKG6000N"/>
    <s v="FUNC - GRAD - MATERIAL - INDISC"/>
    <n v="5669.1"/>
  </r>
  <r>
    <x v="0"/>
    <s v="UNIVERSIDADE FEDERAL RURAL DE PERNAMBUCO"/>
    <x v="1"/>
    <s v="26248"/>
    <s v="UNIVERSIDADE FEDERAL RURAL DE PERNAMBUCO"/>
    <s v="20RK"/>
    <s v="FUNCIONAMENTO DE INSTITUICOES FEDERAIS DE ENSINO SUPERIOR"/>
    <x v="1"/>
    <s v="OUTRAS DESPESAS CORRENTES"/>
    <s v="8100000000"/>
    <s v="RECURSOS PRIMARIOS DE LIVRE APLICACAO"/>
    <x v="60"/>
    <s v="GENEROS DE ALIMENTACAO"/>
    <x v="14"/>
    <s v="UNIDADE ACADEMICA DE SERRA TALHADA - UAST"/>
    <s v="M20RKG6000N"/>
    <s v="FUNC - GRAD - MATERIAL - INDISC"/>
    <n v="3000"/>
  </r>
  <r>
    <x v="0"/>
    <s v="UNIVERSIDADE FEDERAL RURAL DE PERNAMBUCO"/>
    <x v="1"/>
    <s v="26248"/>
    <s v="UNIVERSIDADE FEDERAL RURAL DE PERNAMBUCO"/>
    <s v="20RK"/>
    <s v="FUNCIONAMENTO DE INSTITUICOES FEDERAIS DE ENSINO SUPERIOR"/>
    <x v="1"/>
    <s v="OUTRAS DESPESAS CORRENTES"/>
    <s v="8100000000"/>
    <s v="RECURSOS PRIMARIOS DE LIVRE APLICACAO"/>
    <x v="61"/>
    <s v="MATERIAL QUIMICO"/>
    <x v="23"/>
    <s v="DEPARTAMENTO MORFOLOGIA E FISIOLOGIA ANIMAL"/>
    <s v="M20RKG6000N"/>
    <s v="FUNC - GRAD - MATERIAL - INDISC"/>
    <n v="2500"/>
  </r>
  <r>
    <x v="0"/>
    <s v="UNIVERSIDADE FEDERAL RURAL DE PERNAMBUCO"/>
    <x v="1"/>
    <s v="26248"/>
    <s v="UNIVERSIDADE FEDERAL RURAL DE PERNAMBUCO"/>
    <s v="20RK"/>
    <s v="FUNCIONAMENTO DE INSTITUICOES FEDERAIS DE ENSINO SUPERIOR"/>
    <x v="1"/>
    <s v="OUTRAS DESPESAS CORRENTES"/>
    <s v="8100000000"/>
    <s v="RECURSOS PRIMARIOS DE LIVRE APLICACAO"/>
    <x v="61"/>
    <s v="MATERIAL QUIMICO"/>
    <x v="25"/>
    <s v="DEPARTAMENTO DE ZOOTECNIA"/>
    <s v="MSUPEG01MTN"/>
    <s v="GESTAO ADM UNID - ENS/SUP - AQ. MATERIAIS DIV"/>
    <n v="408"/>
  </r>
  <r>
    <x v="0"/>
    <s v="UNIVERSIDADE FEDERAL RURAL DE PERNAMBUCO"/>
    <x v="1"/>
    <s v="26248"/>
    <s v="UNIVERSIDADE FEDERAL RURAL DE PERNAMBUCO"/>
    <s v="20RK"/>
    <s v="FUNCIONAMENTO DE INSTITUICOES FEDERAIS DE ENSINO SUPERIOR"/>
    <x v="1"/>
    <s v="OUTRAS DESPESAS CORRENTES"/>
    <s v="8100000000"/>
    <s v="RECURSOS PRIMARIOS DE LIVRE APLICACAO"/>
    <x v="61"/>
    <s v="MATERIAL QUIMICO"/>
    <x v="29"/>
    <s v="DEPARTAMENTO DE EDUCACAO FISICA"/>
    <s v="M20RKG6000N"/>
    <s v="FUNC - GRAD - MATERIAL - INDISC"/>
    <n v="25851.599999999999"/>
  </r>
  <r>
    <x v="0"/>
    <s v="UNIVERSIDADE FEDERAL RURAL DE PERNAMBUCO"/>
    <x v="1"/>
    <s v="26248"/>
    <s v="UNIVERSIDADE FEDERAL RURAL DE PERNAMBUCO"/>
    <s v="20RK"/>
    <s v="FUNCIONAMENTO DE INSTITUICOES FEDERAIS DE ENSINO SUPERIOR"/>
    <x v="1"/>
    <s v="OUTRAS DESPESAS CORRENTES"/>
    <s v="8100000000"/>
    <s v="RECURSOS PRIMARIOS DE LIVRE APLICACAO"/>
    <x v="61"/>
    <s v="MATERIAL QUIMICO"/>
    <x v="34"/>
    <s v="UFRPE-UNID. ACADEM. CABO DE SANTO AGOSTINHO"/>
    <s v="M20RKG6000N"/>
    <s v="FUNC - GRAD - MATERIAL - INDISC"/>
    <n v="8239.42"/>
  </r>
  <r>
    <x v="0"/>
    <s v="UNIVERSIDADE FEDERAL RURAL DE PERNAMBUCO"/>
    <x v="1"/>
    <s v="26248"/>
    <s v="UNIVERSIDADE FEDERAL RURAL DE PERNAMBUCO"/>
    <s v="20RK"/>
    <s v="FUNCIONAMENTO DE INSTITUICOES FEDERAIS DE ENSINO SUPERIOR"/>
    <x v="1"/>
    <s v="OUTRAS DESPESAS CORRENTES"/>
    <s v="8100000000"/>
    <s v="RECURSOS PRIMARIOS DE LIVRE APLICACAO"/>
    <x v="61"/>
    <s v="MATERIAL QUIMICO"/>
    <x v="15"/>
    <s v="HOSPITAL VETERINARIO D. IRMAOS - UFRPE"/>
    <s v="M20RKG6000N"/>
    <s v="FUNC - GRAD - MATERIAL - INDISC"/>
    <n v="2797.2"/>
  </r>
  <r>
    <x v="0"/>
    <s v="UNIVERSIDADE FEDERAL RURAL DE PERNAMBUCO"/>
    <x v="1"/>
    <s v="26248"/>
    <s v="UNIVERSIDADE FEDERAL RURAL DE PERNAMBUCO"/>
    <s v="20RK"/>
    <s v="FUNCIONAMENTO DE INSTITUICOES FEDERAIS DE ENSINO SUPERIOR"/>
    <x v="1"/>
    <s v="OUTRAS DESPESAS CORRENTES"/>
    <s v="8100000000"/>
    <s v="RECURSOS PRIMARIOS DE LIVRE APLICACAO"/>
    <x v="64"/>
    <s v="MATERIAL DE EXPEDIENTE"/>
    <x v="48"/>
    <s v="UNIDADE ACADEMICA DE GARANHUNS"/>
    <s v="M20RKG6000N"/>
    <s v="FUNC - GRAD - MATERIAL - INDISC"/>
    <n v="5208"/>
  </r>
  <r>
    <x v="0"/>
    <s v="UNIVERSIDADE FEDERAL RURAL DE PERNAMBUCO"/>
    <x v="1"/>
    <s v="26248"/>
    <s v="UNIVERSIDADE FEDERAL RURAL DE PERNAMBUCO"/>
    <s v="20RK"/>
    <s v="FUNCIONAMENTO DE INSTITUICOES FEDERAIS DE ENSINO SUPERIOR"/>
    <x v="1"/>
    <s v="OUTRAS DESPESAS CORRENTES"/>
    <s v="8100000000"/>
    <s v="RECURSOS PRIMARIOS DE LIVRE APLICACAO"/>
    <x v="64"/>
    <s v="MATERIAL DE EXPEDIENTE"/>
    <x v="34"/>
    <s v="UFRPE-UNID. ACADEM. CABO DE SANTO AGOSTINHO"/>
    <s v="M20RKG6000N"/>
    <s v="FUNC - GRAD - MATERIAL - INDISC"/>
    <n v="3132.15"/>
  </r>
  <r>
    <x v="0"/>
    <s v="UNIVERSIDADE FEDERAL RURAL DE PERNAMBUCO"/>
    <x v="1"/>
    <s v="26248"/>
    <s v="UNIVERSIDADE FEDERAL RURAL DE PERNAMBUCO"/>
    <s v="20RK"/>
    <s v="FUNCIONAMENTO DE INSTITUICOES FEDERAIS DE ENSINO SUPERIOR"/>
    <x v="1"/>
    <s v="OUTRAS DESPESAS CORRENTES"/>
    <s v="8100000000"/>
    <s v="RECURSOS PRIMARIOS DE LIVRE APLICACAO"/>
    <x v="64"/>
    <s v="MATERIAL DE EXPEDIENTE"/>
    <x v="4"/>
    <s v="PRO-REITORIA DE ADMINISTRACAO - UFRPE"/>
    <s v="M20RKG6000N"/>
    <s v="FUNC - GRAD - MATERIAL - INDISC"/>
    <n v="16182"/>
  </r>
  <r>
    <x v="0"/>
    <s v="UNIVERSIDADE FEDERAL RURAL DE PERNAMBUCO"/>
    <x v="1"/>
    <s v="26248"/>
    <s v="UNIVERSIDADE FEDERAL RURAL DE PERNAMBUCO"/>
    <s v="20RK"/>
    <s v="FUNCIONAMENTO DE INSTITUICOES FEDERAIS DE ENSINO SUPERIOR"/>
    <x v="1"/>
    <s v="OUTRAS DESPESAS CORRENTES"/>
    <s v="8100000000"/>
    <s v="RECURSOS PRIMARIOS DE LIVRE APLICACAO"/>
    <x v="64"/>
    <s v="MATERIAL DE EXPEDIENTE"/>
    <x v="38"/>
    <s v="BIBLIOTECA CENTRAL - UFRPE"/>
    <s v="M20RKG6000N"/>
    <s v="FUNC - GRAD - MATERIAL - INDISC"/>
    <n v="1549.68"/>
  </r>
  <r>
    <x v="0"/>
    <s v="UNIVERSIDADE FEDERAL RURAL DE PERNAMBUCO"/>
    <x v="1"/>
    <s v="26248"/>
    <s v="UNIVERSIDADE FEDERAL RURAL DE PERNAMBUCO"/>
    <s v="20RK"/>
    <s v="FUNCIONAMENTO DE INSTITUICOES FEDERAIS DE ENSINO SUPERIOR"/>
    <x v="1"/>
    <s v="OUTRAS DESPESAS CORRENTES"/>
    <s v="8100000000"/>
    <s v="RECURSOS PRIMARIOS DE LIVRE APLICACAO"/>
    <x v="65"/>
    <s v="MATERIAL DE TIC - MATERIAL DE CONSUMO"/>
    <x v="3"/>
    <s v="UNIVERSIDADE FEDERAL RURAL DE PERNAMBUCO"/>
    <s v="M20RKG6000N"/>
    <s v="FUNC - GRAD - MATERIAL - INDISC"/>
    <n v="7250"/>
  </r>
  <r>
    <x v="0"/>
    <s v="UNIVERSIDADE FEDERAL RURAL DE PERNAMBUCO"/>
    <x v="1"/>
    <s v="26248"/>
    <s v="UNIVERSIDADE FEDERAL RURAL DE PERNAMBUCO"/>
    <s v="20RK"/>
    <s v="FUNCIONAMENTO DE INSTITUICOES FEDERAIS DE ENSINO SUPERIOR"/>
    <x v="1"/>
    <s v="OUTRAS DESPESAS CORRENTES"/>
    <s v="8100000000"/>
    <s v="RECURSOS PRIMARIOS DE LIVRE APLICACAO"/>
    <x v="65"/>
    <s v="MATERIAL DE TIC - MATERIAL DE CONSUMO"/>
    <x v="34"/>
    <s v="UFRPE-UNID. ACADEM. CABO DE SANTO AGOSTINHO"/>
    <s v="M20RKG6000N"/>
    <s v="FUNC - GRAD - MATERIAL - INDISC"/>
    <n v="260"/>
  </r>
  <r>
    <x v="0"/>
    <s v="UNIVERSIDADE FEDERAL RURAL DE PERNAMBUCO"/>
    <x v="1"/>
    <s v="26248"/>
    <s v="UNIVERSIDADE FEDERAL RURAL DE PERNAMBUCO"/>
    <s v="20RK"/>
    <s v="FUNCIONAMENTO DE INSTITUICOES FEDERAIS DE ENSINO SUPERIOR"/>
    <x v="1"/>
    <s v="OUTRAS DESPESAS CORRENTES"/>
    <s v="8100000000"/>
    <s v="RECURSOS PRIMARIOS DE LIVRE APLICACAO"/>
    <x v="65"/>
    <s v="MATERIAL DE TIC - MATERIAL DE CONSUMO"/>
    <x v="4"/>
    <s v="PRO-REITORIA DE ADMINISTRACAO - UFRPE"/>
    <s v="M20RKG01SCN"/>
    <s v="FUNC - GRAD - GESTAO - SERV CONT"/>
    <n v="8376.3000000000502"/>
  </r>
  <r>
    <x v="0"/>
    <s v="UNIVERSIDADE FEDERAL RURAL DE PERNAMBUCO"/>
    <x v="1"/>
    <s v="26248"/>
    <s v="UNIVERSIDADE FEDERAL RURAL DE PERNAMBUCO"/>
    <s v="20RK"/>
    <s v="FUNCIONAMENTO DE INSTITUICOES FEDERAIS DE ENSINO SUPERIOR"/>
    <x v="1"/>
    <s v="OUTRAS DESPESAS CORRENTES"/>
    <s v="8100000000"/>
    <s v="RECURSOS PRIMARIOS DE LIVRE APLICACAO"/>
    <x v="66"/>
    <s v="MATERIAIS E MEDICAMENTOS P/ USO VETERINARIO"/>
    <x v="16"/>
    <s v="CLINICA DE BOVINOS DA UAG - UFRPE"/>
    <s v="M20RKG6000N"/>
    <s v="FUNC - GRAD - MATERIAL - INDISC"/>
    <n v="7511"/>
  </r>
  <r>
    <x v="0"/>
    <s v="UNIVERSIDADE FEDERAL RURAL DE PERNAMBUCO"/>
    <x v="1"/>
    <s v="26248"/>
    <s v="UNIVERSIDADE FEDERAL RURAL DE PERNAMBUCO"/>
    <s v="20RK"/>
    <s v="FUNCIONAMENTO DE INSTITUICOES FEDERAIS DE ENSINO SUPERIOR"/>
    <x v="1"/>
    <s v="OUTRAS DESPESAS CORRENTES"/>
    <s v="8100000000"/>
    <s v="RECURSOS PRIMARIOS DE LIVRE APLICACAO"/>
    <x v="67"/>
    <s v="MATERIAL DE ACONDICIONAMENTO E EMBALAGEM"/>
    <x v="25"/>
    <s v="DEPARTAMENTO DE ZOOTECNIA"/>
    <s v="MSUPEG01MTN"/>
    <s v="GESTAO ADM UNID - ENS/SUP - AQ. MATERIAIS DIV"/>
    <n v="187.5"/>
  </r>
  <r>
    <x v="0"/>
    <s v="UNIVERSIDADE FEDERAL RURAL DE PERNAMBUCO"/>
    <x v="1"/>
    <s v="26248"/>
    <s v="UNIVERSIDADE FEDERAL RURAL DE PERNAMBUCO"/>
    <s v="20RK"/>
    <s v="FUNCIONAMENTO DE INSTITUICOES FEDERAIS DE ENSINO SUPERIOR"/>
    <x v="1"/>
    <s v="OUTRAS DESPESAS CORRENTES"/>
    <s v="8100000000"/>
    <s v="RECURSOS PRIMARIOS DE LIVRE APLICACAO"/>
    <x v="68"/>
    <s v="MATERIAL DE COPA E COZINHA"/>
    <x v="48"/>
    <s v="UNIDADE ACADEMICA DE GARANHUNS"/>
    <s v="M20RKG6000N"/>
    <s v="FUNC - GRAD - MATERIAL - INDISC"/>
    <n v="10712"/>
  </r>
  <r>
    <x v="0"/>
    <s v="UNIVERSIDADE FEDERAL RURAL DE PERNAMBUCO"/>
    <x v="1"/>
    <s v="26248"/>
    <s v="UNIVERSIDADE FEDERAL RURAL DE PERNAMBUCO"/>
    <s v="20RK"/>
    <s v="FUNCIONAMENTO DE INSTITUICOES FEDERAIS DE ENSINO SUPERIOR"/>
    <x v="1"/>
    <s v="OUTRAS DESPESAS CORRENTES"/>
    <s v="8100000000"/>
    <s v="RECURSOS PRIMARIOS DE LIVRE APLICACAO"/>
    <x v="69"/>
    <s v="MATERIAL DE LIMPEZA E PROD. DE HIGIENIZACAO"/>
    <x v="16"/>
    <s v="CLINICA DE BOVINOS DA UAG - UFRPE"/>
    <s v="M20RKG6000N"/>
    <s v="FUNC - GRAD - MATERIAL - INDISC"/>
    <n v="9289"/>
  </r>
  <r>
    <x v="0"/>
    <s v="UNIVERSIDADE FEDERAL RURAL DE PERNAMBUCO"/>
    <x v="1"/>
    <s v="26248"/>
    <s v="UNIVERSIDADE FEDERAL RURAL DE PERNAMBUCO"/>
    <s v="20RK"/>
    <s v="FUNCIONAMENTO DE INSTITUICOES FEDERAIS DE ENSINO SUPERIOR"/>
    <x v="1"/>
    <s v="OUTRAS DESPESAS CORRENTES"/>
    <s v="8100000000"/>
    <s v="RECURSOS PRIMARIOS DE LIVRE APLICACAO"/>
    <x v="72"/>
    <s v="MATERIAL P/ MANUTENCAO DE BENS MOVEIS"/>
    <x v="30"/>
    <s v="DEPTO. DE LOGISTICA E SERVICOS - UFRPE"/>
    <s v="M20RKG6000N"/>
    <s v="FUNC - GRAD - MATERIAL - INDISC"/>
    <n v="6848"/>
  </r>
  <r>
    <x v="0"/>
    <s v="UNIVERSIDADE FEDERAL RURAL DE PERNAMBUCO"/>
    <x v="1"/>
    <s v="26248"/>
    <s v="UNIVERSIDADE FEDERAL RURAL DE PERNAMBUCO"/>
    <s v="20RK"/>
    <s v="FUNCIONAMENTO DE INSTITUICOES FEDERAIS DE ENSINO SUPERIOR"/>
    <x v="1"/>
    <s v="OUTRAS DESPESAS CORRENTES"/>
    <s v="8100000000"/>
    <s v="RECURSOS PRIMARIOS DE LIVRE APLICACAO"/>
    <x v="73"/>
    <s v="MATERIAL ELETRICO E ELETRONICO"/>
    <x v="34"/>
    <s v="UFRPE-UNID. ACADEM. CABO DE SANTO AGOSTINHO"/>
    <s v="M20RKG6000N"/>
    <s v="FUNC - GRAD - MATERIAL - INDISC"/>
    <n v="25171.15"/>
  </r>
  <r>
    <x v="0"/>
    <s v="UNIVERSIDADE FEDERAL RURAL DE PERNAMBUCO"/>
    <x v="1"/>
    <s v="26248"/>
    <s v="UNIVERSIDADE FEDERAL RURAL DE PERNAMBUCO"/>
    <s v="20RK"/>
    <s v="FUNCIONAMENTO DE INSTITUICOES FEDERAIS DE ENSINO SUPERIOR"/>
    <x v="1"/>
    <s v="OUTRAS DESPESAS CORRENTES"/>
    <s v="8100000000"/>
    <s v="RECURSOS PRIMARIOS DE LIVRE APLICACAO"/>
    <x v="73"/>
    <s v="MATERIAL ELETRICO E ELETRONICO"/>
    <x v="15"/>
    <s v="HOSPITAL VETERINARIO D. IRMAOS - UFRPE"/>
    <s v="MSUPEG71MTN"/>
    <s v="GESTAO HOSPITAL.- ENS/SUP - AQ. MATERIAIS DIV"/>
    <n v="1575"/>
  </r>
  <r>
    <x v="0"/>
    <s v="UNIVERSIDADE FEDERAL RURAL DE PERNAMBUCO"/>
    <x v="1"/>
    <s v="26248"/>
    <s v="UNIVERSIDADE FEDERAL RURAL DE PERNAMBUCO"/>
    <s v="20RK"/>
    <s v="FUNCIONAMENTO DE INSTITUICOES FEDERAIS DE ENSINO SUPERIOR"/>
    <x v="1"/>
    <s v="OUTRAS DESPESAS CORRENTES"/>
    <s v="8100000000"/>
    <s v="RECURSOS PRIMARIOS DE LIVRE APLICACAO"/>
    <x v="73"/>
    <s v="MATERIAL ELETRICO E ELETRONICO"/>
    <x v="21"/>
    <s v="BASE PSCICULTURA ORNAMENTAL E PESQ. MARINHA"/>
    <s v="M20RKG6000N"/>
    <s v="FUNC - GRAD - MATERIAL - INDISC"/>
    <n v="5649.9200000000101"/>
  </r>
  <r>
    <x v="0"/>
    <s v="UNIVERSIDADE FEDERAL RURAL DE PERNAMBUCO"/>
    <x v="1"/>
    <s v="26248"/>
    <s v="UNIVERSIDADE FEDERAL RURAL DE PERNAMBUCO"/>
    <s v="20RK"/>
    <s v="FUNCIONAMENTO DE INSTITUICOES FEDERAIS DE ENSINO SUPERIOR"/>
    <x v="1"/>
    <s v="OUTRAS DESPESAS CORRENTES"/>
    <s v="8100000000"/>
    <s v="RECURSOS PRIMARIOS DE LIVRE APLICACAO"/>
    <x v="74"/>
    <s v="MATERIAL DE PROTECAO E SEGURANCA"/>
    <x v="3"/>
    <s v="UNIVERSIDADE FEDERAL RURAL DE PERNAMBUCO"/>
    <s v="M20RKG6000N"/>
    <s v="FUNC - GRAD - MATERIAL - INDISC"/>
    <n v="28000"/>
  </r>
  <r>
    <x v="0"/>
    <s v="UNIVERSIDADE FEDERAL RURAL DE PERNAMBUCO"/>
    <x v="1"/>
    <s v="26248"/>
    <s v="UNIVERSIDADE FEDERAL RURAL DE PERNAMBUCO"/>
    <s v="20RK"/>
    <s v="FUNCIONAMENTO DE INSTITUICOES FEDERAIS DE ENSINO SUPERIOR"/>
    <x v="1"/>
    <s v="OUTRAS DESPESAS CORRENTES"/>
    <s v="8100000000"/>
    <s v="RECURSOS PRIMARIOS DE LIVRE APLICACAO"/>
    <x v="74"/>
    <s v="MATERIAL DE PROTECAO E SEGURANCA"/>
    <x v="34"/>
    <s v="UFRPE-UNID. ACADEM. CABO DE SANTO AGOSTINHO"/>
    <s v="M20RKG6000N"/>
    <s v="FUNC - GRAD - MATERIAL - INDISC"/>
    <n v="269.60000000000002"/>
  </r>
  <r>
    <x v="0"/>
    <s v="UNIVERSIDADE FEDERAL RURAL DE PERNAMBUCO"/>
    <x v="1"/>
    <s v="26248"/>
    <s v="UNIVERSIDADE FEDERAL RURAL DE PERNAMBUCO"/>
    <s v="20RK"/>
    <s v="FUNCIONAMENTO DE INSTITUICOES FEDERAIS DE ENSINO SUPERIOR"/>
    <x v="1"/>
    <s v="OUTRAS DESPESAS CORRENTES"/>
    <s v="8100000000"/>
    <s v="RECURSOS PRIMARIOS DE LIVRE APLICACAO"/>
    <x v="74"/>
    <s v="MATERIAL DE PROTECAO E SEGURANCA"/>
    <x v="30"/>
    <s v="DEPTO. DE LOGISTICA E SERVICOS - UFRPE"/>
    <s v="M20RKG6000N"/>
    <s v="FUNC - GRAD - MATERIAL - INDISC"/>
    <n v="4000"/>
  </r>
  <r>
    <x v="0"/>
    <s v="UNIVERSIDADE FEDERAL RURAL DE PERNAMBUCO"/>
    <x v="1"/>
    <s v="26248"/>
    <s v="UNIVERSIDADE FEDERAL RURAL DE PERNAMBUCO"/>
    <s v="20RK"/>
    <s v="FUNCIONAMENTO DE INSTITUICOES FEDERAIS DE ENSINO SUPERIOR"/>
    <x v="1"/>
    <s v="OUTRAS DESPESAS CORRENTES"/>
    <s v="8100000000"/>
    <s v="RECURSOS PRIMARIOS DE LIVRE APLICACAO"/>
    <x v="74"/>
    <s v="MATERIAL DE PROTECAO E SEGURANCA"/>
    <x v="15"/>
    <s v="HOSPITAL VETERINARIO D. IRMAOS - UFRPE"/>
    <s v="M20RKG6000N"/>
    <s v="FUNC - GRAD - MATERIAL - INDISC"/>
    <n v="2705.53"/>
  </r>
  <r>
    <x v="0"/>
    <s v="UNIVERSIDADE FEDERAL RURAL DE PERNAMBUCO"/>
    <x v="1"/>
    <s v="26248"/>
    <s v="UNIVERSIDADE FEDERAL RURAL DE PERNAMBUCO"/>
    <s v="20RK"/>
    <s v="FUNCIONAMENTO DE INSTITUICOES FEDERAIS DE ENSINO SUPERIOR"/>
    <x v="1"/>
    <s v="OUTRAS DESPESAS CORRENTES"/>
    <s v="8100000000"/>
    <s v="RECURSOS PRIMARIOS DE LIVRE APLICACAO"/>
    <x v="74"/>
    <s v="MATERIAL DE PROTECAO E SEGURANCA"/>
    <x v="16"/>
    <s v="CLINICA DE BOVINOS DA UAG - UFRPE"/>
    <s v="M20RKG6000N"/>
    <s v="FUNC - GRAD - MATERIAL - INDISC"/>
    <n v="6300"/>
  </r>
  <r>
    <x v="0"/>
    <s v="UNIVERSIDADE FEDERAL RURAL DE PERNAMBUCO"/>
    <x v="1"/>
    <s v="26248"/>
    <s v="UNIVERSIDADE FEDERAL RURAL DE PERNAMBUCO"/>
    <s v="20RK"/>
    <s v="FUNCIONAMENTO DE INSTITUICOES FEDERAIS DE ENSINO SUPERIOR"/>
    <x v="1"/>
    <s v="OUTRAS DESPESAS CORRENTES"/>
    <s v="8100000000"/>
    <s v="RECURSOS PRIMARIOS DE LIVRE APLICACAO"/>
    <x v="74"/>
    <s v="MATERIAL DE PROTECAO E SEGURANCA"/>
    <x v="21"/>
    <s v="BASE PSCICULTURA ORNAMENTAL E PESQ. MARINHA"/>
    <s v="M20RKG6000N"/>
    <s v="FUNC - GRAD - MATERIAL - INDISC"/>
    <n v="3824"/>
  </r>
  <r>
    <x v="0"/>
    <s v="UNIVERSIDADE FEDERAL RURAL DE PERNAMBUCO"/>
    <x v="1"/>
    <s v="26248"/>
    <s v="UNIVERSIDADE FEDERAL RURAL DE PERNAMBUCO"/>
    <s v="20RK"/>
    <s v="FUNCIONAMENTO DE INSTITUICOES FEDERAIS DE ENSINO SUPERIOR"/>
    <x v="1"/>
    <s v="OUTRAS DESPESAS CORRENTES"/>
    <s v="8100000000"/>
    <s v="RECURSOS PRIMARIOS DE LIVRE APLICACAO"/>
    <x v="75"/>
    <s v="MATERIAL LABORATORIAL"/>
    <x v="34"/>
    <s v="UFRPE-UNID. ACADEM. CABO DE SANTO AGOSTINHO"/>
    <s v="M20RKG6000N"/>
    <s v="FUNC - GRAD - MATERIAL - INDISC"/>
    <n v="737.73"/>
  </r>
  <r>
    <x v="0"/>
    <s v="UNIVERSIDADE FEDERAL RURAL DE PERNAMBUCO"/>
    <x v="1"/>
    <s v="26248"/>
    <s v="UNIVERSIDADE FEDERAL RURAL DE PERNAMBUCO"/>
    <s v="20RK"/>
    <s v="FUNCIONAMENTO DE INSTITUICOES FEDERAIS DE ENSINO SUPERIOR"/>
    <x v="1"/>
    <s v="OUTRAS DESPESAS CORRENTES"/>
    <s v="8100000000"/>
    <s v="RECURSOS PRIMARIOS DE LIVRE APLICACAO"/>
    <x v="75"/>
    <s v="MATERIAL LABORATORIAL"/>
    <x v="15"/>
    <s v="HOSPITAL VETERINARIO D. IRMAOS - UFRPE"/>
    <s v="M20RKG6000N"/>
    <s v="FUNC - GRAD - MATERIAL - INDISC"/>
    <n v="5043.2"/>
  </r>
  <r>
    <x v="0"/>
    <s v="UNIVERSIDADE FEDERAL RURAL DE PERNAMBUCO"/>
    <x v="1"/>
    <s v="26248"/>
    <s v="UNIVERSIDADE FEDERAL RURAL DE PERNAMBUCO"/>
    <s v="20RK"/>
    <s v="FUNCIONAMENTO DE INSTITUICOES FEDERAIS DE ENSINO SUPERIOR"/>
    <x v="1"/>
    <s v="OUTRAS DESPESAS CORRENTES"/>
    <s v="8100000000"/>
    <s v="RECURSOS PRIMARIOS DE LIVRE APLICACAO"/>
    <x v="75"/>
    <s v="MATERIAL LABORATORIAL"/>
    <x v="15"/>
    <s v="HOSPITAL VETERINARIO D. IRMAOS - UFRPE"/>
    <s v="MSUPEG71MTN"/>
    <s v="GESTAO HOSPITAL.- ENS/SUP - AQ. MATERIAIS DIV"/>
    <n v="157.5"/>
  </r>
  <r>
    <x v="0"/>
    <s v="UNIVERSIDADE FEDERAL RURAL DE PERNAMBUCO"/>
    <x v="1"/>
    <s v="26248"/>
    <s v="UNIVERSIDADE FEDERAL RURAL DE PERNAMBUCO"/>
    <s v="20RK"/>
    <s v="FUNCIONAMENTO DE INSTITUICOES FEDERAIS DE ENSINO SUPERIOR"/>
    <x v="1"/>
    <s v="OUTRAS DESPESAS CORRENTES"/>
    <s v="8100000000"/>
    <s v="RECURSOS PRIMARIOS DE LIVRE APLICACAO"/>
    <x v="75"/>
    <s v="MATERIAL LABORATORIAL"/>
    <x v="16"/>
    <s v="CLINICA DE BOVINOS DA UAG - UFRPE"/>
    <s v="M20RKG6000N"/>
    <s v="FUNC - GRAD - MATERIAL - INDISC"/>
    <n v="900"/>
  </r>
  <r>
    <x v="0"/>
    <s v="UNIVERSIDADE FEDERAL RURAL DE PERNAMBUCO"/>
    <x v="1"/>
    <s v="26248"/>
    <s v="UNIVERSIDADE FEDERAL RURAL DE PERNAMBUCO"/>
    <s v="20RK"/>
    <s v="FUNCIONAMENTO DE INSTITUICOES FEDERAIS DE ENSINO SUPERIOR"/>
    <x v="1"/>
    <s v="OUTRAS DESPESAS CORRENTES"/>
    <s v="8100000000"/>
    <s v="RECURSOS PRIMARIOS DE LIVRE APLICACAO"/>
    <x v="76"/>
    <s v="MATERIAL HOSPITALAR"/>
    <x v="16"/>
    <s v="CLINICA DE BOVINOS DA UAG - UFRPE"/>
    <s v="M20RKG6000N"/>
    <s v="FUNC - GRAD - MATERIAL - INDISC"/>
    <n v="6304"/>
  </r>
  <r>
    <x v="0"/>
    <s v="UNIVERSIDADE FEDERAL RURAL DE PERNAMBUCO"/>
    <x v="1"/>
    <s v="26248"/>
    <s v="UNIVERSIDADE FEDERAL RURAL DE PERNAMBUCO"/>
    <s v="20RK"/>
    <s v="FUNCIONAMENTO DE INSTITUICOES FEDERAIS DE ENSINO SUPERIOR"/>
    <x v="1"/>
    <s v="OUTRAS DESPESAS CORRENTES"/>
    <s v="8100000000"/>
    <s v="RECURSOS PRIMARIOS DE LIVRE APLICACAO"/>
    <x v="184"/>
    <s v="MATERIAL BIOLOGICO"/>
    <x v="34"/>
    <s v="UFRPE-UNID. ACADEM. CABO DE SANTO AGOSTINHO"/>
    <s v="M20RKG6000N"/>
    <s v="FUNC - GRAD - MATERIAL - INDISC"/>
    <n v="690"/>
  </r>
  <r>
    <x v="0"/>
    <s v="UNIVERSIDADE FEDERAL RURAL DE PERNAMBUCO"/>
    <x v="1"/>
    <s v="26248"/>
    <s v="UNIVERSIDADE FEDERAL RURAL DE PERNAMBUCO"/>
    <s v="20RK"/>
    <s v="FUNCIONAMENTO DE INSTITUICOES FEDERAIS DE ENSINO SUPERIOR"/>
    <x v="1"/>
    <s v="OUTRAS DESPESAS CORRENTES"/>
    <s v="8100000000"/>
    <s v="RECURSOS PRIMARIOS DE LIVRE APLICACAO"/>
    <x v="78"/>
    <s v="FERRAMENTAS"/>
    <x v="34"/>
    <s v="UFRPE-UNID. ACADEM. CABO DE SANTO AGOSTINHO"/>
    <s v="M20RKG6000N"/>
    <s v="FUNC - GRAD - MATERIAL - INDISC"/>
    <n v="14709.64"/>
  </r>
  <r>
    <x v="0"/>
    <s v="UNIVERSIDADE FEDERAL RURAL DE PERNAMBUCO"/>
    <x v="1"/>
    <s v="26248"/>
    <s v="UNIVERSIDADE FEDERAL RURAL DE PERNAMBUCO"/>
    <s v="20RK"/>
    <s v="FUNCIONAMENTO DE INSTITUICOES FEDERAIS DE ENSINO SUPERIOR"/>
    <x v="1"/>
    <s v="OUTRAS DESPESAS CORRENTES"/>
    <s v="8100000000"/>
    <s v="RECURSOS PRIMARIOS DE LIVRE APLICACAO"/>
    <x v="200"/>
    <s v="MATERIAL DE SINALIZACAO VISUAL E OUTROS"/>
    <x v="3"/>
    <s v="UNIVERSIDADE FEDERAL RURAL DE PERNAMBUCO"/>
    <s v="M20RKG6000N"/>
    <s v="FUNC - GRAD - MATERIAL - INDISC"/>
    <n v="3200"/>
  </r>
  <r>
    <x v="0"/>
    <s v="UNIVERSIDADE FEDERAL RURAL DE PERNAMBUCO"/>
    <x v="1"/>
    <s v="26248"/>
    <s v="UNIVERSIDADE FEDERAL RURAL DE PERNAMBUCO"/>
    <s v="20RK"/>
    <s v="FUNCIONAMENTO DE INSTITUICOES FEDERAIS DE ENSINO SUPERIOR"/>
    <x v="1"/>
    <s v="OUTRAS DESPESAS CORRENTES"/>
    <s v="8100000000"/>
    <s v="RECURSOS PRIMARIOS DE LIVRE APLICACAO"/>
    <x v="200"/>
    <s v="MATERIAL DE SINALIZACAO VISUAL E OUTROS"/>
    <x v="9"/>
    <s v="PRO-REITORIA DE EXTENSAO E CULTURA-UFRPE"/>
    <s v="M20RKG6000N"/>
    <s v="FUNC - GRAD - MATERIAL - INDISC"/>
    <n v="2800"/>
  </r>
  <r>
    <x v="0"/>
    <s v="UNIVERSIDADE FEDERAL RURAL DE PERNAMBUCO"/>
    <x v="1"/>
    <s v="26248"/>
    <s v="UNIVERSIDADE FEDERAL RURAL DE PERNAMBUCO"/>
    <s v="20RK"/>
    <s v="FUNCIONAMENTO DE INSTITUICOES FEDERAIS DE ENSINO SUPERIOR"/>
    <x v="1"/>
    <s v="OUTRAS DESPESAS CORRENTES"/>
    <s v="8100000000"/>
    <s v="RECURSOS PRIMARIOS DE LIVRE APLICACAO"/>
    <x v="200"/>
    <s v="MATERIAL DE SINALIZACAO VISUAL E OUTROS"/>
    <x v="30"/>
    <s v="DEPTO. DE LOGISTICA E SERVICOS - UFRPE"/>
    <s v="M20RKG6000N"/>
    <s v="FUNC - GRAD - MATERIAL - INDISC"/>
    <n v="4140"/>
  </r>
  <r>
    <x v="0"/>
    <s v="UNIVERSIDADE FEDERAL RURAL DE PERNAMBUCO"/>
    <x v="1"/>
    <s v="26248"/>
    <s v="UNIVERSIDADE FEDERAL RURAL DE PERNAMBUCO"/>
    <s v="20RK"/>
    <s v="FUNCIONAMENTO DE INSTITUICOES FEDERAIS DE ENSINO SUPERIOR"/>
    <x v="1"/>
    <s v="OUTRAS DESPESAS CORRENTES"/>
    <s v="8100000000"/>
    <s v="RECURSOS PRIMARIOS DE LIVRE APLICACAO"/>
    <x v="79"/>
    <s v="MATERIAL DE CONSUMO - PAGTO ANTECIPADO"/>
    <x v="47"/>
    <s v="DEPARTAMENTO DE BIOLOGIA"/>
    <s v="MSUPEG01MTN"/>
    <s v="GESTAO ADM UNID - ENS/SUP - AQ. MATERIAIS DIV"/>
    <n v="0"/>
  </r>
  <r>
    <x v="0"/>
    <s v="UNIVERSIDADE FEDERAL RURAL DE PERNAMBUCO"/>
    <x v="1"/>
    <s v="26248"/>
    <s v="UNIVERSIDADE FEDERAL RURAL DE PERNAMBUCO"/>
    <s v="20RK"/>
    <s v="FUNCIONAMENTO DE INSTITUICOES FEDERAIS DE ENSINO SUPERIOR"/>
    <x v="1"/>
    <s v="OUTRAS DESPESAS CORRENTES"/>
    <s v="8100000000"/>
    <s v="RECURSOS PRIMARIOS DE LIVRE APLICACAO"/>
    <x v="79"/>
    <s v="MATERIAL DE CONSUMO - PAGTO ANTECIPADO"/>
    <x v="25"/>
    <s v="DEPARTAMENTO DE ZOOTECNIA"/>
    <s v="MSUPEG01MTN"/>
    <s v="GESTAO ADM UNID - ENS/SUP - AQ. MATERIAIS DIV"/>
    <n v="0"/>
  </r>
  <r>
    <x v="0"/>
    <s v="UNIVERSIDADE FEDERAL RURAL DE PERNAMBUCO"/>
    <x v="1"/>
    <s v="26248"/>
    <s v="UNIVERSIDADE FEDERAL RURAL DE PERNAMBUCO"/>
    <s v="20RK"/>
    <s v="FUNCIONAMENTO DE INSTITUICOES FEDERAIS DE ENSINO SUPERIOR"/>
    <x v="1"/>
    <s v="OUTRAS DESPESAS CORRENTES"/>
    <s v="8100000000"/>
    <s v="RECURSOS PRIMARIOS DE LIVRE APLICACAO"/>
    <x v="79"/>
    <s v="MATERIAL DE CONSUMO - PAGTO ANTECIPADO"/>
    <x v="30"/>
    <s v="DEPTO. DE LOGISTICA E SERVICOS - UFRPE"/>
    <s v="M20RKG6000N"/>
    <s v="FUNC - GRAD - MATERIAL - INDISC"/>
    <n v="0"/>
  </r>
  <r>
    <x v="0"/>
    <s v="UNIVERSIDADE FEDERAL RURAL DE PERNAMBUCO"/>
    <x v="1"/>
    <s v="26248"/>
    <s v="UNIVERSIDADE FEDERAL RURAL DE PERNAMBUCO"/>
    <s v="20RK"/>
    <s v="FUNCIONAMENTO DE INSTITUICOES FEDERAIS DE ENSINO SUPERIOR"/>
    <x v="1"/>
    <s v="OUTRAS DESPESAS CORRENTES"/>
    <s v="8100000000"/>
    <s v="RECURSOS PRIMARIOS DE LIVRE APLICACAO"/>
    <x v="80"/>
    <s v="PASSAGENS PARA O PAIS"/>
    <x v="48"/>
    <s v="UNIDADE ACADEMICA DE GARANHUNS"/>
    <s v="M20RKG01SCN"/>
    <s v="FUNC - GRAD - GESTAO - SERV CONT"/>
    <n v="0"/>
  </r>
  <r>
    <x v="0"/>
    <s v="UNIVERSIDADE FEDERAL RURAL DE PERNAMBUCO"/>
    <x v="1"/>
    <s v="26248"/>
    <s v="UNIVERSIDADE FEDERAL RURAL DE PERNAMBUCO"/>
    <s v="20RK"/>
    <s v="FUNCIONAMENTO DE INSTITUICOES FEDERAIS DE ENSINO SUPERIOR"/>
    <x v="1"/>
    <s v="OUTRAS DESPESAS CORRENTES"/>
    <s v="8100000000"/>
    <s v="RECURSOS PRIMARIOS DE LIVRE APLICACAO"/>
    <x v="80"/>
    <s v="PASSAGENS PARA O PAIS"/>
    <x v="48"/>
    <s v="UNIDADE ACADEMICA DE GARANHUNS"/>
    <s v="MSUPEG01PSN"/>
    <s v="GESTAO ADM UNID - ENS/SUP - PASSAGEM"/>
    <n v="0"/>
  </r>
  <r>
    <x v="0"/>
    <s v="UNIVERSIDADE FEDERAL RURAL DE PERNAMBUCO"/>
    <x v="1"/>
    <s v="26248"/>
    <s v="UNIVERSIDADE FEDERAL RURAL DE PERNAMBUCO"/>
    <s v="20RK"/>
    <s v="FUNCIONAMENTO DE INSTITUICOES FEDERAIS DE ENSINO SUPERIOR"/>
    <x v="1"/>
    <s v="OUTRAS DESPESAS CORRENTES"/>
    <s v="8100000000"/>
    <s v="RECURSOS PRIMARIOS DE LIVRE APLICACAO"/>
    <x v="80"/>
    <s v="PASSAGENS PARA O PAIS"/>
    <x v="4"/>
    <s v="PRO-REITORIA DE ADMINISTRACAO - UFRPE"/>
    <s v="M20RKG01SCN"/>
    <s v="FUNC - GRAD - GESTAO - SERV CONT"/>
    <n v="39316.620000000097"/>
  </r>
  <r>
    <x v="0"/>
    <s v="UNIVERSIDADE FEDERAL RURAL DE PERNAMBUCO"/>
    <x v="1"/>
    <s v="26248"/>
    <s v="UNIVERSIDADE FEDERAL RURAL DE PERNAMBUCO"/>
    <s v="20RK"/>
    <s v="FUNCIONAMENTO DE INSTITUICOES FEDERAIS DE ENSINO SUPERIOR"/>
    <x v="1"/>
    <s v="OUTRAS DESPESAS CORRENTES"/>
    <s v="8100000000"/>
    <s v="RECURSOS PRIMARIOS DE LIVRE APLICACAO"/>
    <x v="80"/>
    <s v="PASSAGENS PARA O PAIS"/>
    <x v="4"/>
    <s v="PRO-REITORIA DE ADMINISTRACAO - UFRPE"/>
    <s v="MSUPEG01PSN"/>
    <s v="GESTAO ADM UNID - ENS/SUP - PASSAGEM"/>
    <n v="0"/>
  </r>
  <r>
    <x v="0"/>
    <s v="UNIVERSIDADE FEDERAL RURAL DE PERNAMBUCO"/>
    <x v="1"/>
    <s v="26248"/>
    <s v="UNIVERSIDADE FEDERAL RURAL DE PERNAMBUCO"/>
    <s v="20RK"/>
    <s v="FUNCIONAMENTO DE INSTITUICOES FEDERAIS DE ENSINO SUPERIOR"/>
    <x v="1"/>
    <s v="OUTRAS DESPESAS CORRENTES"/>
    <s v="8100000000"/>
    <s v="RECURSOS PRIMARIOS DE LIVRE APLICACAO"/>
    <x v="201"/>
    <s v="PASSAGENS PARA O EXTERIOR"/>
    <x v="4"/>
    <s v="PRO-REITORIA DE ADMINISTRACAO - UFRPE"/>
    <s v="M20RKG01SCN"/>
    <s v="FUNC - GRAD - GESTAO - SERV CONT"/>
    <n v="8454.8599999999897"/>
  </r>
  <r>
    <x v="0"/>
    <s v="UNIVERSIDADE FEDERAL RURAL DE PERNAMBUCO"/>
    <x v="1"/>
    <s v="26248"/>
    <s v="UNIVERSIDADE FEDERAL RURAL DE PERNAMBUCO"/>
    <s v="20RK"/>
    <s v="FUNCIONAMENTO DE INSTITUICOES FEDERAIS DE ENSINO SUPERIOR"/>
    <x v="1"/>
    <s v="OUTRAS DESPESAS CORRENTES"/>
    <s v="8100000000"/>
    <s v="RECURSOS PRIMARIOS DE LIVRE APLICACAO"/>
    <x v="201"/>
    <s v="PASSAGENS PARA O EXTERIOR"/>
    <x v="4"/>
    <s v="PRO-REITORIA DE ADMINISTRACAO - UFRPE"/>
    <s v="MSUPEG01PSN"/>
    <s v="GESTAO ADM UNID - ENS/SUP - PASSAGEM"/>
    <n v="0"/>
  </r>
  <r>
    <x v="0"/>
    <s v="UNIVERSIDADE FEDERAL RURAL DE PERNAMBUCO"/>
    <x v="1"/>
    <s v="26248"/>
    <s v="UNIVERSIDADE FEDERAL RURAL DE PERNAMBUCO"/>
    <s v="20RK"/>
    <s v="FUNCIONAMENTO DE INSTITUICOES FEDERAIS DE ENSINO SUPERIOR"/>
    <x v="1"/>
    <s v="OUTRAS DESPESAS CORRENTES"/>
    <s v="8100000000"/>
    <s v="RECURSOS PRIMARIOS DE LIVRE APLICACAO"/>
    <x v="202"/>
    <s v="LOCACAO DE MEIOS DE TRANSPORTE"/>
    <x v="48"/>
    <s v="UNIDADE ACADEMICA DE GARANHUNS"/>
    <s v="M20RKG01SCN"/>
    <s v="FUNC - GRAD - GESTAO - SERV CONT"/>
    <n v="0"/>
  </r>
  <r>
    <x v="0"/>
    <s v="UNIVERSIDADE FEDERAL RURAL DE PERNAMBUCO"/>
    <x v="1"/>
    <s v="26248"/>
    <s v="UNIVERSIDADE FEDERAL RURAL DE PERNAMBUCO"/>
    <s v="20RK"/>
    <s v="FUNCIONAMENTO DE INSTITUICOES FEDERAIS DE ENSINO SUPERIOR"/>
    <x v="1"/>
    <s v="OUTRAS DESPESAS CORRENTES"/>
    <s v="8100000000"/>
    <s v="RECURSOS PRIMARIOS DE LIVRE APLICACAO"/>
    <x v="202"/>
    <s v="LOCACAO DE MEIOS DE TRANSPORTE"/>
    <x v="48"/>
    <s v="UNIDADE ACADEMICA DE GARANHUNS"/>
    <s v="MSUPEG01C6N"/>
    <s v="GESTAO ADM UNID - ENS/SUP - CONTR. TRANS/PASS"/>
    <n v="0"/>
  </r>
  <r>
    <x v="0"/>
    <s v="UNIVERSIDADE FEDERAL RURAL DE PERNAMBUCO"/>
    <x v="1"/>
    <s v="26248"/>
    <s v="UNIVERSIDADE FEDERAL RURAL DE PERNAMBUCO"/>
    <s v="20RK"/>
    <s v="FUNCIONAMENTO DE INSTITUICOES FEDERAIS DE ENSINO SUPERIOR"/>
    <x v="1"/>
    <s v="OUTRAS DESPESAS CORRENTES"/>
    <s v="8100000000"/>
    <s v="RECURSOS PRIMARIOS DE LIVRE APLICACAO"/>
    <x v="202"/>
    <s v="LOCACAO DE MEIOS DE TRANSPORTE"/>
    <x v="4"/>
    <s v="PRO-REITORIA DE ADMINISTRACAO - UFRPE"/>
    <s v="M20RKG01SCN"/>
    <s v="FUNC - GRAD - GESTAO - SERV CONT"/>
    <n v="20321.590000000098"/>
  </r>
  <r>
    <x v="0"/>
    <s v="UNIVERSIDADE FEDERAL RURAL DE PERNAMBUCO"/>
    <x v="1"/>
    <s v="26248"/>
    <s v="UNIVERSIDADE FEDERAL RURAL DE PERNAMBUCO"/>
    <s v="20RK"/>
    <s v="FUNCIONAMENTO DE INSTITUICOES FEDERAIS DE ENSINO SUPERIOR"/>
    <x v="1"/>
    <s v="OUTRAS DESPESAS CORRENTES"/>
    <s v="8100000000"/>
    <s v="RECURSOS PRIMARIOS DE LIVRE APLICACAO"/>
    <x v="202"/>
    <s v="LOCACAO DE MEIOS DE TRANSPORTE"/>
    <x v="4"/>
    <s v="PRO-REITORIA DE ADMINISTRACAO - UFRPE"/>
    <s v="MSUPEG01C6N"/>
    <s v="GESTAO ADM UNID - ENS/SUP - CONTR. TRANS/PASS"/>
    <n v="0"/>
  </r>
  <r>
    <x v="0"/>
    <s v="UNIVERSIDADE FEDERAL RURAL DE PERNAMBUCO"/>
    <x v="1"/>
    <s v="26248"/>
    <s v="UNIVERSIDADE FEDERAL RURAL DE PERNAMBUCO"/>
    <s v="20RK"/>
    <s v="FUNCIONAMENTO DE INSTITUICOES FEDERAIS DE ENSINO SUPERIOR"/>
    <x v="1"/>
    <s v="OUTRAS DESPESAS CORRENTES"/>
    <s v="8100000000"/>
    <s v="RECURSOS PRIMARIOS DE LIVRE APLICACAO"/>
    <x v="81"/>
    <s v="DIARIAS A COLABORADORES EVENTUAIS NO PAIS"/>
    <x v="48"/>
    <s v="UNIDADE ACADEMICA DE GARANHUNS"/>
    <s v="M20RKG01DIN"/>
    <s v="FUNC - GRAD - GESTAO - DIARIAS"/>
    <n v="0"/>
  </r>
  <r>
    <x v="0"/>
    <s v="UNIVERSIDADE FEDERAL RURAL DE PERNAMBUCO"/>
    <x v="1"/>
    <s v="26248"/>
    <s v="UNIVERSIDADE FEDERAL RURAL DE PERNAMBUCO"/>
    <s v="20RK"/>
    <s v="FUNCIONAMENTO DE INSTITUICOES FEDERAIS DE ENSINO SUPERIOR"/>
    <x v="1"/>
    <s v="OUTRAS DESPESAS CORRENTES"/>
    <s v="8100000000"/>
    <s v="RECURSOS PRIMARIOS DE LIVRE APLICACAO"/>
    <x v="81"/>
    <s v="DIARIAS A COLABORADORES EVENTUAIS NO PAIS"/>
    <x v="48"/>
    <s v="UNIDADE ACADEMICA DE GARANHUNS"/>
    <s v="MSUPEG01DIN"/>
    <s v="GESTAO ADM UNID - ENS/SUP - DIARIAS"/>
    <n v="0"/>
  </r>
  <r>
    <x v="0"/>
    <s v="UNIVERSIDADE FEDERAL RURAL DE PERNAMBUCO"/>
    <x v="1"/>
    <s v="26248"/>
    <s v="UNIVERSIDADE FEDERAL RURAL DE PERNAMBUCO"/>
    <s v="20RK"/>
    <s v="FUNCIONAMENTO DE INSTITUICOES FEDERAIS DE ENSINO SUPERIOR"/>
    <x v="1"/>
    <s v="OUTRAS DESPESAS CORRENTES"/>
    <s v="8100000000"/>
    <s v="RECURSOS PRIMARIOS DE LIVRE APLICACAO"/>
    <x v="81"/>
    <s v="DIARIAS A COLABORADORES EVENTUAIS NO PAIS"/>
    <x v="4"/>
    <s v="PRO-REITORIA DE ADMINISTRACAO - UFRPE"/>
    <s v="M20RKG01DIN"/>
    <s v="FUNC - GRAD - GESTAO - DIARIAS"/>
    <n v="619.5"/>
  </r>
  <r>
    <x v="0"/>
    <s v="UNIVERSIDADE FEDERAL RURAL DE PERNAMBUCO"/>
    <x v="1"/>
    <s v="26248"/>
    <s v="UNIVERSIDADE FEDERAL RURAL DE PERNAMBUCO"/>
    <s v="20RK"/>
    <s v="FUNCIONAMENTO DE INSTITUICOES FEDERAIS DE ENSINO SUPERIOR"/>
    <x v="1"/>
    <s v="OUTRAS DESPESAS CORRENTES"/>
    <s v="8100000000"/>
    <s v="RECURSOS PRIMARIOS DE LIVRE APLICACAO"/>
    <x v="81"/>
    <s v="DIARIAS A COLABORADORES EVENTUAIS NO PAIS"/>
    <x v="4"/>
    <s v="PRO-REITORIA DE ADMINISTRACAO - UFRPE"/>
    <s v="MSUPEG01DIN"/>
    <s v="GESTAO ADM UNID - ENS/SUP - DIARIAS"/>
    <n v="0"/>
  </r>
  <r>
    <x v="0"/>
    <s v="UNIVERSIDADE FEDERAL RURAL DE PERNAMBUCO"/>
    <x v="1"/>
    <s v="26248"/>
    <s v="UNIVERSIDADE FEDERAL RURAL DE PERNAMBUCO"/>
    <s v="20RK"/>
    <s v="FUNCIONAMENTO DE INSTITUICOES FEDERAIS DE ENSINO SUPERIOR"/>
    <x v="1"/>
    <s v="OUTRAS DESPESAS CORRENTES"/>
    <s v="8100000000"/>
    <s v="RECURSOS PRIMARIOS DE LIVRE APLICACAO"/>
    <x v="82"/>
    <s v="ESTAGIARIOS"/>
    <x v="4"/>
    <s v="PRO-REITORIA DE ADMINISTRACAO - UFRPE"/>
    <s v="VSUPEG01ESN"/>
    <s v="GESTAO ADM UNID - ENS/SUP - CONT. ESTAGIARIOS"/>
    <n v="86158.149999999907"/>
  </r>
  <r>
    <x v="0"/>
    <s v="UNIVERSIDADE FEDERAL RURAL DE PERNAMBUCO"/>
    <x v="1"/>
    <s v="26248"/>
    <s v="UNIVERSIDADE FEDERAL RURAL DE PERNAMBUCO"/>
    <s v="20RK"/>
    <s v="FUNCIONAMENTO DE INSTITUICOES FEDERAIS DE ENSINO SUPERIOR"/>
    <x v="1"/>
    <s v="OUTRAS DESPESAS CORRENTES"/>
    <s v="8100000000"/>
    <s v="RECURSOS PRIMARIOS DE LIVRE APLICACAO"/>
    <x v="82"/>
    <s v="ESTAGIARIOS"/>
    <x v="10"/>
    <s v="PRO-REITORIA DE ENSINO DE GRADUACAO - UFRPE"/>
    <s v="V20RKG0100N"/>
    <s v="OUTRAS - FUNC - GRAD - GESTAO - INDISC"/>
    <n v="272507.28000000003"/>
  </r>
  <r>
    <x v="0"/>
    <s v="UNIVERSIDADE FEDERAL RURAL DE PERNAMBUCO"/>
    <x v="1"/>
    <s v="26248"/>
    <s v="UNIVERSIDADE FEDERAL RURAL DE PERNAMBUCO"/>
    <s v="20RK"/>
    <s v="FUNCIONAMENTO DE INSTITUICOES FEDERAIS DE ENSINO SUPERIOR"/>
    <x v="1"/>
    <s v="OUTRAS DESPESAS CORRENTES"/>
    <s v="8100000000"/>
    <s v="RECURSOS PRIMARIOS DE LIVRE APLICACAO"/>
    <x v="83"/>
    <s v="LOCACAO DE IMOVEIS"/>
    <x v="4"/>
    <s v="PRO-REITORIA DE ADMINISTRACAO - UFRPE"/>
    <s v="M20RKG01SCN"/>
    <s v="FUNC - GRAD - GESTAO - SERV CONT"/>
    <n v="60632.080000000104"/>
  </r>
  <r>
    <x v="0"/>
    <s v="UNIVERSIDADE FEDERAL RURAL DE PERNAMBUCO"/>
    <x v="1"/>
    <s v="26248"/>
    <s v="UNIVERSIDADE FEDERAL RURAL DE PERNAMBUCO"/>
    <s v="20RK"/>
    <s v="FUNCIONAMENTO DE INSTITUICOES FEDERAIS DE ENSINO SUPERIOR"/>
    <x v="1"/>
    <s v="OUTRAS DESPESAS CORRENTES"/>
    <s v="8100000000"/>
    <s v="RECURSOS PRIMARIOS DE LIVRE APLICACAO"/>
    <x v="83"/>
    <s v="LOCACAO DE IMOVEIS"/>
    <x v="4"/>
    <s v="PRO-REITORIA DE ADMINISTRACAO - UFRPE"/>
    <s v="MSUPEG01C7N"/>
    <s v="GESTAO ADM UNID - ENS/SUP - CONT. LOCACAO"/>
    <n v="0"/>
  </r>
  <r>
    <x v="0"/>
    <s v="UNIVERSIDADE FEDERAL RURAL DE PERNAMBUCO"/>
    <x v="1"/>
    <s v="26248"/>
    <s v="UNIVERSIDADE FEDERAL RURAL DE PERNAMBUCO"/>
    <s v="20RK"/>
    <s v="FUNCIONAMENTO DE INSTITUICOES FEDERAIS DE ENSINO SUPERIOR"/>
    <x v="1"/>
    <s v="OUTRAS DESPESAS CORRENTES"/>
    <s v="8100000000"/>
    <s v="RECURSOS PRIMARIOS DE LIVRE APLICACAO"/>
    <x v="84"/>
    <s v="FRETES E TRANSPORTES DE ENCOMENDAS"/>
    <x v="35"/>
    <s v="ESTACAO ECOLOGICA DO TAPACURA - UFRPE"/>
    <s v="M20RKG01SDN"/>
    <s v="FUNC - GRAD - GESTAO - SERV DIV"/>
    <n v="3900"/>
  </r>
  <r>
    <x v="0"/>
    <s v="UNIVERSIDADE FEDERAL RURAL DE PERNAMBUCO"/>
    <x v="1"/>
    <s v="26248"/>
    <s v="UNIVERSIDADE FEDERAL RURAL DE PERNAMBUCO"/>
    <s v="20RK"/>
    <s v="FUNCIONAMENTO DE INSTITUICOES FEDERAIS DE ENSINO SUPERIOR"/>
    <x v="1"/>
    <s v="OUTRAS DESPESAS CORRENTES"/>
    <s v="8100000000"/>
    <s v="RECURSOS PRIMARIOS DE LIVRE APLICACAO"/>
    <x v="86"/>
    <s v="APOIO ADMINISTRATIVO, TECNICO E OPERACIONAL"/>
    <x v="48"/>
    <s v="UNIDADE ACADEMICA DE GARANHUNS"/>
    <s v="M20RKG01SCN"/>
    <s v="FUNC - GRAD - GESTAO - SERV CONT"/>
    <n v="101885.28"/>
  </r>
  <r>
    <x v="0"/>
    <s v="UNIVERSIDADE FEDERAL RURAL DE PERNAMBUCO"/>
    <x v="1"/>
    <s v="26248"/>
    <s v="UNIVERSIDADE FEDERAL RURAL DE PERNAMBUCO"/>
    <s v="20RK"/>
    <s v="FUNCIONAMENTO DE INSTITUICOES FEDERAIS DE ENSINO SUPERIOR"/>
    <x v="1"/>
    <s v="OUTRAS DESPESAS CORRENTES"/>
    <s v="8100000000"/>
    <s v="RECURSOS PRIMARIOS DE LIVRE APLICACAO"/>
    <x v="86"/>
    <s v="APOIO ADMINISTRATIVO, TECNICO E OPERACIONAL"/>
    <x v="48"/>
    <s v="UNIDADE ACADEMICA DE GARANHUNS"/>
    <s v="MSUPEG01C1N"/>
    <s v="GESTAO ADM UNID - ENS/SUP - CONT. APOIO ADM"/>
    <n v="0"/>
  </r>
  <r>
    <x v="0"/>
    <s v="UNIVERSIDADE FEDERAL RURAL DE PERNAMBUCO"/>
    <x v="1"/>
    <s v="26248"/>
    <s v="UNIVERSIDADE FEDERAL RURAL DE PERNAMBUCO"/>
    <s v="20RK"/>
    <s v="FUNCIONAMENTO DE INSTITUICOES FEDERAIS DE ENSINO SUPERIOR"/>
    <x v="1"/>
    <s v="OUTRAS DESPESAS CORRENTES"/>
    <s v="8100000000"/>
    <s v="RECURSOS PRIMARIOS DE LIVRE APLICACAO"/>
    <x v="86"/>
    <s v="APOIO ADMINISTRATIVO, TECNICO E OPERACIONAL"/>
    <x v="48"/>
    <s v="UNIDADE ACADEMICA DE GARANHUNS"/>
    <s v="MSUPEG01C6N"/>
    <s v="GESTAO ADM UNID - ENS/SUP - CONTR. TRANS/PASS"/>
    <n v="0"/>
  </r>
  <r>
    <x v="0"/>
    <s v="UNIVERSIDADE FEDERAL RURAL DE PERNAMBUCO"/>
    <x v="1"/>
    <s v="26248"/>
    <s v="UNIVERSIDADE FEDERAL RURAL DE PERNAMBUCO"/>
    <s v="20RK"/>
    <s v="FUNCIONAMENTO DE INSTITUICOES FEDERAIS DE ENSINO SUPERIOR"/>
    <x v="1"/>
    <s v="OUTRAS DESPESAS CORRENTES"/>
    <s v="8100000000"/>
    <s v="RECURSOS PRIMARIOS DE LIVRE APLICACAO"/>
    <x v="86"/>
    <s v="APOIO ADMINISTRATIVO, TECNICO E OPERACIONAL"/>
    <x v="4"/>
    <s v="PRO-REITORIA DE ADMINISTRACAO - UFRPE"/>
    <s v="M20RKG01SCN"/>
    <s v="FUNC - GRAD - GESTAO - SERV CONT"/>
    <n v="5036185.2"/>
  </r>
  <r>
    <x v="0"/>
    <s v="UNIVERSIDADE FEDERAL RURAL DE PERNAMBUCO"/>
    <x v="1"/>
    <s v="26248"/>
    <s v="UNIVERSIDADE FEDERAL RURAL DE PERNAMBUCO"/>
    <s v="20RK"/>
    <s v="FUNCIONAMENTO DE INSTITUICOES FEDERAIS DE ENSINO SUPERIOR"/>
    <x v="1"/>
    <s v="OUTRAS DESPESAS CORRENTES"/>
    <s v="8100000000"/>
    <s v="RECURSOS PRIMARIOS DE LIVRE APLICACAO"/>
    <x v="86"/>
    <s v="APOIO ADMINISTRATIVO, TECNICO E OPERACIONAL"/>
    <x v="4"/>
    <s v="PRO-REITORIA DE ADMINISTRACAO - UFRPE"/>
    <s v="MSUPEG01C1N"/>
    <s v="GESTAO ADM UNID - ENS/SUP - CONT. APOIO ADM"/>
    <n v="0"/>
  </r>
  <r>
    <x v="0"/>
    <s v="UNIVERSIDADE FEDERAL RURAL DE PERNAMBUCO"/>
    <x v="1"/>
    <s v="26248"/>
    <s v="UNIVERSIDADE FEDERAL RURAL DE PERNAMBUCO"/>
    <s v="20RK"/>
    <s v="FUNCIONAMENTO DE INSTITUICOES FEDERAIS DE ENSINO SUPERIOR"/>
    <x v="1"/>
    <s v="OUTRAS DESPESAS CORRENTES"/>
    <s v="8100000000"/>
    <s v="RECURSOS PRIMARIOS DE LIVRE APLICACAO"/>
    <x v="86"/>
    <s v="APOIO ADMINISTRATIVO, TECNICO E OPERACIONAL"/>
    <x v="4"/>
    <s v="PRO-REITORIA DE ADMINISTRACAO - UFRPE"/>
    <s v="MSUPEG01C6N"/>
    <s v="GESTAO ADM UNID - ENS/SUP - CONTR. TRANS/PASS"/>
    <n v="0"/>
  </r>
  <r>
    <x v="0"/>
    <s v="UNIVERSIDADE FEDERAL RURAL DE PERNAMBUCO"/>
    <x v="1"/>
    <s v="26248"/>
    <s v="UNIVERSIDADE FEDERAL RURAL DE PERNAMBUCO"/>
    <s v="20RK"/>
    <s v="FUNCIONAMENTO DE INSTITUICOES FEDERAIS DE ENSINO SUPERIOR"/>
    <x v="1"/>
    <s v="OUTRAS DESPESAS CORRENTES"/>
    <s v="8100000000"/>
    <s v="RECURSOS PRIMARIOS DE LIVRE APLICACAO"/>
    <x v="87"/>
    <s v="LIMPEZA E CONSERVACAO"/>
    <x v="48"/>
    <s v="UNIDADE ACADEMICA DE GARANHUNS"/>
    <s v="M20RKG01SCN"/>
    <s v="FUNC - GRAD - GESTAO - SERV CONT"/>
    <n v="88616.23"/>
  </r>
  <r>
    <x v="0"/>
    <s v="UNIVERSIDADE FEDERAL RURAL DE PERNAMBUCO"/>
    <x v="1"/>
    <s v="26248"/>
    <s v="UNIVERSIDADE FEDERAL RURAL DE PERNAMBUCO"/>
    <s v="20RK"/>
    <s v="FUNCIONAMENTO DE INSTITUICOES FEDERAIS DE ENSINO SUPERIOR"/>
    <x v="1"/>
    <s v="OUTRAS DESPESAS CORRENTES"/>
    <s v="8100000000"/>
    <s v="RECURSOS PRIMARIOS DE LIVRE APLICACAO"/>
    <x v="87"/>
    <s v="LIMPEZA E CONSERVACAO"/>
    <x v="48"/>
    <s v="UNIDADE ACADEMICA DE GARANHUNS"/>
    <s v="MSUPEG01C2N"/>
    <s v="GESTAO ADM UNID - ENS/SUP - CONT. DE LIMPEZA"/>
    <n v="0"/>
  </r>
  <r>
    <x v="0"/>
    <s v="UNIVERSIDADE FEDERAL RURAL DE PERNAMBUCO"/>
    <x v="1"/>
    <s v="26248"/>
    <s v="UNIVERSIDADE FEDERAL RURAL DE PERNAMBUCO"/>
    <s v="20RK"/>
    <s v="FUNCIONAMENTO DE INSTITUICOES FEDERAIS DE ENSINO SUPERIOR"/>
    <x v="1"/>
    <s v="OUTRAS DESPESAS CORRENTES"/>
    <s v="8100000000"/>
    <s v="RECURSOS PRIMARIOS DE LIVRE APLICACAO"/>
    <x v="87"/>
    <s v="LIMPEZA E CONSERVACAO"/>
    <x v="4"/>
    <s v="PRO-REITORIA DE ADMINISTRACAO - UFRPE"/>
    <s v="M20RKG01SCN"/>
    <s v="FUNC - GRAD - GESTAO - SERV CONT"/>
    <n v="5525435.5800000103"/>
  </r>
  <r>
    <x v="0"/>
    <s v="UNIVERSIDADE FEDERAL RURAL DE PERNAMBUCO"/>
    <x v="1"/>
    <s v="26248"/>
    <s v="UNIVERSIDADE FEDERAL RURAL DE PERNAMBUCO"/>
    <s v="20RK"/>
    <s v="FUNCIONAMENTO DE INSTITUICOES FEDERAIS DE ENSINO SUPERIOR"/>
    <x v="1"/>
    <s v="OUTRAS DESPESAS CORRENTES"/>
    <s v="8100000000"/>
    <s v="RECURSOS PRIMARIOS DE LIVRE APLICACAO"/>
    <x v="87"/>
    <s v="LIMPEZA E CONSERVACAO"/>
    <x v="4"/>
    <s v="PRO-REITORIA DE ADMINISTRACAO - UFRPE"/>
    <s v="MSUPEG01C2N"/>
    <s v="GESTAO ADM UNID - ENS/SUP - CONT. DE LIMPEZA"/>
    <n v="0"/>
  </r>
  <r>
    <x v="0"/>
    <s v="UNIVERSIDADE FEDERAL RURAL DE PERNAMBUCO"/>
    <x v="1"/>
    <s v="26248"/>
    <s v="UNIVERSIDADE FEDERAL RURAL DE PERNAMBUCO"/>
    <s v="20RK"/>
    <s v="FUNCIONAMENTO DE INSTITUICOES FEDERAIS DE ENSINO SUPERIOR"/>
    <x v="1"/>
    <s v="OUTRAS DESPESAS CORRENTES"/>
    <s v="8100000000"/>
    <s v="RECURSOS PRIMARIOS DE LIVRE APLICACAO"/>
    <x v="88"/>
    <s v="VIGILANCIA OSTENSIVA"/>
    <x v="48"/>
    <s v="UNIDADE ACADEMICA DE GARANHUNS"/>
    <s v="M20RKG01SCN"/>
    <s v="FUNC - GRAD - GESTAO - SERV CONT"/>
    <n v="92660.3"/>
  </r>
  <r>
    <x v="0"/>
    <s v="UNIVERSIDADE FEDERAL RURAL DE PERNAMBUCO"/>
    <x v="1"/>
    <s v="26248"/>
    <s v="UNIVERSIDADE FEDERAL RURAL DE PERNAMBUCO"/>
    <s v="20RK"/>
    <s v="FUNCIONAMENTO DE INSTITUICOES FEDERAIS DE ENSINO SUPERIOR"/>
    <x v="1"/>
    <s v="OUTRAS DESPESAS CORRENTES"/>
    <s v="8100000000"/>
    <s v="RECURSOS PRIMARIOS DE LIVRE APLICACAO"/>
    <x v="88"/>
    <s v="VIGILANCIA OSTENSIVA"/>
    <x v="48"/>
    <s v="UNIDADE ACADEMICA DE GARANHUNS"/>
    <s v="MSUPEG01C3N"/>
    <s v="GESTAO ADM UNID - ENS/SUP - CONT. SEGURANCA"/>
    <n v="0"/>
  </r>
  <r>
    <x v="0"/>
    <s v="UNIVERSIDADE FEDERAL RURAL DE PERNAMBUCO"/>
    <x v="1"/>
    <s v="26248"/>
    <s v="UNIVERSIDADE FEDERAL RURAL DE PERNAMBUCO"/>
    <s v="20RK"/>
    <s v="FUNCIONAMENTO DE INSTITUICOES FEDERAIS DE ENSINO SUPERIOR"/>
    <x v="1"/>
    <s v="OUTRAS DESPESAS CORRENTES"/>
    <s v="8100000000"/>
    <s v="RECURSOS PRIMARIOS DE LIVRE APLICACAO"/>
    <x v="88"/>
    <s v="VIGILANCIA OSTENSIVA"/>
    <x v="4"/>
    <s v="PRO-REITORIA DE ADMINISTRACAO - UFRPE"/>
    <s v="M20RKG01SCN"/>
    <s v="FUNC - GRAD - GESTAO - SERV CONT"/>
    <n v="5262246.33"/>
  </r>
  <r>
    <x v="0"/>
    <s v="UNIVERSIDADE FEDERAL RURAL DE PERNAMBUCO"/>
    <x v="1"/>
    <s v="26248"/>
    <s v="UNIVERSIDADE FEDERAL RURAL DE PERNAMBUCO"/>
    <s v="20RK"/>
    <s v="FUNCIONAMENTO DE INSTITUICOES FEDERAIS DE ENSINO SUPERIOR"/>
    <x v="1"/>
    <s v="OUTRAS DESPESAS CORRENTES"/>
    <s v="8100000000"/>
    <s v="RECURSOS PRIMARIOS DE LIVRE APLICACAO"/>
    <x v="88"/>
    <s v="VIGILANCIA OSTENSIVA"/>
    <x v="4"/>
    <s v="PRO-REITORIA DE ADMINISTRACAO - UFRPE"/>
    <s v="MSUPEG01C3N"/>
    <s v="GESTAO ADM UNID - ENS/SUP - CONT. SEGURANCA"/>
    <n v="0"/>
  </r>
  <r>
    <x v="0"/>
    <s v="UNIVERSIDADE FEDERAL RURAL DE PERNAMBUCO"/>
    <x v="1"/>
    <s v="26248"/>
    <s v="UNIVERSIDADE FEDERAL RURAL DE PERNAMBUCO"/>
    <s v="20RK"/>
    <s v="FUNCIONAMENTO DE INSTITUICOES FEDERAIS DE ENSINO SUPERIOR"/>
    <x v="1"/>
    <s v="OUTRAS DESPESAS CORRENTES"/>
    <s v="8100000000"/>
    <s v="RECURSOS PRIMARIOS DE LIVRE APLICACAO"/>
    <x v="8"/>
    <s v="MANUTENCAO E CONSERVACAO DE BENS IMOVEIS"/>
    <x v="48"/>
    <s v="UNIDADE ACADEMICA DE GARANHUNS"/>
    <s v="M20RKG01SCN"/>
    <s v="FUNC - GRAD - GESTAO - SERV CONT"/>
    <n v="0"/>
  </r>
  <r>
    <x v="0"/>
    <s v="UNIVERSIDADE FEDERAL RURAL DE PERNAMBUCO"/>
    <x v="1"/>
    <s v="26248"/>
    <s v="UNIVERSIDADE FEDERAL RURAL DE PERNAMBUCO"/>
    <s v="20RK"/>
    <s v="FUNCIONAMENTO DE INSTITUICOES FEDERAIS DE ENSINO SUPERIOR"/>
    <x v="1"/>
    <s v="OUTRAS DESPESAS CORRENTES"/>
    <s v="8100000000"/>
    <s v="RECURSOS PRIMARIOS DE LIVRE APLICACAO"/>
    <x v="8"/>
    <s v="MANUTENCAO E CONSERVACAO DE BENS IMOVEIS"/>
    <x v="48"/>
    <s v="UNIDADE ACADEMICA DE GARANHUNS"/>
    <s v="MSUPEG01C5N"/>
    <s v="GESTAO ADM UNID - ENS/SUP - CONT. MANUTENCAO"/>
    <n v="0"/>
  </r>
  <r>
    <x v="0"/>
    <s v="UNIVERSIDADE FEDERAL RURAL DE PERNAMBUCO"/>
    <x v="1"/>
    <s v="26248"/>
    <s v="UNIVERSIDADE FEDERAL RURAL DE PERNAMBUCO"/>
    <s v="20RK"/>
    <s v="FUNCIONAMENTO DE INSTITUICOES FEDERAIS DE ENSINO SUPERIOR"/>
    <x v="1"/>
    <s v="OUTRAS DESPESAS CORRENTES"/>
    <s v="8100000000"/>
    <s v="RECURSOS PRIMARIOS DE LIVRE APLICACAO"/>
    <x v="8"/>
    <s v="MANUTENCAO E CONSERVACAO DE BENS IMOVEIS"/>
    <x v="4"/>
    <s v="PRO-REITORIA DE ADMINISTRACAO - UFRPE"/>
    <s v="M20RKG01SCN"/>
    <s v="FUNC - GRAD - GESTAO - SERV CONT"/>
    <n v="836500.48999999894"/>
  </r>
  <r>
    <x v="0"/>
    <s v="UNIVERSIDADE FEDERAL RURAL DE PERNAMBUCO"/>
    <x v="1"/>
    <s v="26248"/>
    <s v="UNIVERSIDADE FEDERAL RURAL DE PERNAMBUCO"/>
    <s v="20RK"/>
    <s v="FUNCIONAMENTO DE INSTITUICOES FEDERAIS DE ENSINO SUPERIOR"/>
    <x v="1"/>
    <s v="OUTRAS DESPESAS CORRENTES"/>
    <s v="8100000000"/>
    <s v="RECURSOS PRIMARIOS DE LIVRE APLICACAO"/>
    <x v="8"/>
    <s v="MANUTENCAO E CONSERVACAO DE BENS IMOVEIS"/>
    <x v="4"/>
    <s v="PRO-REITORIA DE ADMINISTRACAO - UFRPE"/>
    <s v="MSUPEG01C5N"/>
    <s v="GESTAO ADM UNID - ENS/SUP - CONT. MANUTENCAO"/>
    <n v="0"/>
  </r>
  <r>
    <x v="0"/>
    <s v="UNIVERSIDADE FEDERAL RURAL DE PERNAMBUCO"/>
    <x v="1"/>
    <s v="26248"/>
    <s v="UNIVERSIDADE FEDERAL RURAL DE PERNAMBUCO"/>
    <s v="20RK"/>
    <s v="FUNCIONAMENTO DE INSTITUICOES FEDERAIS DE ENSINO SUPERIOR"/>
    <x v="1"/>
    <s v="OUTRAS DESPESAS CORRENTES"/>
    <s v="8100000000"/>
    <s v="RECURSOS PRIMARIOS DE LIVRE APLICACAO"/>
    <x v="203"/>
    <s v="SERVICOS DE BRIGADA DE INCENDIO."/>
    <x v="48"/>
    <s v="UNIDADE ACADEMICA DE GARANHUNS"/>
    <s v="M20RKG01SCN"/>
    <s v="FUNC - GRAD - GESTAO - SERV CONT"/>
    <n v="32215.34"/>
  </r>
  <r>
    <x v="0"/>
    <s v="UNIVERSIDADE FEDERAL RURAL DE PERNAMBUCO"/>
    <x v="1"/>
    <s v="26248"/>
    <s v="UNIVERSIDADE FEDERAL RURAL DE PERNAMBUCO"/>
    <s v="20RK"/>
    <s v="FUNCIONAMENTO DE INSTITUICOES FEDERAIS DE ENSINO SUPERIOR"/>
    <x v="1"/>
    <s v="OUTRAS DESPESAS CORRENTES"/>
    <s v="8100000000"/>
    <s v="RECURSOS PRIMARIOS DE LIVRE APLICACAO"/>
    <x v="203"/>
    <s v="SERVICOS DE BRIGADA DE INCENDIO."/>
    <x v="48"/>
    <s v="UNIDADE ACADEMICA DE GARANHUNS"/>
    <s v="MSUPEG01C5N"/>
    <s v="GESTAO ADM UNID - ENS/SUP - CONT. MANUTENCAO"/>
    <n v="0"/>
  </r>
  <r>
    <x v="0"/>
    <s v="UNIVERSIDADE FEDERAL RURAL DE PERNAMBUCO"/>
    <x v="1"/>
    <s v="26248"/>
    <s v="UNIVERSIDADE FEDERAL RURAL DE PERNAMBUCO"/>
    <s v="20RK"/>
    <s v="FUNCIONAMENTO DE INSTITUICOES FEDERAIS DE ENSINO SUPERIOR"/>
    <x v="1"/>
    <s v="OUTRAS DESPESAS CORRENTES"/>
    <s v="8100000000"/>
    <s v="RECURSOS PRIMARIOS DE LIVRE APLICACAO"/>
    <x v="204"/>
    <s v="ASSINATURAS DE PERIODICOS E ANUIDADES"/>
    <x v="34"/>
    <s v="UFRPE-UNID. ACADEM. CABO DE SANTO AGOSTINHO"/>
    <s v="M20RKG01SDN"/>
    <s v="FUNC - GRAD - GESTAO - SERV DIV"/>
    <n v="4822.8900000000003"/>
  </r>
  <r>
    <x v="0"/>
    <s v="UNIVERSIDADE FEDERAL RURAL DE PERNAMBUCO"/>
    <x v="1"/>
    <s v="26248"/>
    <s v="UNIVERSIDADE FEDERAL RURAL DE PERNAMBUCO"/>
    <s v="20RK"/>
    <s v="FUNCIONAMENTO DE INSTITUICOES FEDERAIS DE ENSINO SUPERIOR"/>
    <x v="1"/>
    <s v="OUTRAS DESPESAS CORRENTES"/>
    <s v="8100000000"/>
    <s v="RECURSOS PRIMARIOS DE LIVRE APLICACAO"/>
    <x v="90"/>
    <s v="SERVICOS TECNICOS PROFISSIONAIS"/>
    <x v="4"/>
    <s v="PRO-REITORIA DE ADMINISTRACAO - UFRPE"/>
    <s v="M20RKG01SCE"/>
    <s v="FUNC - GRAD - GESTAO - SERV CONT - ACESSIB"/>
    <n v="137233.81"/>
  </r>
  <r>
    <x v="0"/>
    <s v="UNIVERSIDADE FEDERAL RURAL DE PERNAMBUCO"/>
    <x v="1"/>
    <s v="26248"/>
    <s v="UNIVERSIDADE FEDERAL RURAL DE PERNAMBUCO"/>
    <s v="20RK"/>
    <s v="FUNCIONAMENTO DE INSTITUICOES FEDERAIS DE ENSINO SUPERIOR"/>
    <x v="1"/>
    <s v="OUTRAS DESPESAS CORRENTES"/>
    <s v="8100000000"/>
    <s v="RECURSOS PRIMARIOS DE LIVRE APLICACAO"/>
    <x v="90"/>
    <s v="SERVICOS TECNICOS PROFISSIONAIS"/>
    <x v="4"/>
    <s v="PRO-REITORIA DE ADMINISTRACAO - UFRPE"/>
    <s v="M20RKG01SCN"/>
    <s v="FUNC - GRAD - GESTAO - SERV CONT"/>
    <n v="2583"/>
  </r>
  <r>
    <x v="0"/>
    <s v="UNIVERSIDADE FEDERAL RURAL DE PERNAMBUCO"/>
    <x v="1"/>
    <s v="26248"/>
    <s v="UNIVERSIDADE FEDERAL RURAL DE PERNAMBUCO"/>
    <s v="20RK"/>
    <s v="FUNCIONAMENTO DE INSTITUICOES FEDERAIS DE ENSINO SUPERIOR"/>
    <x v="1"/>
    <s v="OUTRAS DESPESAS CORRENTES"/>
    <s v="8100000000"/>
    <s v="RECURSOS PRIMARIOS DE LIVRE APLICACAO"/>
    <x v="90"/>
    <s v="SERVICOS TECNICOS PROFISSIONAIS"/>
    <x v="4"/>
    <s v="PRO-REITORIA DE ADMINISTRACAO - UFRPE"/>
    <s v="MSUPEG01C5N"/>
    <s v="GESTAO ADM UNID - ENS/SUP - CONT. MANUTENCAO"/>
    <n v="0"/>
  </r>
  <r>
    <x v="0"/>
    <s v="UNIVERSIDADE FEDERAL RURAL DE PERNAMBUCO"/>
    <x v="1"/>
    <s v="26248"/>
    <s v="UNIVERSIDADE FEDERAL RURAL DE PERNAMBUCO"/>
    <s v="20RK"/>
    <s v="FUNCIONAMENTO DE INSTITUICOES FEDERAIS DE ENSINO SUPERIOR"/>
    <x v="1"/>
    <s v="OUTRAS DESPESAS CORRENTES"/>
    <s v="8100000000"/>
    <s v="RECURSOS PRIMARIOS DE LIVRE APLICACAO"/>
    <x v="90"/>
    <s v="SERVICOS TECNICOS PROFISSIONAIS"/>
    <x v="30"/>
    <s v="DEPTO. DE LOGISTICA E SERVICOS - UFRPE"/>
    <s v="M20RKG01SDN"/>
    <s v="FUNC - GRAD - GESTAO - SERV DIV"/>
    <n v="1669.4"/>
  </r>
  <r>
    <x v="0"/>
    <s v="UNIVERSIDADE FEDERAL RURAL DE PERNAMBUCO"/>
    <x v="1"/>
    <s v="26248"/>
    <s v="UNIVERSIDADE FEDERAL RURAL DE PERNAMBUCO"/>
    <s v="20RK"/>
    <s v="FUNCIONAMENTO DE INSTITUICOES FEDERAIS DE ENSINO SUPERIOR"/>
    <x v="1"/>
    <s v="OUTRAS DESPESAS CORRENTES"/>
    <s v="8100000000"/>
    <s v="RECURSOS PRIMARIOS DE LIVRE APLICACAO"/>
    <x v="91"/>
    <s v="ARMAZENAGEM"/>
    <x v="4"/>
    <s v="PRO-REITORIA DE ADMINISTRACAO - UFRPE"/>
    <s v="M20RKG01SCN"/>
    <s v="FUNC - GRAD - GESTAO - SERV CONT"/>
    <n v="1999.2"/>
  </r>
  <r>
    <x v="0"/>
    <s v="UNIVERSIDADE FEDERAL RURAL DE PERNAMBUCO"/>
    <x v="1"/>
    <s v="26248"/>
    <s v="UNIVERSIDADE FEDERAL RURAL DE PERNAMBUCO"/>
    <s v="20RK"/>
    <s v="FUNCIONAMENTO DE INSTITUICOES FEDERAIS DE ENSINO SUPERIOR"/>
    <x v="1"/>
    <s v="OUTRAS DESPESAS CORRENTES"/>
    <s v="8100000000"/>
    <s v="RECURSOS PRIMARIOS DE LIVRE APLICACAO"/>
    <x v="92"/>
    <s v="LOCACAO DE IMOVEIS"/>
    <x v="3"/>
    <s v="UNIVERSIDADE FEDERAL RURAL DE PERNAMBUCO"/>
    <s v="MSUPEG01SVN"/>
    <s v="GESTAO ADM UNID - ENS/SUP - SERVICOS NAO CONT"/>
    <n v="7545"/>
  </r>
  <r>
    <x v="0"/>
    <s v="UNIVERSIDADE FEDERAL RURAL DE PERNAMBUCO"/>
    <x v="1"/>
    <s v="26248"/>
    <s v="UNIVERSIDADE FEDERAL RURAL DE PERNAMBUCO"/>
    <s v="20RK"/>
    <s v="FUNCIONAMENTO DE INSTITUICOES FEDERAIS DE ENSINO SUPERIOR"/>
    <x v="1"/>
    <s v="OUTRAS DESPESAS CORRENTES"/>
    <s v="8100000000"/>
    <s v="RECURSOS PRIMARIOS DE LIVRE APLICACAO"/>
    <x v="92"/>
    <s v="LOCACAO DE IMOVEIS"/>
    <x v="4"/>
    <s v="PRO-REITORIA DE ADMINISTRACAO - UFRPE"/>
    <s v="M20RKG01SCN"/>
    <s v="FUNC - GRAD - GESTAO - SERV CONT"/>
    <n v="2443816"/>
  </r>
  <r>
    <x v="0"/>
    <s v="UNIVERSIDADE FEDERAL RURAL DE PERNAMBUCO"/>
    <x v="1"/>
    <s v="26248"/>
    <s v="UNIVERSIDADE FEDERAL RURAL DE PERNAMBUCO"/>
    <s v="20RK"/>
    <s v="FUNCIONAMENTO DE INSTITUICOES FEDERAIS DE ENSINO SUPERIOR"/>
    <x v="1"/>
    <s v="OUTRAS DESPESAS CORRENTES"/>
    <s v="8100000000"/>
    <s v="RECURSOS PRIMARIOS DE LIVRE APLICACAO"/>
    <x v="92"/>
    <s v="LOCACAO DE IMOVEIS"/>
    <x v="4"/>
    <s v="PRO-REITORIA DE ADMINISTRACAO - UFRPE"/>
    <s v="MSUPEG01C7N"/>
    <s v="GESTAO ADM UNID - ENS/SUP - CONT. LOCACAO"/>
    <n v="0"/>
  </r>
  <r>
    <x v="0"/>
    <s v="UNIVERSIDADE FEDERAL RURAL DE PERNAMBUCO"/>
    <x v="1"/>
    <s v="26248"/>
    <s v="UNIVERSIDADE FEDERAL RURAL DE PERNAMBUCO"/>
    <s v="20RK"/>
    <s v="FUNCIONAMENTO DE INSTITUICOES FEDERAIS DE ENSINO SUPERIOR"/>
    <x v="1"/>
    <s v="OUTRAS DESPESAS CORRENTES"/>
    <s v="8100000000"/>
    <s v="RECURSOS PRIMARIOS DE LIVRE APLICACAO"/>
    <x v="93"/>
    <s v="LOCACAO DE MAQUINAS E EQUIPAMENTOS"/>
    <x v="3"/>
    <s v="UNIVERSIDADE FEDERAL RURAL DE PERNAMBUCO"/>
    <s v="M20RKG01SDN"/>
    <s v="FUNC - GRAD - GESTAO - SERV DIV"/>
    <n v="6800"/>
  </r>
  <r>
    <x v="0"/>
    <s v="UNIVERSIDADE FEDERAL RURAL DE PERNAMBUCO"/>
    <x v="1"/>
    <s v="26248"/>
    <s v="UNIVERSIDADE FEDERAL RURAL DE PERNAMBUCO"/>
    <s v="20RK"/>
    <s v="FUNCIONAMENTO DE INSTITUICOES FEDERAIS DE ENSINO SUPERIOR"/>
    <x v="1"/>
    <s v="OUTRAS DESPESAS CORRENTES"/>
    <s v="8100000000"/>
    <s v="RECURSOS PRIMARIOS DE LIVRE APLICACAO"/>
    <x v="93"/>
    <s v="LOCACAO DE MAQUINAS E EQUIPAMENTOS"/>
    <x v="34"/>
    <s v="UFRPE-UNID. ACADEM. CABO DE SANTO AGOSTINHO"/>
    <s v="MSUPEG01SVN"/>
    <s v="GESTAO ADM UNID - ENS/SUP - SERVICOS NAO CONT"/>
    <n v="816.780000000001"/>
  </r>
  <r>
    <x v="0"/>
    <s v="UNIVERSIDADE FEDERAL RURAL DE PERNAMBUCO"/>
    <x v="1"/>
    <s v="26248"/>
    <s v="UNIVERSIDADE FEDERAL RURAL DE PERNAMBUCO"/>
    <s v="20RK"/>
    <s v="FUNCIONAMENTO DE INSTITUICOES FEDERAIS DE ENSINO SUPERIOR"/>
    <x v="1"/>
    <s v="OUTRAS DESPESAS CORRENTES"/>
    <s v="8100000000"/>
    <s v="RECURSOS PRIMARIOS DE LIVRE APLICACAO"/>
    <x v="205"/>
    <s v="LOCACAO BENS MOV. OUT.NATUREZAS E INTANGIVEIS"/>
    <x v="3"/>
    <s v="UNIVERSIDADE FEDERAL RURAL DE PERNAMBUCO"/>
    <s v="MSUPEG01SVN"/>
    <s v="GESTAO ADM UNID - ENS/SUP - SERVICOS NAO CONT"/>
    <n v="575.349999999999"/>
  </r>
  <r>
    <x v="0"/>
    <s v="UNIVERSIDADE FEDERAL RURAL DE PERNAMBUCO"/>
    <x v="1"/>
    <s v="26248"/>
    <s v="UNIVERSIDADE FEDERAL RURAL DE PERNAMBUCO"/>
    <s v="20RK"/>
    <s v="FUNCIONAMENTO DE INSTITUICOES FEDERAIS DE ENSINO SUPERIOR"/>
    <x v="1"/>
    <s v="OUTRAS DESPESAS CORRENTES"/>
    <s v="8100000000"/>
    <s v="RECURSOS PRIMARIOS DE LIVRE APLICACAO"/>
    <x v="205"/>
    <s v="LOCACAO BENS MOV. OUT.NATUREZAS E INTANGIVEIS"/>
    <x v="34"/>
    <s v="UFRPE-UNID. ACADEM. CABO DE SANTO AGOSTINHO"/>
    <s v="MSUPEG01SVN"/>
    <s v="GESTAO ADM UNID - ENS/SUP - SERVICOS NAO CONT"/>
    <n v="1060.8399999999999"/>
  </r>
  <r>
    <x v="0"/>
    <s v="UNIVERSIDADE FEDERAL RURAL DE PERNAMBUCO"/>
    <x v="1"/>
    <s v="26248"/>
    <s v="UNIVERSIDADE FEDERAL RURAL DE PERNAMBUCO"/>
    <s v="20RK"/>
    <s v="FUNCIONAMENTO DE INSTITUICOES FEDERAIS DE ENSINO SUPERIOR"/>
    <x v="1"/>
    <s v="OUTRAS DESPESAS CORRENTES"/>
    <s v="8100000000"/>
    <s v="RECURSOS PRIMARIOS DE LIVRE APLICACAO"/>
    <x v="9"/>
    <s v="MANUTENCAO E CONSERV. DE BENS IMOVEIS"/>
    <x v="3"/>
    <s v="UNIVERSIDADE FEDERAL RURAL DE PERNAMBUCO"/>
    <s v="M20RKG01SDN"/>
    <s v="FUNC - GRAD - GESTAO - SERV DIV"/>
    <n v="401335.8"/>
  </r>
  <r>
    <x v="0"/>
    <s v="UNIVERSIDADE FEDERAL RURAL DE PERNAMBUCO"/>
    <x v="1"/>
    <s v="26248"/>
    <s v="UNIVERSIDADE FEDERAL RURAL DE PERNAMBUCO"/>
    <s v="20RK"/>
    <s v="FUNCIONAMENTO DE INSTITUICOES FEDERAIS DE ENSINO SUPERIOR"/>
    <x v="1"/>
    <s v="OUTRAS DESPESAS CORRENTES"/>
    <s v="8100000000"/>
    <s v="RECURSOS PRIMARIOS DE LIVRE APLICACAO"/>
    <x v="9"/>
    <s v="MANUTENCAO E CONSERV. DE BENS IMOVEIS"/>
    <x v="9"/>
    <s v="PRO-REITORIA DE EXTENSAO E CULTURA-UFRPE"/>
    <s v="M20RKG43SDN"/>
    <s v="FUNC - GRAD - REFORMA - SERV DIV"/>
    <n v="186796.06"/>
  </r>
  <r>
    <x v="0"/>
    <s v="UNIVERSIDADE FEDERAL RURAL DE PERNAMBUCO"/>
    <x v="1"/>
    <s v="26248"/>
    <s v="UNIVERSIDADE FEDERAL RURAL DE PERNAMBUCO"/>
    <s v="20RK"/>
    <s v="FUNCIONAMENTO DE INSTITUICOES FEDERAIS DE ENSINO SUPERIOR"/>
    <x v="1"/>
    <s v="OUTRAS DESPESAS CORRENTES"/>
    <s v="8100000000"/>
    <s v="RECURSOS PRIMARIOS DE LIVRE APLICACAO"/>
    <x v="9"/>
    <s v="MANUTENCAO E CONSERV. DE BENS IMOVEIS"/>
    <x v="4"/>
    <s v="PRO-REITORIA DE ADMINISTRACAO - UFRPE"/>
    <s v="M20RKG01SCN"/>
    <s v="FUNC - GRAD - GESTAO - SERV CONT"/>
    <n v="800000"/>
  </r>
  <r>
    <x v="0"/>
    <s v="UNIVERSIDADE FEDERAL RURAL DE PERNAMBUCO"/>
    <x v="1"/>
    <s v="26248"/>
    <s v="UNIVERSIDADE FEDERAL RURAL DE PERNAMBUCO"/>
    <s v="20RK"/>
    <s v="FUNCIONAMENTO DE INSTITUICOES FEDERAIS DE ENSINO SUPERIOR"/>
    <x v="1"/>
    <s v="OUTRAS DESPESAS CORRENTES"/>
    <s v="8100000000"/>
    <s v="RECURSOS PRIMARIOS DE LIVRE APLICACAO"/>
    <x v="94"/>
    <s v="MANUT. E CONSERV. DE MAQUINAS E EQUIPAMENTOS"/>
    <x v="48"/>
    <s v="UNIDADE ACADEMICA DE GARANHUNS"/>
    <s v="M20RKG01SCN"/>
    <s v="FUNC - GRAD - GESTAO - SERV CONT"/>
    <n v="1430.62"/>
  </r>
  <r>
    <x v="0"/>
    <s v="UNIVERSIDADE FEDERAL RURAL DE PERNAMBUCO"/>
    <x v="1"/>
    <s v="26248"/>
    <s v="UNIVERSIDADE FEDERAL RURAL DE PERNAMBUCO"/>
    <s v="20RK"/>
    <s v="FUNCIONAMENTO DE INSTITUICOES FEDERAIS DE ENSINO SUPERIOR"/>
    <x v="1"/>
    <s v="OUTRAS DESPESAS CORRENTES"/>
    <s v="8100000000"/>
    <s v="RECURSOS PRIMARIOS DE LIVRE APLICACAO"/>
    <x v="94"/>
    <s v="MANUT. E CONSERV. DE MAQUINAS E EQUIPAMENTOS"/>
    <x v="48"/>
    <s v="UNIDADE ACADEMICA DE GARANHUNS"/>
    <s v="M20RKG01SDN"/>
    <s v="FUNC - GRAD - GESTAO - SERV DIV"/>
    <n v="780"/>
  </r>
  <r>
    <x v="0"/>
    <s v="UNIVERSIDADE FEDERAL RURAL DE PERNAMBUCO"/>
    <x v="1"/>
    <s v="26248"/>
    <s v="UNIVERSIDADE FEDERAL RURAL DE PERNAMBUCO"/>
    <s v="20RK"/>
    <s v="FUNCIONAMENTO DE INSTITUICOES FEDERAIS DE ENSINO SUPERIOR"/>
    <x v="1"/>
    <s v="OUTRAS DESPESAS CORRENTES"/>
    <s v="8100000000"/>
    <s v="RECURSOS PRIMARIOS DE LIVRE APLICACAO"/>
    <x v="94"/>
    <s v="MANUT. E CONSERV. DE MAQUINAS E EQUIPAMENTOS"/>
    <x v="48"/>
    <s v="UNIDADE ACADEMICA DE GARANHUNS"/>
    <s v="MSUPEG01C5N"/>
    <s v="GESTAO ADM UNID - ENS/SUP - CONT. MANUTENCAO"/>
    <n v="0"/>
  </r>
  <r>
    <x v="0"/>
    <s v="UNIVERSIDADE FEDERAL RURAL DE PERNAMBUCO"/>
    <x v="1"/>
    <s v="26248"/>
    <s v="UNIVERSIDADE FEDERAL RURAL DE PERNAMBUCO"/>
    <s v="20RK"/>
    <s v="FUNCIONAMENTO DE INSTITUICOES FEDERAIS DE ENSINO SUPERIOR"/>
    <x v="1"/>
    <s v="OUTRAS DESPESAS CORRENTES"/>
    <s v="8100000000"/>
    <s v="RECURSOS PRIMARIOS DE LIVRE APLICACAO"/>
    <x v="94"/>
    <s v="MANUT. E CONSERV. DE MAQUINAS E EQUIPAMENTOS"/>
    <x v="28"/>
    <s v="FORMACAO INICIAL E CONTINUADA A DISTANCIA"/>
    <s v="M20RKG01SDN"/>
    <s v="FUNC - GRAD - GESTAO - SERV DIV"/>
    <n v="2380"/>
  </r>
  <r>
    <x v="0"/>
    <s v="UNIVERSIDADE FEDERAL RURAL DE PERNAMBUCO"/>
    <x v="1"/>
    <s v="26248"/>
    <s v="UNIVERSIDADE FEDERAL RURAL DE PERNAMBUCO"/>
    <s v="20RK"/>
    <s v="FUNCIONAMENTO DE INSTITUICOES FEDERAIS DE ENSINO SUPERIOR"/>
    <x v="1"/>
    <s v="OUTRAS DESPESAS CORRENTES"/>
    <s v="8100000000"/>
    <s v="RECURSOS PRIMARIOS DE LIVRE APLICACAO"/>
    <x v="94"/>
    <s v="MANUT. E CONSERV. DE MAQUINAS E EQUIPAMENTOS"/>
    <x v="4"/>
    <s v="PRO-REITORIA DE ADMINISTRACAO - UFRPE"/>
    <s v="M20RKG01SCN"/>
    <s v="FUNC - GRAD - GESTAO - SERV CONT"/>
    <n v="200200.62"/>
  </r>
  <r>
    <x v="0"/>
    <s v="UNIVERSIDADE FEDERAL RURAL DE PERNAMBUCO"/>
    <x v="1"/>
    <s v="26248"/>
    <s v="UNIVERSIDADE FEDERAL RURAL DE PERNAMBUCO"/>
    <s v="20RK"/>
    <s v="FUNCIONAMENTO DE INSTITUICOES FEDERAIS DE ENSINO SUPERIOR"/>
    <x v="1"/>
    <s v="OUTRAS DESPESAS CORRENTES"/>
    <s v="8100000000"/>
    <s v="RECURSOS PRIMARIOS DE LIVRE APLICACAO"/>
    <x v="94"/>
    <s v="MANUT. E CONSERV. DE MAQUINAS E EQUIPAMENTOS"/>
    <x v="4"/>
    <s v="PRO-REITORIA DE ADMINISTRACAO - UFRPE"/>
    <s v="M20RKG01SDN"/>
    <s v="FUNC - GRAD - GESTAO - SERV DIV"/>
    <n v="328500"/>
  </r>
  <r>
    <x v="0"/>
    <s v="UNIVERSIDADE FEDERAL RURAL DE PERNAMBUCO"/>
    <x v="1"/>
    <s v="26248"/>
    <s v="UNIVERSIDADE FEDERAL RURAL DE PERNAMBUCO"/>
    <s v="20RK"/>
    <s v="FUNCIONAMENTO DE INSTITUICOES FEDERAIS DE ENSINO SUPERIOR"/>
    <x v="1"/>
    <s v="OUTRAS DESPESAS CORRENTES"/>
    <s v="8100000000"/>
    <s v="RECURSOS PRIMARIOS DE LIVRE APLICACAO"/>
    <x v="94"/>
    <s v="MANUT. E CONSERV. DE MAQUINAS E EQUIPAMENTOS"/>
    <x v="4"/>
    <s v="PRO-REITORIA DE ADMINISTRACAO - UFRPE"/>
    <s v="MSUPEG01C5N"/>
    <s v="GESTAO ADM UNID - ENS/SUP - CONT. MANUTENCAO"/>
    <n v="0"/>
  </r>
  <r>
    <x v="0"/>
    <s v="UNIVERSIDADE FEDERAL RURAL DE PERNAMBUCO"/>
    <x v="1"/>
    <s v="26248"/>
    <s v="UNIVERSIDADE FEDERAL RURAL DE PERNAMBUCO"/>
    <s v="20RK"/>
    <s v="FUNCIONAMENTO DE INSTITUICOES FEDERAIS DE ENSINO SUPERIOR"/>
    <x v="1"/>
    <s v="OUTRAS DESPESAS CORRENTES"/>
    <s v="8100000000"/>
    <s v="RECURSOS PRIMARIOS DE LIVRE APLICACAO"/>
    <x v="94"/>
    <s v="MANUT. E CONSERV. DE MAQUINAS E EQUIPAMENTOS"/>
    <x v="4"/>
    <s v="PRO-REITORIA DE ADMINISTRACAO - UFRPE"/>
    <s v="MSUPEG01CON"/>
    <s v="GESTAO ADM UNID - ENS/SUP - CONT. PEQ. VALOR"/>
    <n v="0"/>
  </r>
  <r>
    <x v="0"/>
    <s v="UNIVERSIDADE FEDERAL RURAL DE PERNAMBUCO"/>
    <x v="1"/>
    <s v="26248"/>
    <s v="UNIVERSIDADE FEDERAL RURAL DE PERNAMBUCO"/>
    <s v="20RK"/>
    <s v="FUNCIONAMENTO DE INSTITUICOES FEDERAIS DE ENSINO SUPERIOR"/>
    <x v="1"/>
    <s v="OUTRAS DESPESAS CORRENTES"/>
    <s v="8100000000"/>
    <s v="RECURSOS PRIMARIOS DE LIVRE APLICACAO"/>
    <x v="94"/>
    <s v="MANUT. E CONSERV. DE MAQUINAS E EQUIPAMENTOS"/>
    <x v="30"/>
    <s v="DEPTO. DE LOGISTICA E SERVICOS - UFRPE"/>
    <s v="M20RKG01SDN"/>
    <s v="FUNC - GRAD - GESTAO - SERV DIV"/>
    <n v="0"/>
  </r>
  <r>
    <x v="0"/>
    <s v="UNIVERSIDADE FEDERAL RURAL DE PERNAMBUCO"/>
    <x v="1"/>
    <s v="26248"/>
    <s v="UNIVERSIDADE FEDERAL RURAL DE PERNAMBUCO"/>
    <s v="20RK"/>
    <s v="FUNCIONAMENTO DE INSTITUICOES FEDERAIS DE ENSINO SUPERIOR"/>
    <x v="1"/>
    <s v="OUTRAS DESPESAS CORRENTES"/>
    <s v="8100000000"/>
    <s v="RECURSOS PRIMARIOS DE LIVRE APLICACAO"/>
    <x v="95"/>
    <s v="MANUTENCAO E CONSERV. DE VEICULOS"/>
    <x v="48"/>
    <s v="UNIDADE ACADEMICA DE GARANHUNS"/>
    <s v="M20RKG01SCN"/>
    <s v="FUNC - GRAD - GESTAO - SERV CONT"/>
    <n v="0"/>
  </r>
  <r>
    <x v="0"/>
    <s v="UNIVERSIDADE FEDERAL RURAL DE PERNAMBUCO"/>
    <x v="1"/>
    <s v="26248"/>
    <s v="UNIVERSIDADE FEDERAL RURAL DE PERNAMBUCO"/>
    <s v="20RK"/>
    <s v="FUNCIONAMENTO DE INSTITUICOES FEDERAIS DE ENSINO SUPERIOR"/>
    <x v="1"/>
    <s v="OUTRAS DESPESAS CORRENTES"/>
    <s v="8100000000"/>
    <s v="RECURSOS PRIMARIOS DE LIVRE APLICACAO"/>
    <x v="95"/>
    <s v="MANUTENCAO E CONSERV. DE VEICULOS"/>
    <x v="48"/>
    <s v="UNIDADE ACADEMICA DE GARANHUNS"/>
    <s v="MSUPEG01C6N"/>
    <s v="GESTAO ADM UNID - ENS/SUP - CONTR. TRANS/PASS"/>
    <n v="0"/>
  </r>
  <r>
    <x v="0"/>
    <s v="UNIVERSIDADE FEDERAL RURAL DE PERNAMBUCO"/>
    <x v="1"/>
    <s v="26248"/>
    <s v="UNIVERSIDADE FEDERAL RURAL DE PERNAMBUCO"/>
    <s v="20RK"/>
    <s v="FUNCIONAMENTO DE INSTITUICOES FEDERAIS DE ENSINO SUPERIOR"/>
    <x v="1"/>
    <s v="OUTRAS DESPESAS CORRENTES"/>
    <s v="8100000000"/>
    <s v="RECURSOS PRIMARIOS DE LIVRE APLICACAO"/>
    <x v="95"/>
    <s v="MANUTENCAO E CONSERV. DE VEICULOS"/>
    <x v="4"/>
    <s v="PRO-REITORIA DE ADMINISTRACAO - UFRPE"/>
    <s v="M20RKG01SCN"/>
    <s v="FUNC - GRAD - GESTAO - SERV CONT"/>
    <n v="501198.92"/>
  </r>
  <r>
    <x v="0"/>
    <s v="UNIVERSIDADE FEDERAL RURAL DE PERNAMBUCO"/>
    <x v="1"/>
    <s v="26248"/>
    <s v="UNIVERSIDADE FEDERAL RURAL DE PERNAMBUCO"/>
    <s v="20RK"/>
    <s v="FUNCIONAMENTO DE INSTITUICOES FEDERAIS DE ENSINO SUPERIOR"/>
    <x v="1"/>
    <s v="OUTRAS DESPESAS CORRENTES"/>
    <s v="8100000000"/>
    <s v="RECURSOS PRIMARIOS DE LIVRE APLICACAO"/>
    <x v="95"/>
    <s v="MANUTENCAO E CONSERV. DE VEICULOS"/>
    <x v="4"/>
    <s v="PRO-REITORIA DE ADMINISTRACAO - UFRPE"/>
    <s v="MSUPEG01C6N"/>
    <s v="GESTAO ADM UNID - ENS/SUP - CONTR. TRANS/PASS"/>
    <n v="0"/>
  </r>
  <r>
    <x v="0"/>
    <s v="UNIVERSIDADE FEDERAL RURAL DE PERNAMBUCO"/>
    <x v="1"/>
    <s v="26248"/>
    <s v="UNIVERSIDADE FEDERAL RURAL DE PERNAMBUCO"/>
    <s v="20RK"/>
    <s v="FUNCIONAMENTO DE INSTITUICOES FEDERAIS DE ENSINO SUPERIOR"/>
    <x v="1"/>
    <s v="OUTRAS DESPESAS CORRENTES"/>
    <s v="8100000000"/>
    <s v="RECURSOS PRIMARIOS DE LIVRE APLICACAO"/>
    <x v="97"/>
    <s v="FESTIVIDADES E HOMENAGENS"/>
    <x v="3"/>
    <s v="UNIVERSIDADE FEDERAL RURAL DE PERNAMBUCO"/>
    <s v="M20RKG01SDN"/>
    <s v="FUNC - GRAD - GESTAO - SERV DIV"/>
    <n v="2400"/>
  </r>
  <r>
    <x v="0"/>
    <s v="UNIVERSIDADE FEDERAL RURAL DE PERNAMBUCO"/>
    <x v="1"/>
    <s v="26248"/>
    <s v="UNIVERSIDADE FEDERAL RURAL DE PERNAMBUCO"/>
    <s v="20RK"/>
    <s v="FUNCIONAMENTO DE INSTITUICOES FEDERAIS DE ENSINO SUPERIOR"/>
    <x v="1"/>
    <s v="OUTRAS DESPESAS CORRENTES"/>
    <s v="8100000000"/>
    <s v="RECURSOS PRIMARIOS DE LIVRE APLICACAO"/>
    <x v="97"/>
    <s v="FESTIVIDADES E HOMENAGENS"/>
    <x v="3"/>
    <s v="UNIVERSIDADE FEDERAL RURAL DE PERNAMBUCO"/>
    <s v="MSUPEG01SVN"/>
    <s v="GESTAO ADM UNID - ENS/SUP - SERVICOS NAO CONT"/>
    <n v="500"/>
  </r>
  <r>
    <x v="0"/>
    <s v="UNIVERSIDADE FEDERAL RURAL DE PERNAMBUCO"/>
    <x v="1"/>
    <s v="26248"/>
    <s v="UNIVERSIDADE FEDERAL RURAL DE PERNAMBUCO"/>
    <s v="20RK"/>
    <s v="FUNCIONAMENTO DE INSTITUICOES FEDERAIS DE ENSINO SUPERIOR"/>
    <x v="1"/>
    <s v="OUTRAS DESPESAS CORRENTES"/>
    <s v="8100000000"/>
    <s v="RECURSOS PRIMARIOS DE LIVRE APLICACAO"/>
    <x v="206"/>
    <s v="FORNECIMENTO DE ALIMENTACAO"/>
    <x v="3"/>
    <s v="UNIVERSIDADE FEDERAL RURAL DE PERNAMBUCO"/>
    <s v="MSUPEG01SVN"/>
    <s v="GESTAO ADM UNID - ENS/SUP - SERVICOS NAO CONT"/>
    <n v="4098"/>
  </r>
  <r>
    <x v="0"/>
    <s v="UNIVERSIDADE FEDERAL RURAL DE PERNAMBUCO"/>
    <x v="1"/>
    <s v="26248"/>
    <s v="UNIVERSIDADE FEDERAL RURAL DE PERNAMBUCO"/>
    <s v="20RK"/>
    <s v="FUNCIONAMENTO DE INSTITUICOES FEDERAIS DE ENSINO SUPERIOR"/>
    <x v="1"/>
    <s v="OUTRAS DESPESAS CORRENTES"/>
    <s v="8100000000"/>
    <s v="RECURSOS PRIMARIOS DE LIVRE APLICACAO"/>
    <x v="206"/>
    <s v="FORNECIMENTO DE ALIMENTACAO"/>
    <x v="4"/>
    <s v="PRO-REITORIA DE ADMINISTRACAO - UFRPE"/>
    <s v="M20RKG01SCN"/>
    <s v="FUNC - GRAD - GESTAO - SERV CONT"/>
    <n v="63304.429999999898"/>
  </r>
  <r>
    <x v="0"/>
    <s v="UNIVERSIDADE FEDERAL RURAL DE PERNAMBUCO"/>
    <x v="1"/>
    <s v="26248"/>
    <s v="UNIVERSIDADE FEDERAL RURAL DE PERNAMBUCO"/>
    <s v="20RK"/>
    <s v="FUNCIONAMENTO DE INSTITUICOES FEDERAIS DE ENSINO SUPERIOR"/>
    <x v="1"/>
    <s v="OUTRAS DESPESAS CORRENTES"/>
    <s v="8100000000"/>
    <s v="RECURSOS PRIMARIOS DE LIVRE APLICACAO"/>
    <x v="206"/>
    <s v="FORNECIMENTO DE ALIMENTACAO"/>
    <x v="4"/>
    <s v="PRO-REITORIA DE ADMINISTRACAO - UFRPE"/>
    <s v="MSUPEO01C4N"/>
    <s v="GESTAO ADM UNID - POS-GRAD- CONT. DE ALIMENT."/>
    <n v="0"/>
  </r>
  <r>
    <x v="0"/>
    <s v="UNIVERSIDADE FEDERAL RURAL DE PERNAMBUCO"/>
    <x v="1"/>
    <s v="26248"/>
    <s v="UNIVERSIDADE FEDERAL RURAL DE PERNAMBUCO"/>
    <s v="20RK"/>
    <s v="FUNCIONAMENTO DE INSTITUICOES FEDERAIS DE ENSINO SUPERIOR"/>
    <x v="1"/>
    <s v="OUTRAS DESPESAS CORRENTES"/>
    <s v="8100000000"/>
    <s v="RECURSOS PRIMARIOS DE LIVRE APLICACAO"/>
    <x v="98"/>
    <s v="SERVICOS DE ENERGIA ELETRICA"/>
    <x v="48"/>
    <s v="UNIDADE ACADEMICA DE GARANHUNS"/>
    <s v="M20RKG01SCN"/>
    <s v="FUNC - GRAD - GESTAO - SERV CONT"/>
    <n v="88586.38"/>
  </r>
  <r>
    <x v="0"/>
    <s v="UNIVERSIDADE FEDERAL RURAL DE PERNAMBUCO"/>
    <x v="1"/>
    <s v="26248"/>
    <s v="UNIVERSIDADE FEDERAL RURAL DE PERNAMBUCO"/>
    <s v="20RK"/>
    <s v="FUNCIONAMENTO DE INSTITUICOES FEDERAIS DE ENSINO SUPERIOR"/>
    <x v="1"/>
    <s v="OUTRAS DESPESAS CORRENTES"/>
    <s v="8100000000"/>
    <s v="RECURSOS PRIMARIOS DE LIVRE APLICACAO"/>
    <x v="98"/>
    <s v="SERVICOS DE ENERGIA ELETRICA"/>
    <x v="4"/>
    <s v="PRO-REITORIA DE ADMINISTRACAO - UFRPE"/>
    <s v="M20RKG01SCN"/>
    <s v="FUNC - GRAD - GESTAO - SERV CONT"/>
    <n v="4127169.15"/>
  </r>
  <r>
    <x v="0"/>
    <s v="UNIVERSIDADE FEDERAL RURAL DE PERNAMBUCO"/>
    <x v="1"/>
    <s v="26248"/>
    <s v="UNIVERSIDADE FEDERAL RURAL DE PERNAMBUCO"/>
    <s v="20RK"/>
    <s v="FUNCIONAMENTO DE INSTITUICOES FEDERAIS DE ENSINO SUPERIOR"/>
    <x v="1"/>
    <s v="OUTRAS DESPESAS CORRENTES"/>
    <s v="8100000000"/>
    <s v="RECURSOS PRIMARIOS DE LIVRE APLICACAO"/>
    <x v="98"/>
    <s v="SERVICOS DE ENERGIA ELETRICA"/>
    <x v="4"/>
    <s v="PRO-REITORIA DE ADMINISTRACAO - UFRPE"/>
    <s v="MSUPEG01SPN"/>
    <s v="GESTAO ADM UNID - ENS/SUP - CONT. SERV. PUBL."/>
    <n v="0"/>
  </r>
  <r>
    <x v="0"/>
    <s v="UNIVERSIDADE FEDERAL RURAL DE PERNAMBUCO"/>
    <x v="1"/>
    <s v="26248"/>
    <s v="UNIVERSIDADE FEDERAL RURAL DE PERNAMBUCO"/>
    <s v="20RK"/>
    <s v="FUNCIONAMENTO DE INSTITUICOES FEDERAIS DE ENSINO SUPERIOR"/>
    <x v="1"/>
    <s v="OUTRAS DESPESAS CORRENTES"/>
    <s v="8100000000"/>
    <s v="RECURSOS PRIMARIOS DE LIVRE APLICACAO"/>
    <x v="99"/>
    <s v="SERVICOS DE AGUA E ESGOTO"/>
    <x v="48"/>
    <s v="UNIDADE ACADEMICA DE GARANHUNS"/>
    <s v="M20RKG01SCN"/>
    <s v="FUNC - GRAD - GESTAO - SERV CONT"/>
    <n v="144.34"/>
  </r>
  <r>
    <x v="0"/>
    <s v="UNIVERSIDADE FEDERAL RURAL DE PERNAMBUCO"/>
    <x v="1"/>
    <s v="26248"/>
    <s v="UNIVERSIDADE FEDERAL RURAL DE PERNAMBUCO"/>
    <s v="20RK"/>
    <s v="FUNCIONAMENTO DE INSTITUICOES FEDERAIS DE ENSINO SUPERIOR"/>
    <x v="1"/>
    <s v="OUTRAS DESPESAS CORRENTES"/>
    <s v="8100000000"/>
    <s v="RECURSOS PRIMARIOS DE LIVRE APLICACAO"/>
    <x v="99"/>
    <s v="SERVICOS DE AGUA E ESGOTO"/>
    <x v="48"/>
    <s v="UNIDADE ACADEMICA DE GARANHUNS"/>
    <s v="MSUPEG01SPN"/>
    <s v="GESTAO ADM UNID - ENS/SUP - CONT. SERV. PUBL."/>
    <n v="0"/>
  </r>
  <r>
    <x v="0"/>
    <s v="UNIVERSIDADE FEDERAL RURAL DE PERNAMBUCO"/>
    <x v="1"/>
    <s v="26248"/>
    <s v="UNIVERSIDADE FEDERAL RURAL DE PERNAMBUCO"/>
    <s v="20RK"/>
    <s v="FUNCIONAMENTO DE INSTITUICOES FEDERAIS DE ENSINO SUPERIOR"/>
    <x v="1"/>
    <s v="OUTRAS DESPESAS CORRENTES"/>
    <s v="8100000000"/>
    <s v="RECURSOS PRIMARIOS DE LIVRE APLICACAO"/>
    <x v="99"/>
    <s v="SERVICOS DE AGUA E ESGOTO"/>
    <x v="4"/>
    <s v="PRO-REITORIA DE ADMINISTRACAO - UFRPE"/>
    <s v="M20RKG01SCN"/>
    <s v="FUNC - GRAD - GESTAO - SERV CONT"/>
    <n v="390000"/>
  </r>
  <r>
    <x v="0"/>
    <s v="UNIVERSIDADE FEDERAL RURAL DE PERNAMBUCO"/>
    <x v="1"/>
    <s v="26248"/>
    <s v="UNIVERSIDADE FEDERAL RURAL DE PERNAMBUCO"/>
    <s v="20RK"/>
    <s v="FUNCIONAMENTO DE INSTITUICOES FEDERAIS DE ENSINO SUPERIOR"/>
    <x v="1"/>
    <s v="OUTRAS DESPESAS CORRENTES"/>
    <s v="8100000000"/>
    <s v="RECURSOS PRIMARIOS DE LIVRE APLICACAO"/>
    <x v="99"/>
    <s v="SERVICOS DE AGUA E ESGOTO"/>
    <x v="4"/>
    <s v="PRO-REITORIA DE ADMINISTRACAO - UFRPE"/>
    <s v="MSUPEG01SPN"/>
    <s v="GESTAO ADM UNID - ENS/SUP - CONT. SERV. PUBL."/>
    <n v="0"/>
  </r>
  <r>
    <x v="0"/>
    <s v="UNIVERSIDADE FEDERAL RURAL DE PERNAMBUCO"/>
    <x v="1"/>
    <s v="26248"/>
    <s v="UNIVERSIDADE FEDERAL RURAL DE PERNAMBUCO"/>
    <s v="20RK"/>
    <s v="FUNCIONAMENTO DE INSTITUICOES FEDERAIS DE ENSINO SUPERIOR"/>
    <x v="1"/>
    <s v="OUTRAS DESPESAS CORRENTES"/>
    <s v="8100000000"/>
    <s v="RECURSOS PRIMARIOS DE LIVRE APLICACAO"/>
    <x v="100"/>
    <s v="SERVICOS DOMESTICOS"/>
    <x v="3"/>
    <s v="UNIVERSIDADE FEDERAL RURAL DE PERNAMBUCO"/>
    <s v="M20RKG57SDN"/>
    <s v="FUNC - GRAD - EVENTOS - INDISC"/>
    <n v="2196.1799999999998"/>
  </r>
  <r>
    <x v="0"/>
    <s v="UNIVERSIDADE FEDERAL RURAL DE PERNAMBUCO"/>
    <x v="1"/>
    <s v="26248"/>
    <s v="UNIVERSIDADE FEDERAL RURAL DE PERNAMBUCO"/>
    <s v="20RK"/>
    <s v="FUNCIONAMENTO DE INSTITUICOES FEDERAIS DE ENSINO SUPERIOR"/>
    <x v="1"/>
    <s v="OUTRAS DESPESAS CORRENTES"/>
    <s v="8100000000"/>
    <s v="RECURSOS PRIMARIOS DE LIVRE APLICACAO"/>
    <x v="100"/>
    <s v="SERVICOS DOMESTICOS"/>
    <x v="3"/>
    <s v="UNIVERSIDADE FEDERAL RURAL DE PERNAMBUCO"/>
    <s v="MSUPEG01SVN"/>
    <s v="GESTAO ADM UNID - ENS/SUP - SERVICOS NAO CONT"/>
    <n v="9489.75"/>
  </r>
  <r>
    <x v="0"/>
    <s v="UNIVERSIDADE FEDERAL RURAL DE PERNAMBUCO"/>
    <x v="1"/>
    <s v="26248"/>
    <s v="UNIVERSIDADE FEDERAL RURAL DE PERNAMBUCO"/>
    <s v="20RK"/>
    <s v="FUNCIONAMENTO DE INSTITUICOES FEDERAIS DE ENSINO SUPERIOR"/>
    <x v="1"/>
    <s v="OUTRAS DESPESAS CORRENTES"/>
    <s v="8100000000"/>
    <s v="RECURSOS PRIMARIOS DE LIVRE APLICACAO"/>
    <x v="100"/>
    <s v="SERVICOS DOMESTICOS"/>
    <x v="4"/>
    <s v="PRO-REITORIA DE ADMINISTRACAO - UFRPE"/>
    <s v="M20RKG71SCN"/>
    <s v="FUNC - GRAD - GEST HOSP - SERV CONT"/>
    <n v="18517.79"/>
  </r>
  <r>
    <x v="0"/>
    <s v="UNIVERSIDADE FEDERAL RURAL DE PERNAMBUCO"/>
    <x v="1"/>
    <s v="26248"/>
    <s v="UNIVERSIDADE FEDERAL RURAL DE PERNAMBUCO"/>
    <s v="20RK"/>
    <s v="FUNCIONAMENTO DE INSTITUICOES FEDERAIS DE ENSINO SUPERIOR"/>
    <x v="1"/>
    <s v="OUTRAS DESPESAS CORRENTES"/>
    <s v="8100000000"/>
    <s v="RECURSOS PRIMARIOS DE LIVRE APLICACAO"/>
    <x v="100"/>
    <s v="SERVICOS DOMESTICOS"/>
    <x v="4"/>
    <s v="PRO-REITORIA DE ADMINISTRACAO - UFRPE"/>
    <s v="MSUPEG01C2N"/>
    <s v="GESTAO ADM UNID - ENS/SUP - CONT. DE LIMPEZA"/>
    <n v="0"/>
  </r>
  <r>
    <x v="0"/>
    <s v="UNIVERSIDADE FEDERAL RURAL DE PERNAMBUCO"/>
    <x v="1"/>
    <s v="26248"/>
    <s v="UNIVERSIDADE FEDERAL RURAL DE PERNAMBUCO"/>
    <s v="20RK"/>
    <s v="FUNCIONAMENTO DE INSTITUICOES FEDERAIS DE ENSINO SUPERIOR"/>
    <x v="1"/>
    <s v="OUTRAS DESPESAS CORRENTES"/>
    <s v="8100000000"/>
    <s v="RECURSOS PRIMARIOS DE LIVRE APLICACAO"/>
    <x v="101"/>
    <s v="SERVICOS DE COMUNICACAO EM GERAL"/>
    <x v="48"/>
    <s v="UNIDADE ACADEMICA DE GARANHUNS"/>
    <s v="M20RKG01SCN"/>
    <s v="FUNC - GRAD - GESTAO - SERV CONT"/>
    <n v="500"/>
  </r>
  <r>
    <x v="0"/>
    <s v="UNIVERSIDADE FEDERAL RURAL DE PERNAMBUCO"/>
    <x v="1"/>
    <s v="26248"/>
    <s v="UNIVERSIDADE FEDERAL RURAL DE PERNAMBUCO"/>
    <s v="20RK"/>
    <s v="FUNCIONAMENTO DE INSTITUICOES FEDERAIS DE ENSINO SUPERIOR"/>
    <x v="1"/>
    <s v="OUTRAS DESPESAS CORRENTES"/>
    <s v="8100000000"/>
    <s v="RECURSOS PRIMARIOS DE LIVRE APLICACAO"/>
    <x v="101"/>
    <s v="SERVICOS DE COMUNICACAO EM GERAL"/>
    <x v="48"/>
    <s v="UNIDADE ACADEMICA DE GARANHUNS"/>
    <s v="MSUPEG01CON"/>
    <s v="GESTAO ADM UNID - ENS/SUP - CONT. PEQ. VALOR"/>
    <n v="0"/>
  </r>
  <r>
    <x v="0"/>
    <s v="UNIVERSIDADE FEDERAL RURAL DE PERNAMBUCO"/>
    <x v="1"/>
    <s v="26248"/>
    <s v="UNIVERSIDADE FEDERAL RURAL DE PERNAMBUCO"/>
    <s v="20RK"/>
    <s v="FUNCIONAMENTO DE INSTITUICOES FEDERAIS DE ENSINO SUPERIOR"/>
    <x v="1"/>
    <s v="OUTRAS DESPESAS CORRENTES"/>
    <s v="8100000000"/>
    <s v="RECURSOS PRIMARIOS DE LIVRE APLICACAO"/>
    <x v="101"/>
    <s v="SERVICOS DE COMUNICACAO EM GERAL"/>
    <x v="4"/>
    <s v="PRO-REITORIA DE ADMINISTRACAO - UFRPE"/>
    <s v="M20RKG01SCN"/>
    <s v="FUNC - GRAD - GESTAO - SERV CONT"/>
    <n v="39000"/>
  </r>
  <r>
    <x v="0"/>
    <s v="UNIVERSIDADE FEDERAL RURAL DE PERNAMBUCO"/>
    <x v="1"/>
    <s v="26248"/>
    <s v="UNIVERSIDADE FEDERAL RURAL DE PERNAMBUCO"/>
    <s v="20RK"/>
    <s v="FUNCIONAMENTO DE INSTITUICOES FEDERAIS DE ENSINO SUPERIOR"/>
    <x v="1"/>
    <s v="OUTRAS DESPESAS CORRENTES"/>
    <s v="8100000000"/>
    <s v="RECURSOS PRIMARIOS DE LIVRE APLICACAO"/>
    <x v="101"/>
    <s v="SERVICOS DE COMUNICACAO EM GERAL"/>
    <x v="4"/>
    <s v="PRO-REITORIA DE ADMINISTRACAO - UFRPE"/>
    <s v="MSUPEG01CON"/>
    <s v="GESTAO ADM UNID - ENS/SUP - CONT. PEQ. VALOR"/>
    <n v="0"/>
  </r>
  <r>
    <x v="0"/>
    <s v="UNIVERSIDADE FEDERAL RURAL DE PERNAMBUCO"/>
    <x v="1"/>
    <s v="26248"/>
    <s v="UNIVERSIDADE FEDERAL RURAL DE PERNAMBUCO"/>
    <s v="20RK"/>
    <s v="FUNCIONAMENTO DE INSTITUICOES FEDERAIS DE ENSINO SUPERIOR"/>
    <x v="1"/>
    <s v="OUTRAS DESPESAS CORRENTES"/>
    <s v="8100000000"/>
    <s v="RECURSOS PRIMARIOS DE LIVRE APLICACAO"/>
    <x v="102"/>
    <s v="SERVICO DE SELECAO E TREINAMENTO"/>
    <x v="4"/>
    <s v="PRO-REITORIA DE ADMINISTRACAO - UFRPE"/>
    <s v="M20RKG01SCN"/>
    <s v="FUNC - GRAD - GESTAO - SERV CONT"/>
    <n v="2207.5700000000102"/>
  </r>
  <r>
    <x v="0"/>
    <s v="UNIVERSIDADE FEDERAL RURAL DE PERNAMBUCO"/>
    <x v="1"/>
    <s v="26248"/>
    <s v="UNIVERSIDADE FEDERAL RURAL DE PERNAMBUCO"/>
    <s v="20RK"/>
    <s v="FUNCIONAMENTO DE INSTITUICOES FEDERAIS DE ENSINO SUPERIOR"/>
    <x v="1"/>
    <s v="OUTRAS DESPESAS CORRENTES"/>
    <s v="8100000000"/>
    <s v="RECURSOS PRIMARIOS DE LIVRE APLICACAO"/>
    <x v="103"/>
    <s v="SERVICOS DE TELECOMUNICACOES"/>
    <x v="48"/>
    <s v="UNIDADE ACADEMICA DE GARANHUNS"/>
    <s v="M20RKG01SCN"/>
    <s v="FUNC - GRAD - GESTAO - SERV CONT"/>
    <n v="361.719999999999"/>
  </r>
  <r>
    <x v="0"/>
    <s v="UNIVERSIDADE FEDERAL RURAL DE PERNAMBUCO"/>
    <x v="1"/>
    <s v="26248"/>
    <s v="UNIVERSIDADE FEDERAL RURAL DE PERNAMBUCO"/>
    <s v="20RK"/>
    <s v="FUNCIONAMENTO DE INSTITUICOES FEDERAIS DE ENSINO SUPERIOR"/>
    <x v="1"/>
    <s v="OUTRAS DESPESAS CORRENTES"/>
    <s v="8100000000"/>
    <s v="RECURSOS PRIMARIOS DE LIVRE APLICACAO"/>
    <x v="103"/>
    <s v="SERVICOS DE TELECOMUNICACOES"/>
    <x v="48"/>
    <s v="UNIDADE ACADEMICA DE GARANHUNS"/>
    <s v="MSUPEG01C9N"/>
    <s v="GESTAO ADM UNID - ENS/SUP - CONT. TELECOMUNIC"/>
    <n v="0"/>
  </r>
  <r>
    <x v="0"/>
    <s v="UNIVERSIDADE FEDERAL RURAL DE PERNAMBUCO"/>
    <x v="1"/>
    <s v="26248"/>
    <s v="UNIVERSIDADE FEDERAL RURAL DE PERNAMBUCO"/>
    <s v="20RK"/>
    <s v="FUNCIONAMENTO DE INSTITUICOES FEDERAIS DE ENSINO SUPERIOR"/>
    <x v="1"/>
    <s v="OUTRAS DESPESAS CORRENTES"/>
    <s v="8100000000"/>
    <s v="RECURSOS PRIMARIOS DE LIVRE APLICACAO"/>
    <x v="103"/>
    <s v="SERVICOS DE TELECOMUNICACOES"/>
    <x v="4"/>
    <s v="PRO-REITORIA DE ADMINISTRACAO - UFRPE"/>
    <s v="M20RKG01SCN"/>
    <s v="FUNC - GRAD - GESTAO - SERV CONT"/>
    <n v="93290.570000000094"/>
  </r>
  <r>
    <x v="0"/>
    <s v="UNIVERSIDADE FEDERAL RURAL DE PERNAMBUCO"/>
    <x v="1"/>
    <s v="26248"/>
    <s v="UNIVERSIDADE FEDERAL RURAL DE PERNAMBUCO"/>
    <s v="20RK"/>
    <s v="FUNCIONAMENTO DE INSTITUICOES FEDERAIS DE ENSINO SUPERIOR"/>
    <x v="1"/>
    <s v="OUTRAS DESPESAS CORRENTES"/>
    <s v="8100000000"/>
    <s v="RECURSOS PRIMARIOS DE LIVRE APLICACAO"/>
    <x v="103"/>
    <s v="SERVICOS DE TELECOMUNICACOES"/>
    <x v="4"/>
    <s v="PRO-REITORIA DE ADMINISTRACAO - UFRPE"/>
    <s v="MSUPEG01C9N"/>
    <s v="GESTAO ADM UNID - ENS/SUP - CONT. TELECOMUNIC"/>
    <n v="0"/>
  </r>
  <r>
    <x v="0"/>
    <s v="UNIVERSIDADE FEDERAL RURAL DE PERNAMBUCO"/>
    <x v="1"/>
    <s v="26248"/>
    <s v="UNIVERSIDADE FEDERAL RURAL DE PERNAMBUCO"/>
    <s v="20RK"/>
    <s v="FUNCIONAMENTO DE INSTITUICOES FEDERAIS DE ENSINO SUPERIOR"/>
    <x v="1"/>
    <s v="OUTRAS DESPESAS CORRENTES"/>
    <s v="8100000000"/>
    <s v="RECURSOS PRIMARIOS DE LIVRE APLICACAO"/>
    <x v="104"/>
    <s v="SEGUROS EM GERAL"/>
    <x v="48"/>
    <s v="UNIDADE ACADEMICA DE GARANHUNS"/>
    <s v="M20RKG01SCN"/>
    <s v="FUNC - GRAD - GESTAO - SERV CONT"/>
    <n v="2.48000000000002"/>
  </r>
  <r>
    <x v="0"/>
    <s v="UNIVERSIDADE FEDERAL RURAL DE PERNAMBUCO"/>
    <x v="1"/>
    <s v="26248"/>
    <s v="UNIVERSIDADE FEDERAL RURAL DE PERNAMBUCO"/>
    <s v="20RK"/>
    <s v="FUNCIONAMENTO DE INSTITUICOES FEDERAIS DE ENSINO SUPERIOR"/>
    <x v="1"/>
    <s v="OUTRAS DESPESAS CORRENTES"/>
    <s v="8100000000"/>
    <s v="RECURSOS PRIMARIOS DE LIVRE APLICACAO"/>
    <x v="104"/>
    <s v="SEGUROS EM GERAL"/>
    <x v="48"/>
    <s v="UNIDADE ACADEMICA DE GARANHUNS"/>
    <s v="M20RKG01SDN"/>
    <s v="FUNC - GRAD - GESTAO - SERV DIV"/>
    <n v="81.41"/>
  </r>
  <r>
    <x v="0"/>
    <s v="UNIVERSIDADE FEDERAL RURAL DE PERNAMBUCO"/>
    <x v="1"/>
    <s v="26248"/>
    <s v="UNIVERSIDADE FEDERAL RURAL DE PERNAMBUCO"/>
    <s v="20RK"/>
    <s v="FUNCIONAMENTO DE INSTITUICOES FEDERAIS DE ENSINO SUPERIOR"/>
    <x v="1"/>
    <s v="OUTRAS DESPESAS CORRENTES"/>
    <s v="8100000000"/>
    <s v="RECURSOS PRIMARIOS DE LIVRE APLICACAO"/>
    <x v="104"/>
    <s v="SEGUROS EM GERAL"/>
    <x v="48"/>
    <s v="UNIDADE ACADEMICA DE GARANHUNS"/>
    <s v="MSUPEG01CON"/>
    <s v="GESTAO ADM UNID - ENS/SUP - CONT. PEQ. VALOR"/>
    <n v="0"/>
  </r>
  <r>
    <x v="0"/>
    <s v="UNIVERSIDADE FEDERAL RURAL DE PERNAMBUCO"/>
    <x v="1"/>
    <s v="26248"/>
    <s v="UNIVERSIDADE FEDERAL RURAL DE PERNAMBUCO"/>
    <s v="20RK"/>
    <s v="FUNCIONAMENTO DE INSTITUICOES FEDERAIS DE ENSINO SUPERIOR"/>
    <x v="1"/>
    <s v="OUTRAS DESPESAS CORRENTES"/>
    <s v="8100000000"/>
    <s v="RECURSOS PRIMARIOS DE LIVRE APLICACAO"/>
    <x v="104"/>
    <s v="SEGUROS EM GERAL"/>
    <x v="4"/>
    <s v="PRO-REITORIA DE ADMINISTRACAO - UFRPE"/>
    <s v="M20RKG01SCN"/>
    <s v="FUNC - GRAD - GESTAO - SERV CONT"/>
    <n v="3754.3299999999899"/>
  </r>
  <r>
    <x v="0"/>
    <s v="UNIVERSIDADE FEDERAL RURAL DE PERNAMBUCO"/>
    <x v="1"/>
    <s v="26248"/>
    <s v="UNIVERSIDADE FEDERAL RURAL DE PERNAMBUCO"/>
    <s v="20RK"/>
    <s v="FUNCIONAMENTO DE INSTITUICOES FEDERAIS DE ENSINO SUPERIOR"/>
    <x v="1"/>
    <s v="OUTRAS DESPESAS CORRENTES"/>
    <s v="8100000000"/>
    <s v="RECURSOS PRIMARIOS DE LIVRE APLICACAO"/>
    <x v="104"/>
    <s v="SEGUROS EM GERAL"/>
    <x v="4"/>
    <s v="PRO-REITORIA DE ADMINISTRACAO - UFRPE"/>
    <s v="M20RKG01SDN"/>
    <s v="FUNC - GRAD - GESTAO - SERV DIV"/>
    <n v="1137.75"/>
  </r>
  <r>
    <x v="0"/>
    <s v="UNIVERSIDADE FEDERAL RURAL DE PERNAMBUCO"/>
    <x v="1"/>
    <s v="26248"/>
    <s v="UNIVERSIDADE FEDERAL RURAL DE PERNAMBUCO"/>
    <s v="20RK"/>
    <s v="FUNCIONAMENTO DE INSTITUICOES FEDERAIS DE ENSINO SUPERIOR"/>
    <x v="1"/>
    <s v="OUTRAS DESPESAS CORRENTES"/>
    <s v="8100000000"/>
    <s v="RECURSOS PRIMARIOS DE LIVRE APLICACAO"/>
    <x v="104"/>
    <s v="SEGUROS EM GERAL"/>
    <x v="4"/>
    <s v="PRO-REITORIA DE ADMINISTRACAO - UFRPE"/>
    <s v="MSUPEG01CON"/>
    <s v="GESTAO ADM UNID - ENS/SUP - CONT. PEQ. VALOR"/>
    <n v="0"/>
  </r>
  <r>
    <x v="0"/>
    <s v="UNIVERSIDADE FEDERAL RURAL DE PERNAMBUCO"/>
    <x v="1"/>
    <s v="26248"/>
    <s v="UNIVERSIDADE FEDERAL RURAL DE PERNAMBUCO"/>
    <s v="20RK"/>
    <s v="FUNCIONAMENTO DE INSTITUICOES FEDERAIS DE ENSINO SUPERIOR"/>
    <x v="1"/>
    <s v="OUTRAS DESPESAS CORRENTES"/>
    <s v="8100000000"/>
    <s v="RECURSOS PRIMARIOS DE LIVRE APLICACAO"/>
    <x v="104"/>
    <s v="SEGUROS EM GERAL"/>
    <x v="4"/>
    <s v="PRO-REITORIA DE ADMINISTRACAO - UFRPE"/>
    <s v="MSUPEG01PSN"/>
    <s v="GESTAO ADM UNID - ENS/SUP - PASSAGEM"/>
    <n v="0"/>
  </r>
  <r>
    <x v="0"/>
    <s v="UNIVERSIDADE FEDERAL RURAL DE PERNAMBUCO"/>
    <x v="1"/>
    <s v="26248"/>
    <s v="UNIVERSIDADE FEDERAL RURAL DE PERNAMBUCO"/>
    <s v="20RK"/>
    <s v="FUNCIONAMENTO DE INSTITUICOES FEDERAIS DE ENSINO SUPERIOR"/>
    <x v="1"/>
    <s v="OUTRAS DESPESAS CORRENTES"/>
    <s v="8100000000"/>
    <s v="RECURSOS PRIMARIOS DE LIVRE APLICACAO"/>
    <x v="104"/>
    <s v="SEGUROS EM GERAL"/>
    <x v="4"/>
    <s v="PRO-REITORIA DE ADMINISTRACAO - UFRPE"/>
    <s v="MSUPEG01SVN"/>
    <s v="GESTAO ADM UNID - ENS/SUP - SERVICOS NAO CONT"/>
    <n v="0"/>
  </r>
  <r>
    <x v="0"/>
    <s v="UNIVERSIDADE FEDERAL RURAL DE PERNAMBUCO"/>
    <x v="1"/>
    <s v="26248"/>
    <s v="UNIVERSIDADE FEDERAL RURAL DE PERNAMBUCO"/>
    <s v="20RK"/>
    <s v="FUNCIONAMENTO DE INSTITUICOES FEDERAIS DE ENSINO SUPERIOR"/>
    <x v="1"/>
    <s v="OUTRAS DESPESAS CORRENTES"/>
    <s v="8100000000"/>
    <s v="RECURSOS PRIMARIOS DE LIVRE APLICACAO"/>
    <x v="105"/>
    <s v="LIMPEZA E CONSERVACAO"/>
    <x v="14"/>
    <s v="UNIDADE ACADEMICA DE SERRA TALHADA - UAST"/>
    <s v="M20RKG01SDN"/>
    <s v="FUNC - GRAD - GESTAO - SERV DIV"/>
    <n v="13790.5"/>
  </r>
  <r>
    <x v="0"/>
    <s v="UNIVERSIDADE FEDERAL RURAL DE PERNAMBUCO"/>
    <x v="1"/>
    <s v="26248"/>
    <s v="UNIVERSIDADE FEDERAL RURAL DE PERNAMBUCO"/>
    <s v="20RK"/>
    <s v="FUNCIONAMENTO DE INSTITUICOES FEDERAIS DE ENSINO SUPERIOR"/>
    <x v="1"/>
    <s v="OUTRAS DESPESAS CORRENTES"/>
    <s v="8100000000"/>
    <s v="RECURSOS PRIMARIOS DE LIVRE APLICACAO"/>
    <x v="105"/>
    <s v="LIMPEZA E CONSERVACAO"/>
    <x v="4"/>
    <s v="PRO-REITORIA DE ADMINISTRACAO - UFRPE"/>
    <s v="M20RKG01SCN"/>
    <s v="FUNC - GRAD - GESTAO - SERV CONT"/>
    <n v="105882.88"/>
  </r>
  <r>
    <x v="0"/>
    <s v="UNIVERSIDADE FEDERAL RURAL DE PERNAMBUCO"/>
    <x v="1"/>
    <s v="26248"/>
    <s v="UNIVERSIDADE FEDERAL RURAL DE PERNAMBUCO"/>
    <s v="20RK"/>
    <s v="FUNCIONAMENTO DE INSTITUICOES FEDERAIS DE ENSINO SUPERIOR"/>
    <x v="1"/>
    <s v="OUTRAS DESPESAS CORRENTES"/>
    <s v="8100000000"/>
    <s v="RECURSOS PRIMARIOS DE LIVRE APLICACAO"/>
    <x v="105"/>
    <s v="LIMPEZA E CONSERVACAO"/>
    <x v="4"/>
    <s v="PRO-REITORIA DE ADMINISTRACAO - UFRPE"/>
    <s v="M20RKG01SDN"/>
    <s v="FUNC - GRAD - GESTAO - SERV DIV"/>
    <n v="700.5"/>
  </r>
  <r>
    <x v="0"/>
    <s v="UNIVERSIDADE FEDERAL RURAL DE PERNAMBUCO"/>
    <x v="1"/>
    <s v="26248"/>
    <s v="UNIVERSIDADE FEDERAL RURAL DE PERNAMBUCO"/>
    <s v="20RK"/>
    <s v="FUNCIONAMENTO DE INSTITUICOES FEDERAIS DE ENSINO SUPERIOR"/>
    <x v="1"/>
    <s v="OUTRAS DESPESAS CORRENTES"/>
    <s v="8100000000"/>
    <s v="RECURSOS PRIMARIOS DE LIVRE APLICACAO"/>
    <x v="105"/>
    <s v="LIMPEZA E CONSERVACAO"/>
    <x v="4"/>
    <s v="PRO-REITORIA DE ADMINISTRACAO - UFRPE"/>
    <s v="MSUPEG01C2N"/>
    <s v="GESTAO ADM UNID - ENS/SUP - CONT. DE LIMPEZA"/>
    <n v="0"/>
  </r>
  <r>
    <x v="0"/>
    <s v="UNIVERSIDADE FEDERAL RURAL DE PERNAMBUCO"/>
    <x v="1"/>
    <s v="26248"/>
    <s v="UNIVERSIDADE FEDERAL RURAL DE PERNAMBUCO"/>
    <s v="20RK"/>
    <s v="FUNCIONAMENTO DE INSTITUICOES FEDERAIS DE ENSINO SUPERIOR"/>
    <x v="1"/>
    <s v="OUTRAS DESPESAS CORRENTES"/>
    <s v="8100000000"/>
    <s v="RECURSOS PRIMARIOS DE LIVRE APLICACAO"/>
    <x v="105"/>
    <s v="LIMPEZA E CONSERVACAO"/>
    <x v="30"/>
    <s v="DEPTO. DE LOGISTICA E SERVICOS - UFRPE"/>
    <s v="M20RKG01SDN"/>
    <s v="FUNC - GRAD - GESTAO - SERV DIV"/>
    <n v="17684.7"/>
  </r>
  <r>
    <x v="0"/>
    <s v="UNIVERSIDADE FEDERAL RURAL DE PERNAMBUCO"/>
    <x v="1"/>
    <s v="26248"/>
    <s v="UNIVERSIDADE FEDERAL RURAL DE PERNAMBUCO"/>
    <s v="20RK"/>
    <s v="FUNCIONAMENTO DE INSTITUICOES FEDERAIS DE ENSINO SUPERIOR"/>
    <x v="1"/>
    <s v="OUTRAS DESPESAS CORRENTES"/>
    <s v="8100000000"/>
    <s v="RECURSOS PRIMARIOS DE LIVRE APLICACAO"/>
    <x v="105"/>
    <s v="LIMPEZA E CONSERVACAO"/>
    <x v="26"/>
    <s v="ESTACAO DE PEQUENOS ANIMAIS DO CARPINA -UFRPE"/>
    <s v="M20RKG01SDN"/>
    <s v="FUNC - GRAD - GESTAO - SERV DIV"/>
    <n v="711"/>
  </r>
  <r>
    <x v="0"/>
    <s v="UNIVERSIDADE FEDERAL RURAL DE PERNAMBUCO"/>
    <x v="1"/>
    <s v="26248"/>
    <s v="UNIVERSIDADE FEDERAL RURAL DE PERNAMBUCO"/>
    <s v="20RK"/>
    <s v="FUNCIONAMENTO DE INSTITUICOES FEDERAIS DE ENSINO SUPERIOR"/>
    <x v="1"/>
    <s v="OUTRAS DESPESAS CORRENTES"/>
    <s v="8100000000"/>
    <s v="RECURSOS PRIMARIOS DE LIVRE APLICACAO"/>
    <x v="105"/>
    <s v="LIMPEZA E CONSERVACAO"/>
    <x v="13"/>
    <s v="ESTACAO AGRIC. IRRIGADA PARNAMIRIM - UFRPE"/>
    <s v="M20RKG01SDN"/>
    <s v="FUNC - GRAD - GESTAO - SERV DIV"/>
    <n v="772.8"/>
  </r>
  <r>
    <x v="0"/>
    <s v="UNIVERSIDADE FEDERAL RURAL DE PERNAMBUCO"/>
    <x v="1"/>
    <s v="26248"/>
    <s v="UNIVERSIDADE FEDERAL RURAL DE PERNAMBUCO"/>
    <s v="20RK"/>
    <s v="FUNCIONAMENTO DE INSTITUICOES FEDERAIS DE ENSINO SUPERIOR"/>
    <x v="1"/>
    <s v="OUTRAS DESPESAS CORRENTES"/>
    <s v="8100000000"/>
    <s v="RECURSOS PRIMARIOS DE LIVRE APLICACAO"/>
    <x v="207"/>
    <s v="OUTROS SERV.DE TERCEIROS PJ- PAGTO ANTECIPADO"/>
    <x v="30"/>
    <s v="DEPTO. DE LOGISTICA E SERVICOS - UFRPE"/>
    <s v="M20RKG01SDN"/>
    <s v="FUNC - GRAD - GESTAO - SERV DIV"/>
    <n v="0"/>
  </r>
  <r>
    <x v="0"/>
    <s v="UNIVERSIDADE FEDERAL RURAL DE PERNAMBUCO"/>
    <x v="1"/>
    <s v="26248"/>
    <s v="UNIVERSIDADE FEDERAL RURAL DE PERNAMBUCO"/>
    <s v="20RK"/>
    <s v="FUNCIONAMENTO DE INSTITUICOES FEDERAIS DE ENSINO SUPERIOR"/>
    <x v="1"/>
    <s v="OUTRAS DESPESAS CORRENTES"/>
    <s v="8100000000"/>
    <s v="RECURSOS PRIMARIOS DE LIVRE APLICACAO"/>
    <x v="208"/>
    <s v="LOCACAO DE EQUIPAMENTOS DE TIC - TELEFONIA"/>
    <x v="48"/>
    <s v="UNIDADE ACADEMICA DE GARANHUNS"/>
    <s v="M20RKG01SCN"/>
    <s v="FUNC - GRAD - GESTAO - SERV CONT"/>
    <n v="0"/>
  </r>
  <r>
    <x v="0"/>
    <s v="UNIVERSIDADE FEDERAL RURAL DE PERNAMBUCO"/>
    <x v="1"/>
    <s v="26248"/>
    <s v="UNIVERSIDADE FEDERAL RURAL DE PERNAMBUCO"/>
    <s v="20RK"/>
    <s v="FUNCIONAMENTO DE INSTITUICOES FEDERAIS DE ENSINO SUPERIOR"/>
    <x v="1"/>
    <s v="OUTRAS DESPESAS CORRENTES"/>
    <s v="8100000000"/>
    <s v="RECURSOS PRIMARIOS DE LIVRE APLICACAO"/>
    <x v="208"/>
    <s v="LOCACAO DE EQUIPAMENTOS DE TIC - TELEFONIA"/>
    <x v="48"/>
    <s v="UNIDADE ACADEMICA DE GARANHUNS"/>
    <s v="MSUPEG01C9N"/>
    <s v="GESTAO ADM UNID - ENS/SUP - CONT. TELECOMUNIC"/>
    <n v="0"/>
  </r>
  <r>
    <x v="0"/>
    <s v="UNIVERSIDADE FEDERAL RURAL DE PERNAMBUCO"/>
    <x v="1"/>
    <s v="26248"/>
    <s v="UNIVERSIDADE FEDERAL RURAL DE PERNAMBUCO"/>
    <s v="20RK"/>
    <s v="FUNCIONAMENTO DE INSTITUICOES FEDERAIS DE ENSINO SUPERIOR"/>
    <x v="1"/>
    <s v="OUTRAS DESPESAS CORRENTES"/>
    <s v="8100000000"/>
    <s v="RECURSOS PRIMARIOS DE LIVRE APLICACAO"/>
    <x v="208"/>
    <s v="LOCACAO DE EQUIPAMENTOS DE TIC - TELEFONIA"/>
    <x v="4"/>
    <s v="PRO-REITORIA DE ADMINISTRACAO - UFRPE"/>
    <s v="M20RKG01SCN"/>
    <s v="FUNC - GRAD - GESTAO - SERV CONT"/>
    <n v="32289.42"/>
  </r>
  <r>
    <x v="0"/>
    <s v="UNIVERSIDADE FEDERAL RURAL DE PERNAMBUCO"/>
    <x v="1"/>
    <s v="26248"/>
    <s v="UNIVERSIDADE FEDERAL RURAL DE PERNAMBUCO"/>
    <s v="20RK"/>
    <s v="FUNCIONAMENTO DE INSTITUICOES FEDERAIS DE ENSINO SUPERIOR"/>
    <x v="1"/>
    <s v="OUTRAS DESPESAS CORRENTES"/>
    <s v="8100000000"/>
    <s v="RECURSOS PRIMARIOS DE LIVRE APLICACAO"/>
    <x v="208"/>
    <s v="LOCACAO DE EQUIPAMENTOS DE TIC - TELEFONIA"/>
    <x v="4"/>
    <s v="PRO-REITORIA DE ADMINISTRACAO - UFRPE"/>
    <s v="MSUPEG01C9N"/>
    <s v="GESTAO ADM UNID - ENS/SUP - CONT. TELECOMUNIC"/>
    <n v="0"/>
  </r>
  <r>
    <x v="0"/>
    <s v="UNIVERSIDADE FEDERAL RURAL DE PERNAMBUCO"/>
    <x v="1"/>
    <s v="26248"/>
    <s v="UNIVERSIDADE FEDERAL RURAL DE PERNAMBUCO"/>
    <s v="20RK"/>
    <s v="FUNCIONAMENTO DE INSTITUICOES FEDERAIS DE ENSINO SUPERIOR"/>
    <x v="1"/>
    <s v="OUTRAS DESPESAS CORRENTES"/>
    <s v="8100000000"/>
    <s v="RECURSOS PRIMARIOS DE LIVRE APLICACAO"/>
    <x v="107"/>
    <s v="MANUTENCAO CORRETIVA/ADAPTATIVA E SUSTENTACAO SOFTWARES"/>
    <x v="4"/>
    <s v="PRO-REITORIA DE ADMINISTRACAO - UFRPE"/>
    <s v="M20RKG01SCN"/>
    <s v="FUNC - GRAD - GESTAO - SERV CONT"/>
    <n v="14241.89"/>
  </r>
  <r>
    <x v="0"/>
    <s v="UNIVERSIDADE FEDERAL RURAL DE PERNAMBUCO"/>
    <x v="1"/>
    <s v="26248"/>
    <s v="UNIVERSIDADE FEDERAL RURAL DE PERNAMBUCO"/>
    <s v="20RK"/>
    <s v="FUNCIONAMENTO DE INSTITUICOES FEDERAIS DE ENSINO SUPERIOR"/>
    <x v="1"/>
    <s v="OUTRAS DESPESAS CORRENTES"/>
    <s v="8100000000"/>
    <s v="RECURSOS PRIMARIOS DE LIVRE APLICACAO"/>
    <x v="107"/>
    <s v="MANUTENCAO CORRETIVA/ADAPTATIVA E SUSTENTACAO SOFTWARES"/>
    <x v="49"/>
    <s v="NUCLEO DE PESQUISA - UFRPE"/>
    <s v="M20RKG3500N"/>
    <s v="FUNC - GRAD - TI - INDISC"/>
    <n v="7950"/>
  </r>
  <r>
    <x v="0"/>
    <s v="UNIVERSIDADE FEDERAL RURAL DE PERNAMBUCO"/>
    <x v="1"/>
    <s v="26248"/>
    <s v="UNIVERSIDADE FEDERAL RURAL DE PERNAMBUCO"/>
    <s v="20RK"/>
    <s v="FUNCIONAMENTO DE INSTITUICOES FEDERAIS DE ENSINO SUPERIOR"/>
    <x v="1"/>
    <s v="OUTRAS DESPESAS CORRENTES"/>
    <s v="8100000000"/>
    <s v="RECURSOS PRIMARIOS DE LIVRE APLICACAO"/>
    <x v="109"/>
    <s v="OUTSOURCING DE IMPRESSAO"/>
    <x v="48"/>
    <s v="UNIDADE ACADEMICA DE GARANHUNS"/>
    <s v="M20RKG01SCN"/>
    <s v="FUNC - GRAD - GESTAO - SERV CONT"/>
    <n v="1734.33"/>
  </r>
  <r>
    <x v="0"/>
    <s v="UNIVERSIDADE FEDERAL RURAL DE PERNAMBUCO"/>
    <x v="1"/>
    <s v="26248"/>
    <s v="UNIVERSIDADE FEDERAL RURAL DE PERNAMBUCO"/>
    <s v="20RK"/>
    <s v="FUNCIONAMENTO DE INSTITUICOES FEDERAIS DE ENSINO SUPERIOR"/>
    <x v="1"/>
    <s v="OUTRAS DESPESAS CORRENTES"/>
    <s v="8100000000"/>
    <s v="RECURSOS PRIMARIOS DE LIVRE APLICACAO"/>
    <x v="109"/>
    <s v="OUTSOURCING DE IMPRESSAO"/>
    <x v="48"/>
    <s v="UNIDADE ACADEMICA DE GARANHUNS"/>
    <s v="MSUPEG01C8N"/>
    <s v="GESTAO ADM UNID - ENS/SUP - CONT. IMPRESSAO"/>
    <n v="0"/>
  </r>
  <r>
    <x v="0"/>
    <s v="UNIVERSIDADE FEDERAL RURAL DE PERNAMBUCO"/>
    <x v="1"/>
    <s v="26248"/>
    <s v="UNIVERSIDADE FEDERAL RURAL DE PERNAMBUCO"/>
    <s v="20RK"/>
    <s v="FUNCIONAMENTO DE INSTITUICOES FEDERAIS DE ENSINO SUPERIOR"/>
    <x v="1"/>
    <s v="OUTRAS DESPESAS CORRENTES"/>
    <s v="8100000000"/>
    <s v="RECURSOS PRIMARIOS DE LIVRE APLICACAO"/>
    <x v="109"/>
    <s v="OUTSOURCING DE IMPRESSAO"/>
    <x v="4"/>
    <s v="PRO-REITORIA DE ADMINISTRACAO - UFRPE"/>
    <s v="M20RKG01SCN"/>
    <s v="FUNC - GRAD - GESTAO - SERV CONT"/>
    <n v="468488.84"/>
  </r>
  <r>
    <x v="0"/>
    <s v="UNIVERSIDADE FEDERAL RURAL DE PERNAMBUCO"/>
    <x v="1"/>
    <s v="26248"/>
    <s v="UNIVERSIDADE FEDERAL RURAL DE PERNAMBUCO"/>
    <s v="20RK"/>
    <s v="FUNCIONAMENTO DE INSTITUICOES FEDERAIS DE ENSINO SUPERIOR"/>
    <x v="1"/>
    <s v="OUTRAS DESPESAS CORRENTES"/>
    <s v="8100000000"/>
    <s v="RECURSOS PRIMARIOS DE LIVRE APLICACAO"/>
    <x v="109"/>
    <s v="OUTSOURCING DE IMPRESSAO"/>
    <x v="4"/>
    <s v="PRO-REITORIA DE ADMINISTRACAO - UFRPE"/>
    <s v="MSUPEG01C8N"/>
    <s v="GESTAO ADM UNID - ENS/SUP - CONT. IMPRESSAO"/>
    <n v="0"/>
  </r>
  <r>
    <x v="0"/>
    <s v="UNIVERSIDADE FEDERAL RURAL DE PERNAMBUCO"/>
    <x v="1"/>
    <s v="26248"/>
    <s v="UNIVERSIDADE FEDERAL RURAL DE PERNAMBUCO"/>
    <s v="20RK"/>
    <s v="FUNCIONAMENTO DE INSTITUICOES FEDERAIS DE ENSINO SUPERIOR"/>
    <x v="1"/>
    <s v="OUTRAS DESPESAS CORRENTES"/>
    <s v="8100000000"/>
    <s v="RECURSOS PRIMARIOS DE LIVRE APLICACAO"/>
    <x v="111"/>
    <s v="SERVICOS TECNICOS PROFISSIONAIS DE TIC"/>
    <x v="4"/>
    <s v="PRO-REITORIA DE ADMINISTRACAO - UFRPE"/>
    <s v="M20RKG01SCN"/>
    <s v="FUNC - GRAD - GESTAO - SERV CONT"/>
    <n v="41393.49"/>
  </r>
  <r>
    <x v="0"/>
    <s v="UNIVERSIDADE FEDERAL RURAL DE PERNAMBUCO"/>
    <x v="1"/>
    <s v="26248"/>
    <s v="UNIVERSIDADE FEDERAL RURAL DE PERNAMBUCO"/>
    <s v="20RK"/>
    <s v="FUNCIONAMENTO DE INSTITUICOES FEDERAIS DE ENSINO SUPERIOR"/>
    <x v="1"/>
    <s v="OUTRAS DESPESAS CORRENTES"/>
    <s v="8100000000"/>
    <s v="RECURSOS PRIMARIOS DE LIVRE APLICACAO"/>
    <x v="112"/>
    <s v="EMISSAO DE CERTIFICADOS DIGITAIS"/>
    <x v="4"/>
    <s v="PRO-REITORIA DE ADMINISTRACAO - UFRPE"/>
    <s v="M20RKG01SCN"/>
    <s v="FUNC - GRAD - GESTAO - SERV CONT"/>
    <n v="12145"/>
  </r>
  <r>
    <x v="0"/>
    <s v="UNIVERSIDADE FEDERAL RURAL DE PERNAMBUCO"/>
    <x v="1"/>
    <s v="26248"/>
    <s v="UNIVERSIDADE FEDERAL RURAL DE PERNAMBUCO"/>
    <s v="20RK"/>
    <s v="FUNCIONAMENTO DE INSTITUICOES FEDERAIS DE ENSINO SUPERIOR"/>
    <x v="1"/>
    <s v="OUTRAS DESPESAS CORRENTES"/>
    <s v="8100000000"/>
    <s v="RECURSOS PRIMARIOS DE LIVRE APLICACAO"/>
    <x v="113"/>
    <s v="IMPOSTO S/ PROP. PREDIAL E TERRIT.URBANA-IPTU"/>
    <x v="34"/>
    <s v="UFRPE-UNID. ACADEM. CABO DE SANTO AGOSTINHO"/>
    <s v="MSUPEG01TXN"/>
    <s v="GESTAO ADM UNID - ENS/SUP - PGMT DE IMP/TAXAS"/>
    <n v="69366.169999999896"/>
  </r>
  <r>
    <x v="0"/>
    <s v="UNIVERSIDADE FEDERAL RURAL DE PERNAMBUCO"/>
    <x v="1"/>
    <s v="26248"/>
    <s v="UNIVERSIDADE FEDERAL RURAL DE PERNAMBUCO"/>
    <s v="20RK"/>
    <s v="FUNCIONAMENTO DE INSTITUICOES FEDERAIS DE ENSINO SUPERIOR"/>
    <x v="1"/>
    <s v="OUTRAS DESPESAS CORRENTES"/>
    <s v="8100000000"/>
    <s v="RECURSOS PRIMARIOS DE LIVRE APLICACAO"/>
    <x v="114"/>
    <s v="TAXAS"/>
    <x v="3"/>
    <s v="UNIVERSIDADE FEDERAL RURAL DE PERNAMBUCO"/>
    <s v="M20RKG01TXN"/>
    <s v="FUNC - GRAD - GESTAO - TAXAS"/>
    <n v="51.74"/>
  </r>
  <r>
    <x v="0"/>
    <s v="UNIVERSIDADE FEDERAL RURAL DE PERNAMBUCO"/>
    <x v="1"/>
    <s v="26248"/>
    <s v="UNIVERSIDADE FEDERAL RURAL DE PERNAMBUCO"/>
    <s v="20RK"/>
    <s v="FUNCIONAMENTO DE INSTITUICOES FEDERAIS DE ENSINO SUPERIOR"/>
    <x v="1"/>
    <s v="OUTRAS DESPESAS CORRENTES"/>
    <s v="8100000000"/>
    <s v="RECURSOS PRIMARIOS DE LIVRE APLICACAO"/>
    <x v="114"/>
    <s v="TAXAS"/>
    <x v="3"/>
    <s v="UNIVERSIDADE FEDERAL RURAL DE PERNAMBUCO"/>
    <s v="MSUPEG01TXN"/>
    <s v="GESTAO ADM UNID - ENS/SUP - PGMT DE IMP/TAXAS"/>
    <n v="3971.27"/>
  </r>
  <r>
    <x v="0"/>
    <s v="UNIVERSIDADE FEDERAL RURAL DE PERNAMBUCO"/>
    <x v="1"/>
    <s v="26248"/>
    <s v="UNIVERSIDADE FEDERAL RURAL DE PERNAMBUCO"/>
    <s v="20RK"/>
    <s v="FUNCIONAMENTO DE INSTITUICOES FEDERAIS DE ENSINO SUPERIOR"/>
    <x v="1"/>
    <s v="OUTRAS DESPESAS CORRENTES"/>
    <s v="8100000000"/>
    <s v="RECURSOS PRIMARIOS DE LIVRE APLICACAO"/>
    <x v="114"/>
    <s v="TAXAS"/>
    <x v="48"/>
    <s v="UNIDADE ACADEMICA DE GARANHUNS"/>
    <s v="M20RKG01TXN"/>
    <s v="FUNC - GRAD - GESTAO - TAXAS"/>
    <n v="1648.21"/>
  </r>
  <r>
    <x v="0"/>
    <s v="UNIVERSIDADE FEDERAL RURAL DE PERNAMBUCO"/>
    <x v="1"/>
    <s v="26248"/>
    <s v="UNIVERSIDADE FEDERAL RURAL DE PERNAMBUCO"/>
    <s v="20RK"/>
    <s v="FUNCIONAMENTO DE INSTITUICOES FEDERAIS DE ENSINO SUPERIOR"/>
    <x v="1"/>
    <s v="OUTRAS DESPESAS CORRENTES"/>
    <s v="8100000000"/>
    <s v="RECURSOS PRIMARIOS DE LIVRE APLICACAO"/>
    <x v="114"/>
    <s v="TAXAS"/>
    <x v="14"/>
    <s v="UNIDADE ACADEMICA DE SERRA TALHADA - UAST"/>
    <s v="M20RKG01TXN"/>
    <s v="FUNC - GRAD - GESTAO - TAXAS"/>
    <n v="233.94"/>
  </r>
  <r>
    <x v="0"/>
    <s v="UNIVERSIDADE FEDERAL RURAL DE PERNAMBUCO"/>
    <x v="1"/>
    <s v="26248"/>
    <s v="UNIVERSIDADE FEDERAL RURAL DE PERNAMBUCO"/>
    <s v="20RK"/>
    <s v="FUNCIONAMENTO DE INSTITUICOES FEDERAIS DE ENSINO SUPERIOR"/>
    <x v="1"/>
    <s v="OUTRAS DESPESAS CORRENTES"/>
    <s v="8100000000"/>
    <s v="RECURSOS PRIMARIOS DE LIVRE APLICACAO"/>
    <x v="114"/>
    <s v="TAXAS"/>
    <x v="34"/>
    <s v="UFRPE-UNID. ACADEM. CABO DE SANTO AGOSTINHO"/>
    <s v="M20RKG01TXN"/>
    <s v="FUNC - GRAD - GESTAO - TAXAS"/>
    <n v="26552.11"/>
  </r>
  <r>
    <x v="0"/>
    <s v="UNIVERSIDADE FEDERAL RURAL DE PERNAMBUCO"/>
    <x v="1"/>
    <s v="26248"/>
    <s v="UNIVERSIDADE FEDERAL RURAL DE PERNAMBUCO"/>
    <s v="20RK"/>
    <s v="FUNCIONAMENTO DE INSTITUICOES FEDERAIS DE ENSINO SUPERIOR"/>
    <x v="1"/>
    <s v="OUTRAS DESPESAS CORRENTES"/>
    <s v="8100000000"/>
    <s v="RECURSOS PRIMARIOS DE LIVRE APLICACAO"/>
    <x v="114"/>
    <s v="TAXAS"/>
    <x v="4"/>
    <s v="PRO-REITORIA DE ADMINISTRACAO - UFRPE"/>
    <s v="M20RKG01TXN"/>
    <s v="FUNC - GRAD - GESTAO - TAXAS"/>
    <n v="17286.169999999998"/>
  </r>
  <r>
    <x v="0"/>
    <s v="UNIVERSIDADE FEDERAL RURAL DE PERNAMBUCO"/>
    <x v="1"/>
    <s v="26248"/>
    <s v="UNIVERSIDADE FEDERAL RURAL DE PERNAMBUCO"/>
    <s v="20RK"/>
    <s v="FUNCIONAMENTO DE INSTITUICOES FEDERAIS DE ENSINO SUPERIOR"/>
    <x v="1"/>
    <s v="OUTRAS DESPESAS CORRENTES"/>
    <s v="8100000000"/>
    <s v="RECURSOS PRIMARIOS DE LIVRE APLICACAO"/>
    <x v="114"/>
    <s v="TAXAS"/>
    <x v="4"/>
    <s v="PRO-REITORIA DE ADMINISTRACAO - UFRPE"/>
    <s v="MSUPEG01TXN"/>
    <s v="GESTAO ADM UNID - ENS/SUP - PGMT DE IMP/TAXAS"/>
    <n v="0"/>
  </r>
  <r>
    <x v="0"/>
    <s v="UNIVERSIDADE FEDERAL RURAL DE PERNAMBUCO"/>
    <x v="1"/>
    <s v="26248"/>
    <s v="UNIVERSIDADE FEDERAL RURAL DE PERNAMBUCO"/>
    <s v="20RK"/>
    <s v="FUNCIONAMENTO DE INSTITUICOES FEDERAIS DE ENSINO SUPERIOR"/>
    <x v="1"/>
    <s v="OUTRAS DESPESAS CORRENTES"/>
    <s v="8100000000"/>
    <s v="RECURSOS PRIMARIOS DE LIVRE APLICACAO"/>
    <x v="114"/>
    <s v="TAXAS"/>
    <x v="36"/>
    <s v="NUCLEO DE ENGENHARIA E MEIO AMBIENTE - UFRPE"/>
    <s v="M20RKG01TXN"/>
    <s v="FUNC - GRAD - GESTAO - TAXAS"/>
    <n v="8200"/>
  </r>
  <r>
    <x v="0"/>
    <s v="UNIVERSIDADE FEDERAL RURAL DE PERNAMBUCO"/>
    <x v="1"/>
    <s v="26248"/>
    <s v="UNIVERSIDADE FEDERAL RURAL DE PERNAMBUCO"/>
    <s v="20RK"/>
    <s v="FUNCIONAMENTO DE INSTITUICOES FEDERAIS DE ENSINO SUPERIOR"/>
    <x v="1"/>
    <s v="OUTRAS DESPESAS CORRENTES"/>
    <s v="8100000000"/>
    <s v="RECURSOS PRIMARIOS DE LIVRE APLICACAO"/>
    <x v="114"/>
    <s v="TAXAS"/>
    <x v="36"/>
    <s v="NUCLEO DE ENGENHARIA E MEIO AMBIENTE - UFRPE"/>
    <s v="MSUPEG01SEN"/>
    <s v="GESTAO ADM UNID - ENS/SUP - SERVICOS DE ENG."/>
    <n v="0"/>
  </r>
  <r>
    <x v="0"/>
    <s v="UNIVERSIDADE FEDERAL RURAL DE PERNAMBUCO"/>
    <x v="1"/>
    <s v="26248"/>
    <s v="UNIVERSIDADE FEDERAL RURAL DE PERNAMBUCO"/>
    <s v="20RK"/>
    <s v="FUNCIONAMENTO DE INSTITUICOES FEDERAIS DE ENSINO SUPERIOR"/>
    <x v="1"/>
    <s v="OUTRAS DESPESAS CORRENTES"/>
    <s v="8100000000"/>
    <s v="RECURSOS PRIMARIOS DE LIVRE APLICACAO"/>
    <x v="115"/>
    <s v="CONTRIBUICAO P/ CUSTEIO DE ILUMINACAO PUBLICA"/>
    <x v="4"/>
    <s v="PRO-REITORIA DE ADMINISTRACAO - UFRPE"/>
    <s v="M20RKG01TXN"/>
    <s v="FUNC - GRAD - GESTAO - TAXAS"/>
    <n v="23176.45"/>
  </r>
  <r>
    <x v="0"/>
    <s v="UNIVERSIDADE FEDERAL RURAL DE PERNAMBUCO"/>
    <x v="1"/>
    <s v="26248"/>
    <s v="UNIVERSIDADE FEDERAL RURAL DE PERNAMBUCO"/>
    <s v="20RK"/>
    <s v="FUNCIONAMENTO DE INSTITUICOES FEDERAIS DE ENSINO SUPERIOR"/>
    <x v="1"/>
    <s v="OUTRAS DESPESAS CORRENTES"/>
    <s v="8100000000"/>
    <s v="RECURSOS PRIMARIOS DE LIVRE APLICACAO"/>
    <x v="115"/>
    <s v="CONTRIBUICAO P/ CUSTEIO DE ILUMINACAO PUBLICA"/>
    <x v="4"/>
    <s v="PRO-REITORIA DE ADMINISTRACAO - UFRPE"/>
    <s v="MSUPEG01SPN"/>
    <s v="GESTAO ADM UNID - ENS/SUP - CONT. SERV. PUBL."/>
    <n v="0"/>
  </r>
  <r>
    <x v="0"/>
    <s v="UNIVERSIDADE FEDERAL RURAL DE PERNAMBUCO"/>
    <x v="1"/>
    <s v="26248"/>
    <s v="UNIVERSIDADE FEDERAL RURAL DE PERNAMBUCO"/>
    <s v="20RK"/>
    <s v="FUNCIONAMENTO DE INSTITUICOES FEDERAIS DE ENSINO SUPERIOR"/>
    <x v="1"/>
    <s v="OUTRAS DESPESAS CORRENTES"/>
    <s v="8100000000"/>
    <s v="RECURSOS PRIMARIOS DE LIVRE APLICACAO"/>
    <x v="209"/>
    <s v="MULTAS INDEDUTIVEIS"/>
    <x v="4"/>
    <s v="PRO-REITORIA DE ADMINISTRACAO - UFRPE"/>
    <s v="M20RKG01TXN"/>
    <s v="FUNC - GRAD - GESTAO - TAXAS"/>
    <n v="0"/>
  </r>
  <r>
    <x v="0"/>
    <s v="UNIVERSIDADE FEDERAL RURAL DE PERNAMBUCO"/>
    <x v="1"/>
    <s v="26248"/>
    <s v="UNIVERSIDADE FEDERAL RURAL DE PERNAMBUCO"/>
    <s v="20RK"/>
    <s v="FUNCIONAMENTO DE INSTITUICOES FEDERAIS DE ENSINO SUPERIOR"/>
    <x v="1"/>
    <s v="OUTRAS DESPESAS CORRENTES"/>
    <s v="8100000000"/>
    <s v="RECURSOS PRIMARIOS DE LIVRE APLICACAO"/>
    <x v="190"/>
    <s v="OUTROS SERVICOS DE TERCEIROS - PESSOA FISICA"/>
    <x v="24"/>
    <s v="DEPARTAMENTO DE PESCA E AQUICULTURA"/>
    <s v="MSUPEG01SVN"/>
    <s v="GESTAO ADM UNID - ENS/SUP - SERVICOS NAO CONT"/>
    <n v="0"/>
  </r>
  <r>
    <x v="0"/>
    <s v="UNIVERSIDADE FEDERAL RURAL DE PERNAMBUCO"/>
    <x v="1"/>
    <s v="26248"/>
    <s v="UNIVERSIDADE FEDERAL RURAL DE PERNAMBUCO"/>
    <s v="20RK"/>
    <s v="FUNCIONAMENTO DE INSTITUICOES FEDERAIS DE ENSINO SUPERIOR"/>
    <x v="1"/>
    <s v="OUTRAS DESPESAS CORRENTES"/>
    <s v="8100000000"/>
    <s v="RECURSOS PRIMARIOS DE LIVRE APLICACAO"/>
    <x v="210"/>
    <s v="LOCACAO DE MAO-DE-OBRA"/>
    <x v="48"/>
    <s v="UNIDADE ACADEMICA DE GARANHUNS"/>
    <s v="M20RKG01SCN"/>
    <s v="FUNC - GRAD - GESTAO - SERV CONT"/>
    <n v="1088.9100000000001"/>
  </r>
  <r>
    <x v="0"/>
    <s v="UNIVERSIDADE FEDERAL RURAL DE PERNAMBUCO"/>
    <x v="1"/>
    <s v="26248"/>
    <s v="UNIVERSIDADE FEDERAL RURAL DE PERNAMBUCO"/>
    <s v="20RK"/>
    <s v="FUNCIONAMENTO DE INSTITUICOES FEDERAIS DE ENSINO SUPERIOR"/>
    <x v="1"/>
    <s v="OUTRAS DESPESAS CORRENTES"/>
    <s v="8100000000"/>
    <s v="RECURSOS PRIMARIOS DE LIVRE APLICACAO"/>
    <x v="210"/>
    <s v="LOCACAO DE MAO-DE-OBRA"/>
    <x v="4"/>
    <s v="PRO-REITORIA DE ADMINISTRACAO - UFRPE"/>
    <s v="M20RKG01SCN"/>
    <s v="FUNC - GRAD - GESTAO - SERV CONT"/>
    <n v="1644.18"/>
  </r>
  <r>
    <x v="0"/>
    <s v="UNIVERSIDADE FEDERAL RURAL DE PERNAMBUCO"/>
    <x v="1"/>
    <s v="26248"/>
    <s v="UNIVERSIDADE FEDERAL RURAL DE PERNAMBUCO"/>
    <s v="20RK"/>
    <s v="FUNCIONAMENTO DE INSTITUICOES FEDERAIS DE ENSINO SUPERIOR"/>
    <x v="1"/>
    <s v="OUTRAS DESPESAS CORRENTES"/>
    <s v="8100000000"/>
    <s v="RECURSOS PRIMARIOS DE LIVRE APLICACAO"/>
    <x v="116"/>
    <s v="OUTROS SERVICOS DE TERCEIROS - PJ"/>
    <x v="48"/>
    <s v="UNIDADE ACADEMICA DE GARANHUNS"/>
    <s v="M20RKG01SCN"/>
    <s v="FUNC - GRAD - GESTAO - SERV CONT"/>
    <n v="12822.32"/>
  </r>
  <r>
    <x v="0"/>
    <s v="UNIVERSIDADE FEDERAL RURAL DE PERNAMBUCO"/>
    <x v="1"/>
    <s v="26248"/>
    <s v="UNIVERSIDADE FEDERAL RURAL DE PERNAMBUCO"/>
    <s v="20RK"/>
    <s v="FUNCIONAMENTO DE INSTITUICOES FEDERAIS DE ENSINO SUPERIOR"/>
    <x v="1"/>
    <s v="OUTRAS DESPESAS CORRENTES"/>
    <s v="8100000000"/>
    <s v="RECURSOS PRIMARIOS DE LIVRE APLICACAO"/>
    <x v="116"/>
    <s v="OUTROS SERVICOS DE TERCEIROS - PJ"/>
    <x v="48"/>
    <s v="UNIDADE ACADEMICA DE GARANHUNS"/>
    <s v="MSUPEG01C5N"/>
    <s v="GESTAO ADM UNID - ENS/SUP - CONT. MANUTENCAO"/>
    <n v="0"/>
  </r>
  <r>
    <x v="0"/>
    <s v="UNIVERSIDADE FEDERAL RURAL DE PERNAMBUCO"/>
    <x v="1"/>
    <s v="26248"/>
    <s v="UNIVERSIDADE FEDERAL RURAL DE PERNAMBUCO"/>
    <s v="20RK"/>
    <s v="FUNCIONAMENTO DE INSTITUICOES FEDERAIS DE ENSINO SUPERIOR"/>
    <x v="1"/>
    <s v="OUTRAS DESPESAS CORRENTES"/>
    <s v="8100000000"/>
    <s v="RECURSOS PRIMARIOS DE LIVRE APLICACAO"/>
    <x v="116"/>
    <s v="OUTROS SERVICOS DE TERCEIROS - PJ"/>
    <x v="48"/>
    <s v="UNIDADE ACADEMICA DE GARANHUNS"/>
    <s v="MSUPEG01C6N"/>
    <s v="GESTAO ADM UNID - ENS/SUP - CONTR. TRANS/PASS"/>
    <n v="0"/>
  </r>
  <r>
    <x v="0"/>
    <s v="UNIVERSIDADE FEDERAL RURAL DE PERNAMBUCO"/>
    <x v="1"/>
    <s v="26248"/>
    <s v="UNIVERSIDADE FEDERAL RURAL DE PERNAMBUCO"/>
    <s v="20RK"/>
    <s v="FUNCIONAMENTO DE INSTITUICOES FEDERAIS DE ENSINO SUPERIOR"/>
    <x v="1"/>
    <s v="OUTRAS DESPESAS CORRENTES"/>
    <s v="8100000000"/>
    <s v="RECURSOS PRIMARIOS DE LIVRE APLICACAO"/>
    <x v="116"/>
    <s v="OUTROS SERVICOS DE TERCEIROS - PJ"/>
    <x v="48"/>
    <s v="UNIDADE ACADEMICA DE GARANHUNS"/>
    <s v="MSUPEG01C9N"/>
    <s v="GESTAO ADM UNID - ENS/SUP - CONT. TELECOMUNIC"/>
    <n v="0"/>
  </r>
  <r>
    <x v="0"/>
    <s v="UNIVERSIDADE FEDERAL RURAL DE PERNAMBUCO"/>
    <x v="1"/>
    <s v="26248"/>
    <s v="UNIVERSIDADE FEDERAL RURAL DE PERNAMBUCO"/>
    <s v="20RK"/>
    <s v="FUNCIONAMENTO DE INSTITUICOES FEDERAIS DE ENSINO SUPERIOR"/>
    <x v="1"/>
    <s v="OUTRAS DESPESAS CORRENTES"/>
    <s v="8100000000"/>
    <s v="RECURSOS PRIMARIOS DE LIVRE APLICACAO"/>
    <x v="116"/>
    <s v="OUTROS SERVICOS DE TERCEIROS - PJ"/>
    <x v="4"/>
    <s v="PRO-REITORIA DE ADMINISTRACAO - UFRPE"/>
    <s v="M20RKG01SCN"/>
    <s v="FUNC - GRAD - GESTAO - SERV CONT"/>
    <n v="132306.04"/>
  </r>
  <r>
    <x v="0"/>
    <s v="UNIVERSIDADE FEDERAL RURAL DE PERNAMBUCO"/>
    <x v="1"/>
    <s v="26248"/>
    <s v="UNIVERSIDADE FEDERAL RURAL DE PERNAMBUCO"/>
    <s v="20RK"/>
    <s v="FUNCIONAMENTO DE INSTITUICOES FEDERAIS DE ENSINO SUPERIOR"/>
    <x v="1"/>
    <s v="OUTRAS DESPESAS CORRENTES"/>
    <s v="8100000000"/>
    <s v="RECURSOS PRIMARIOS DE LIVRE APLICACAO"/>
    <x v="116"/>
    <s v="OUTROS SERVICOS DE TERCEIROS - PJ"/>
    <x v="4"/>
    <s v="PRO-REITORIA DE ADMINISTRACAO - UFRPE"/>
    <s v="M20RKG01SDN"/>
    <s v="FUNC - GRAD - GESTAO - SERV DIV"/>
    <n v="49.5700000000001"/>
  </r>
  <r>
    <x v="0"/>
    <s v="UNIVERSIDADE FEDERAL RURAL DE PERNAMBUCO"/>
    <x v="1"/>
    <s v="26248"/>
    <s v="UNIVERSIDADE FEDERAL RURAL DE PERNAMBUCO"/>
    <s v="20RK"/>
    <s v="FUNCIONAMENTO DE INSTITUICOES FEDERAIS DE ENSINO SUPERIOR"/>
    <x v="1"/>
    <s v="OUTRAS DESPESAS CORRENTES"/>
    <s v="8100000000"/>
    <s v="RECURSOS PRIMARIOS DE LIVRE APLICACAO"/>
    <x v="116"/>
    <s v="OUTROS SERVICOS DE TERCEIROS - PJ"/>
    <x v="4"/>
    <s v="PRO-REITORIA DE ADMINISTRACAO - UFRPE"/>
    <s v="M20RKG01TXN"/>
    <s v="FUNC - GRAD - GESTAO - TAXAS"/>
    <n v="2292.5500000000002"/>
  </r>
  <r>
    <x v="0"/>
    <s v="UNIVERSIDADE FEDERAL RURAL DE PERNAMBUCO"/>
    <x v="1"/>
    <s v="26248"/>
    <s v="UNIVERSIDADE FEDERAL RURAL DE PERNAMBUCO"/>
    <s v="20RK"/>
    <s v="FUNCIONAMENTO DE INSTITUICOES FEDERAIS DE ENSINO SUPERIOR"/>
    <x v="1"/>
    <s v="OUTRAS DESPESAS CORRENTES"/>
    <s v="8100000000"/>
    <s v="RECURSOS PRIMARIOS DE LIVRE APLICACAO"/>
    <x v="116"/>
    <s v="OUTROS SERVICOS DE TERCEIROS - PJ"/>
    <x v="4"/>
    <s v="PRO-REITORIA DE ADMINISTRACAO - UFRPE"/>
    <s v="MSUPEG01C5N"/>
    <s v="GESTAO ADM UNID - ENS/SUP - CONT. MANUTENCAO"/>
    <n v="107437.14"/>
  </r>
  <r>
    <x v="0"/>
    <s v="UNIVERSIDADE FEDERAL RURAL DE PERNAMBUCO"/>
    <x v="1"/>
    <s v="26248"/>
    <s v="UNIVERSIDADE FEDERAL RURAL DE PERNAMBUCO"/>
    <s v="20RK"/>
    <s v="FUNCIONAMENTO DE INSTITUICOES FEDERAIS DE ENSINO SUPERIOR"/>
    <x v="1"/>
    <s v="OUTRAS DESPESAS CORRENTES"/>
    <s v="8100000000"/>
    <s v="RECURSOS PRIMARIOS DE LIVRE APLICACAO"/>
    <x v="116"/>
    <s v="OUTROS SERVICOS DE TERCEIROS - PJ"/>
    <x v="4"/>
    <s v="PRO-REITORIA DE ADMINISTRACAO - UFRPE"/>
    <s v="MSUPEG01C6N"/>
    <s v="GESTAO ADM UNID - ENS/SUP - CONTR. TRANS/PASS"/>
    <n v="0"/>
  </r>
  <r>
    <x v="0"/>
    <s v="UNIVERSIDADE FEDERAL RURAL DE PERNAMBUCO"/>
    <x v="1"/>
    <s v="26248"/>
    <s v="UNIVERSIDADE FEDERAL RURAL DE PERNAMBUCO"/>
    <s v="20RK"/>
    <s v="FUNCIONAMENTO DE INSTITUICOES FEDERAIS DE ENSINO SUPERIOR"/>
    <x v="1"/>
    <s v="OUTRAS DESPESAS CORRENTES"/>
    <s v="8100000000"/>
    <s v="RECURSOS PRIMARIOS DE LIVRE APLICACAO"/>
    <x v="117"/>
    <s v="SERVICOS DE TECNOLOGIA DA INFORMACAO E COMUNICACAO - PJ"/>
    <x v="48"/>
    <s v="UNIDADE ACADEMICA DE GARANHUNS"/>
    <s v="MSUPEG01C9N"/>
    <s v="GESTAO ADM UNID - ENS/SUP - CONT. TELECOMUNIC"/>
    <n v="0"/>
  </r>
  <r>
    <x v="0"/>
    <s v="UNIVERSIDADE FEDERAL RURAL DE PERNAMBUCO"/>
    <x v="1"/>
    <s v="26248"/>
    <s v="UNIVERSIDADE FEDERAL RURAL DE PERNAMBUCO"/>
    <s v="20RK"/>
    <s v="FUNCIONAMENTO DE INSTITUICOES FEDERAIS DE ENSINO SUPERIOR"/>
    <x v="1"/>
    <s v="OUTRAS DESPESAS CORRENTES"/>
    <s v="8100000000"/>
    <s v="RECURSOS PRIMARIOS DE LIVRE APLICACAO"/>
    <x v="118"/>
    <s v="OBRIGACOES TRIBUTARIAS E CONTRIBUTIVAS"/>
    <x v="4"/>
    <s v="PRO-REITORIA DE ADMINISTRACAO - UFRPE"/>
    <s v="M20RKG01TXN"/>
    <s v="FUNC - GRAD - GESTAO - TAXAS"/>
    <n v="486.88"/>
  </r>
  <r>
    <x v="0"/>
    <s v="UNIVERSIDADE FEDERAL RURAL DE PERNAMBUCO"/>
    <x v="1"/>
    <s v="26248"/>
    <s v="UNIVERSIDADE FEDERAL RURAL DE PERNAMBUCO"/>
    <s v="20RK"/>
    <s v="FUNCIONAMENTO DE INSTITUICOES FEDERAIS DE ENSINO SUPERIOR"/>
    <x v="1"/>
    <s v="OUTRAS DESPESAS CORRENTES"/>
    <s v="8100000000"/>
    <s v="RECURSOS PRIMARIOS DE LIVRE APLICACAO"/>
    <x v="30"/>
    <s v="INDENIZACOES E RESTITUICOES"/>
    <x v="6"/>
    <s v="PRO-REITORIA DE POS-GRADUACAO-UFRPE"/>
    <s v="M20RKO2000N"/>
    <s v="FUNC - POS-GRAD - PESQUISA - INDISC"/>
    <n v="9067.0099999999893"/>
  </r>
  <r>
    <x v="0"/>
    <s v="UNIVERSIDADE FEDERAL RURAL DE PERNAMBUCO"/>
    <x v="1"/>
    <s v="26248"/>
    <s v="UNIVERSIDADE FEDERAL RURAL DE PERNAMBUCO"/>
    <s v="20RK"/>
    <s v="FUNCIONAMENTO DE INSTITUICOES FEDERAIS DE ENSINO SUPERIOR"/>
    <x v="1"/>
    <s v="OUTRAS DESPESAS CORRENTES"/>
    <s v="8100000000"/>
    <s v="RECURSOS PRIMARIOS DE LIVRE APLICACAO"/>
    <x v="121"/>
    <s v="RESTITUICOES"/>
    <x v="6"/>
    <s v="PRO-REITORIA DE POS-GRADUACAO-UFRPE"/>
    <s v="M20RKO2000N"/>
    <s v="FUNC - POS-GRAD - PESQUISA - INDISC"/>
    <n v="22306.51"/>
  </r>
  <r>
    <x v="0"/>
    <s v="UNIVERSIDADE FEDERAL RURAL DE PERNAMBUCO"/>
    <x v="1"/>
    <s v="26248"/>
    <s v="UNIVERSIDADE FEDERAL RURAL DE PERNAMBUCO"/>
    <s v="20RK"/>
    <s v="FUNCIONAMENTO DE INSTITUICOES FEDERAIS DE ENSINO SUPERIOR"/>
    <x v="1"/>
    <s v="OUTRAS DESPESAS CORRENTES"/>
    <s v="8100000000"/>
    <s v="RECURSOS PRIMARIOS DE LIVRE APLICACAO"/>
    <x v="122"/>
    <s v="AJUDA DE CUSTO - PESSOAL CIVIL"/>
    <x v="3"/>
    <s v="UNIVERSIDADE FEDERAL RURAL DE PERNAMBUCO"/>
    <s v="V20RKG0100N"/>
    <s v="OUTRAS - FUNC - GRAD - GESTAO - INDISC"/>
    <n v="11800.12"/>
  </r>
  <r>
    <x v="0"/>
    <s v="UNIVERSIDADE FEDERAL RURAL DE PERNAMBUCO"/>
    <x v="1"/>
    <s v="26248"/>
    <s v="UNIVERSIDADE FEDERAL RURAL DE PERNAMBUCO"/>
    <s v="20RK"/>
    <s v="FUNCIONAMENTO DE INSTITUICOES FEDERAIS DE ENSINO SUPERIOR"/>
    <x v="1"/>
    <s v="OUTRAS DESPESAS CORRENTES"/>
    <s v="8100000000"/>
    <s v="RECURSOS PRIMARIOS DE LIVRE APLICACAO"/>
    <x v="123"/>
    <s v="RESSARCIMENTO DE PASSAGENS E DESP.C/LOCOMOCAO"/>
    <x v="48"/>
    <s v="UNIDADE ACADEMICA DE GARANHUNS"/>
    <s v="M20RKG01SCN"/>
    <s v="FUNC - GRAD - GESTAO - SERV CONT"/>
    <n v="0"/>
  </r>
  <r>
    <x v="0"/>
    <s v="UNIVERSIDADE FEDERAL RURAL DE PERNAMBUCO"/>
    <x v="1"/>
    <s v="26248"/>
    <s v="UNIVERSIDADE FEDERAL RURAL DE PERNAMBUCO"/>
    <s v="20RK"/>
    <s v="FUNCIONAMENTO DE INSTITUICOES FEDERAIS DE ENSINO SUPERIOR"/>
    <x v="1"/>
    <s v="OUTRAS DESPESAS CORRENTES"/>
    <s v="8100000000"/>
    <s v="RECURSOS PRIMARIOS DE LIVRE APLICACAO"/>
    <x v="123"/>
    <s v="RESSARCIMENTO DE PASSAGENS E DESP.C/LOCOMOCAO"/>
    <x v="48"/>
    <s v="UNIDADE ACADEMICA DE GARANHUNS"/>
    <s v="MSUPEG01PSN"/>
    <s v="GESTAO ADM UNID - ENS/SUP - PASSAGEM"/>
    <n v="0"/>
  </r>
  <r>
    <x v="0"/>
    <s v="UNIVERSIDADE FEDERAL RURAL DE PERNAMBUCO"/>
    <x v="1"/>
    <s v="26248"/>
    <s v="UNIVERSIDADE FEDERAL RURAL DE PERNAMBUCO"/>
    <s v="20RK"/>
    <s v="FUNCIONAMENTO DE INSTITUICOES FEDERAIS DE ENSINO SUPERIOR"/>
    <x v="1"/>
    <s v="OUTRAS DESPESAS CORRENTES"/>
    <s v="8100000000"/>
    <s v="RECURSOS PRIMARIOS DE LIVRE APLICACAO"/>
    <x v="123"/>
    <s v="RESSARCIMENTO DE PASSAGENS E DESP.C/LOCOMOCAO"/>
    <x v="4"/>
    <s v="PRO-REITORIA DE ADMINISTRACAO - UFRPE"/>
    <s v="M20RKG01SCN"/>
    <s v="FUNC - GRAD - GESTAO - SERV CONT"/>
    <n v="672.63999999999896"/>
  </r>
  <r>
    <x v="0"/>
    <s v="UNIVERSIDADE FEDERAL RURAL DE PERNAMBUCO"/>
    <x v="1"/>
    <s v="26248"/>
    <s v="UNIVERSIDADE FEDERAL RURAL DE PERNAMBUCO"/>
    <s v="20RK"/>
    <s v="FUNCIONAMENTO DE INSTITUICOES FEDERAIS DE ENSINO SUPERIOR"/>
    <x v="1"/>
    <s v="OUTRAS DESPESAS CORRENTES"/>
    <s v="8100000000"/>
    <s v="RECURSOS PRIMARIOS DE LIVRE APLICACAO"/>
    <x v="123"/>
    <s v="RESSARCIMENTO DE PASSAGENS E DESP.C/LOCOMOCAO"/>
    <x v="4"/>
    <s v="PRO-REITORIA DE ADMINISTRACAO - UFRPE"/>
    <s v="MSUPEG01PSN"/>
    <s v="GESTAO ADM UNID - ENS/SUP - PASSAGEM"/>
    <n v="0"/>
  </r>
  <r>
    <x v="0"/>
    <s v="UNIVERSIDADE FEDERAL RURAL DE PERNAMBUCO"/>
    <x v="1"/>
    <s v="26248"/>
    <s v="UNIVERSIDADE FEDERAL RURAL DE PERNAMBUCO"/>
    <s v="20RK"/>
    <s v="FUNCIONAMENTO DE INSTITUICOES FEDERAIS DE ENSINO SUPERIOR"/>
    <x v="1"/>
    <s v="OUTRAS DESPESAS CORRENTES"/>
    <s v="8100000000"/>
    <s v="RECURSOS PRIMARIOS DE LIVRE APLICACAO"/>
    <x v="124"/>
    <s v="MARCAS, PATENTES E DIREITOS AUTORAIS"/>
    <x v="11"/>
    <s v="NUCLEO DE EMPREENDEDORISMO E INOVACAO"/>
    <s v="M20RKG0100N"/>
    <s v="FUNC - GRAD - GESTAO - INDISC"/>
    <n v="22000"/>
  </r>
  <r>
    <x v="0"/>
    <s v="UNIVERSIDADE FEDERAL RURAL DE PERNAMBUCO"/>
    <x v="1"/>
    <s v="26248"/>
    <s v="UNIVERSIDADE FEDERAL RURAL DE PERNAMBUCO"/>
    <s v="20RK"/>
    <s v="FUNCIONAMENTO DE INSTITUICOES FEDERAIS DE ENSINO SUPERIOR"/>
    <x v="1"/>
    <s v="OUTRAS DESPESAS CORRENTES"/>
    <s v="8100000000"/>
    <s v="RECURSOS PRIMARIOS DE LIVRE APLICACAO"/>
    <x v="124"/>
    <s v="MARCAS, PATENTES E DIREITOS AUTORAIS"/>
    <x v="11"/>
    <s v="NUCLEO DE EMPREENDEDORISMO E INOVACAO"/>
    <s v="MSUPEG01SVN"/>
    <s v="GESTAO ADM UNID - ENS/SUP - SERVICOS NAO CONT"/>
    <n v="0"/>
  </r>
  <r>
    <x v="0"/>
    <s v="UNIVERSIDADE FEDERAL RURAL DE PERNAMBUCO"/>
    <x v="1"/>
    <s v="26248"/>
    <s v="UNIVERSIDADE FEDERAL RURAL DE PERNAMBUCO"/>
    <s v="20RK"/>
    <s v="FUNCIONAMENTO DE INSTITUICOES FEDERAIS DE ENSINO SUPERIOR"/>
    <x v="1"/>
    <s v="OUTRAS DESPESAS CORRENTES"/>
    <s v="8100000000"/>
    <s v="RECURSOS PRIMARIOS DE LIVRE APLICACAO"/>
    <x v="126"/>
    <s v="SERVICOS DE PUBLICIDADE LEGAL"/>
    <x v="48"/>
    <s v="UNIDADE ACADEMICA DE GARANHUNS"/>
    <s v="M20RKG01SCN"/>
    <s v="FUNC - GRAD - GESTAO - SERV CONT"/>
    <n v="0"/>
  </r>
  <r>
    <x v="0"/>
    <s v="UNIVERSIDADE FEDERAL RURAL DE PERNAMBUCO"/>
    <x v="1"/>
    <s v="26248"/>
    <s v="UNIVERSIDADE FEDERAL RURAL DE PERNAMBUCO"/>
    <s v="20RK"/>
    <s v="FUNCIONAMENTO DE INSTITUICOES FEDERAIS DE ENSINO SUPERIOR"/>
    <x v="1"/>
    <s v="OUTRAS DESPESAS CORRENTES"/>
    <s v="8100000000"/>
    <s v="RECURSOS PRIMARIOS DE LIVRE APLICACAO"/>
    <x v="126"/>
    <s v="SERVICOS DE PUBLICIDADE LEGAL"/>
    <x v="48"/>
    <s v="UNIDADE ACADEMICA DE GARANHUNS"/>
    <s v="MSUPEG01CON"/>
    <s v="GESTAO ADM UNID - ENS/SUP - CONT. PEQ. VALOR"/>
    <n v="0"/>
  </r>
  <r>
    <x v="0"/>
    <s v="UNIVERSIDADE FEDERAL RURAL DE PERNAMBUCO"/>
    <x v="1"/>
    <s v="26248"/>
    <s v="UNIVERSIDADE FEDERAL RURAL DE PERNAMBUCO"/>
    <s v="20RK"/>
    <s v="FUNCIONAMENTO DE INSTITUICOES FEDERAIS DE ENSINO SUPERIOR"/>
    <x v="1"/>
    <s v="OUTRAS DESPESAS CORRENTES"/>
    <s v="8100000000"/>
    <s v="RECURSOS PRIMARIOS DE LIVRE APLICACAO"/>
    <x v="126"/>
    <s v="SERVICOS DE PUBLICIDADE LEGAL"/>
    <x v="4"/>
    <s v="PRO-REITORIA DE ADMINISTRACAO - UFRPE"/>
    <s v="M20RKG01SCN"/>
    <s v="FUNC - GRAD - GESTAO - SERV CONT"/>
    <n v="100"/>
  </r>
  <r>
    <x v="0"/>
    <s v="UNIVERSIDADE FEDERAL RURAL DE PERNAMBUCO"/>
    <x v="1"/>
    <s v="26248"/>
    <s v="UNIVERSIDADE FEDERAL RURAL DE PERNAMBUCO"/>
    <s v="20RK"/>
    <s v="FUNCIONAMENTO DE INSTITUICOES FEDERAIS DE ENSINO SUPERIOR"/>
    <x v="1"/>
    <s v="OUTRAS DESPESAS CORRENTES"/>
    <s v="8100000000"/>
    <s v="RECURSOS PRIMARIOS DE LIVRE APLICACAO"/>
    <x v="126"/>
    <s v="SERVICOS DE PUBLICIDADE LEGAL"/>
    <x v="4"/>
    <s v="PRO-REITORIA DE ADMINISTRACAO - UFRPE"/>
    <s v="MSUPEG01CON"/>
    <s v="GESTAO ADM UNID - ENS/SUP - CONT. PEQ. VALOR"/>
    <n v="0"/>
  </r>
  <r>
    <x v="0"/>
    <s v="UNIVERSIDADE FEDERAL RURAL DE PERNAMBUCO"/>
    <x v="1"/>
    <s v="26248"/>
    <s v="UNIVERSIDADE FEDERAL RURAL DE PERNAMBUCO"/>
    <s v="20RK"/>
    <s v="FUNCIONAMENTO DE INSTITUICOES FEDERAIS DE ENSINO SUPERIOR"/>
    <x v="1"/>
    <s v="OUTRAS DESPESAS CORRENTES"/>
    <s v="8100000000"/>
    <s v="RECURSOS PRIMARIOS DE LIVRE APLICACAO"/>
    <x v="185"/>
    <s v="TAXAS"/>
    <x v="48"/>
    <s v="UNIDADE ACADEMICA DE GARANHUNS"/>
    <s v="M20RKG01TXN"/>
    <s v="FUNC - GRAD - GESTAO - TAXAS"/>
    <n v="414.68"/>
  </r>
  <r>
    <x v="0"/>
    <s v="UNIVERSIDADE FEDERAL RURAL DE PERNAMBUCO"/>
    <x v="1"/>
    <s v="26248"/>
    <s v="UNIVERSIDADE FEDERAL RURAL DE PERNAMBUCO"/>
    <s v="20RK"/>
    <s v="FUNCIONAMENTO DE INSTITUICOES FEDERAIS DE ENSINO SUPERIOR"/>
    <x v="1"/>
    <s v="OUTRAS DESPESAS CORRENTES"/>
    <s v="8100000000"/>
    <s v="RECURSOS PRIMARIOS DE LIVRE APLICACAO"/>
    <x v="127"/>
    <s v="CONTRIBUICAO P/ O PIS/PASEP"/>
    <x v="4"/>
    <s v="PRO-REITORIA DE ADMINISTRACAO - UFRPE"/>
    <s v="M20RKG01TXN"/>
    <s v="FUNC - GRAD - GESTAO - TAXAS"/>
    <n v="16000"/>
  </r>
  <r>
    <x v="0"/>
    <s v="UNIVERSIDADE FEDERAL RURAL DE PERNAMBUCO"/>
    <x v="1"/>
    <s v="26248"/>
    <s v="UNIVERSIDADE FEDERAL RURAL DE PERNAMBUCO"/>
    <s v="20RK"/>
    <s v="FUNCIONAMENTO DE INSTITUICOES FEDERAIS DE ENSINO SUPERIOR"/>
    <x v="1"/>
    <s v="OUTRAS DESPESAS CORRENTES"/>
    <s v="8100000000"/>
    <s v="RECURSOS PRIMARIOS DE LIVRE APLICACAO"/>
    <x v="127"/>
    <s v="CONTRIBUICAO P/ O PIS/PASEP"/>
    <x v="4"/>
    <s v="PRO-REITORIA DE ADMINISTRACAO - UFRPE"/>
    <s v="MSUPEG01TXN"/>
    <s v="GESTAO ADM UNID - ENS/SUP - PGMT DE IMP/TAXAS"/>
    <n v="0"/>
  </r>
  <r>
    <x v="0"/>
    <s v="UNIVERSIDADE FEDERAL RURAL DE PERNAMBUCO"/>
    <x v="1"/>
    <s v="26248"/>
    <s v="UNIVERSIDADE FEDERAL RURAL DE PERNAMBUCO"/>
    <s v="20RK"/>
    <s v="FUNCIONAMENTO DE INSTITUICOES FEDERAIS DE ENSINO SUPERIOR"/>
    <x v="1"/>
    <s v="OUTRAS DESPESAS CORRENTES"/>
    <s v="8100000000"/>
    <s v="RECURSOS PRIMARIOS DE LIVRE APLICACAO"/>
    <x v="128"/>
    <s v="JUROS"/>
    <x v="3"/>
    <s v="UNIVERSIDADE FEDERAL RURAL DE PERNAMBUCO"/>
    <s v="M20RKG01TXN"/>
    <s v="FUNC - GRAD - GESTAO - TAXAS"/>
    <n v="46.170000000000101"/>
  </r>
  <r>
    <x v="0"/>
    <s v="UNIVERSIDADE FEDERAL RURAL DE PERNAMBUCO"/>
    <x v="1"/>
    <s v="26248"/>
    <s v="UNIVERSIDADE FEDERAL RURAL DE PERNAMBUCO"/>
    <s v="20RK"/>
    <s v="FUNCIONAMENTO DE INSTITUICOES FEDERAIS DE ENSINO SUPERIOR"/>
    <x v="1"/>
    <s v="OUTRAS DESPESAS CORRENTES"/>
    <s v="8100000000"/>
    <s v="RECURSOS PRIMARIOS DE LIVRE APLICACAO"/>
    <x v="5"/>
    <s v="CONTRIB.PREVIDENCIARIAS-SERVICOS DE TERCEIROS"/>
    <x v="4"/>
    <s v="PRO-REITORIA DE ADMINISTRACAO - UFRPE"/>
    <s v="M20RKG01TXN"/>
    <s v="FUNC - GRAD - GESTAO - TAXAS"/>
    <n v="5000"/>
  </r>
  <r>
    <x v="0"/>
    <s v="UNIVERSIDADE FEDERAL RURAL DE PERNAMBUCO"/>
    <x v="1"/>
    <s v="26248"/>
    <s v="UNIVERSIDADE FEDERAL RURAL DE PERNAMBUCO"/>
    <s v="20RK"/>
    <s v="FUNCIONAMENTO DE INSTITUICOES FEDERAIS DE ENSINO SUPERIOR"/>
    <x v="1"/>
    <s v="OUTRAS DESPESAS CORRENTES"/>
    <s v="8100000000"/>
    <s v="RECURSOS PRIMARIOS DE LIVRE APLICACAO"/>
    <x v="211"/>
    <s v="OBRIGACOES TRIBUTARIAS E CONTRIBUTIVAS"/>
    <x v="25"/>
    <s v="DEPARTAMENTO DE ZOOTECNIA"/>
    <s v="MSUPEG01TXN"/>
    <s v="GESTAO ADM UNID - ENS/SUP - PGMT DE IMP/TAXAS"/>
    <n v="2292.1999999999998"/>
  </r>
  <r>
    <x v="0"/>
    <s v="UNIVERSIDADE FEDERAL RURAL DE PERNAMBUCO"/>
    <x v="1"/>
    <s v="26248"/>
    <s v="UNIVERSIDADE FEDERAL RURAL DE PERNAMBUCO"/>
    <s v="20RK"/>
    <s v="FUNCIONAMENTO DE INSTITUICOES FEDERAIS DE ENSINO SUPERIOR"/>
    <x v="1"/>
    <s v="OUTRAS DESPESAS CORRENTES"/>
    <s v="8144000000"/>
    <s v="TITULOS DE RESPONSAB.DO TN-OUTRAS APLICACOES"/>
    <x v="3"/>
    <s v="BOLSAS DE ESTUDO NO PAIS"/>
    <x v="6"/>
    <s v="PRO-REITORIA DE POS-GRADUACAO-UFRPE"/>
    <s v="M20RKO1900N"/>
    <s v="FUNC - POS GRAD - ENSINO - INDISC"/>
    <n v="79500"/>
  </r>
  <r>
    <x v="0"/>
    <s v="UNIVERSIDADE FEDERAL RURAL DE PERNAMBUCO"/>
    <x v="1"/>
    <s v="26248"/>
    <s v="UNIVERSIDADE FEDERAL RURAL DE PERNAMBUCO"/>
    <s v="20RK"/>
    <s v="FUNCIONAMENTO DE INSTITUICOES FEDERAIS DE ENSINO SUPERIOR"/>
    <x v="1"/>
    <s v="OUTRAS DESPESAS CORRENTES"/>
    <s v="8144000000"/>
    <s v="TITULOS DE RESPONSAB.DO TN-OUTRAS APLICACOES"/>
    <x v="60"/>
    <s v="GENEROS DE ALIMENTACAO"/>
    <x v="14"/>
    <s v="UNIDADE ACADEMICA DE SERRA TALHADA - UAST"/>
    <s v="M20RKG6000N"/>
    <s v="FUNC - GRAD - MATERIAL - INDISC"/>
    <n v="56425"/>
  </r>
  <r>
    <x v="0"/>
    <s v="UNIVERSIDADE FEDERAL RURAL DE PERNAMBUCO"/>
    <x v="1"/>
    <s v="26248"/>
    <s v="UNIVERSIDADE FEDERAL RURAL DE PERNAMBUCO"/>
    <s v="20RK"/>
    <s v="FUNCIONAMENTO DE INSTITUICOES FEDERAIS DE ENSINO SUPERIOR"/>
    <x v="1"/>
    <s v="OUTRAS DESPESAS CORRENTES"/>
    <s v="8144000000"/>
    <s v="TITULOS DE RESPONSAB.DO TN-OUTRAS APLICACOES"/>
    <x v="60"/>
    <s v="GENEROS DE ALIMENTACAO"/>
    <x v="50"/>
    <s v="DEPARTAMENTO DE TECNOLOGIA RURAL"/>
    <s v="M20RKG6000N"/>
    <s v="FUNC - GRAD - MATERIAL - INDISC"/>
    <n v="9487.7199999999993"/>
  </r>
  <r>
    <x v="0"/>
    <s v="UNIVERSIDADE FEDERAL RURAL DE PERNAMBUCO"/>
    <x v="1"/>
    <s v="26248"/>
    <s v="UNIVERSIDADE FEDERAL RURAL DE PERNAMBUCO"/>
    <s v="20RK"/>
    <s v="FUNCIONAMENTO DE INSTITUICOES FEDERAIS DE ENSINO SUPERIOR"/>
    <x v="1"/>
    <s v="OUTRAS DESPESAS CORRENTES"/>
    <s v="8144000000"/>
    <s v="TITULOS DE RESPONSAB.DO TN-OUTRAS APLICACOES"/>
    <x v="61"/>
    <s v="MATERIAL QUIMICO"/>
    <x v="3"/>
    <s v="UNIVERSIDADE FEDERAL RURAL DE PERNAMBUCO"/>
    <s v="M20RKG6000N"/>
    <s v="FUNC - GRAD - MATERIAL - INDISC"/>
    <n v="19597.47"/>
  </r>
  <r>
    <x v="0"/>
    <s v="UNIVERSIDADE FEDERAL RURAL DE PERNAMBUCO"/>
    <x v="1"/>
    <s v="26248"/>
    <s v="UNIVERSIDADE FEDERAL RURAL DE PERNAMBUCO"/>
    <s v="20RK"/>
    <s v="FUNCIONAMENTO DE INSTITUICOES FEDERAIS DE ENSINO SUPERIOR"/>
    <x v="1"/>
    <s v="OUTRAS DESPESAS CORRENTES"/>
    <s v="8144000000"/>
    <s v="TITULOS DE RESPONSAB.DO TN-OUTRAS APLICACOES"/>
    <x v="61"/>
    <s v="MATERIAL QUIMICO"/>
    <x v="30"/>
    <s v="DEPTO. DE LOGISTICA E SERVICOS - UFRPE"/>
    <s v="M20RKG6000N"/>
    <s v="FUNC - GRAD - MATERIAL - INDISC"/>
    <n v="1710"/>
  </r>
  <r>
    <x v="0"/>
    <s v="UNIVERSIDADE FEDERAL RURAL DE PERNAMBUCO"/>
    <x v="1"/>
    <s v="26248"/>
    <s v="UNIVERSIDADE FEDERAL RURAL DE PERNAMBUCO"/>
    <s v="20RK"/>
    <s v="FUNCIONAMENTO DE INSTITUICOES FEDERAIS DE ENSINO SUPERIOR"/>
    <x v="1"/>
    <s v="OUTRAS DESPESAS CORRENTES"/>
    <s v="8144000000"/>
    <s v="TITULOS DE RESPONSAB.DO TN-OUTRAS APLICACOES"/>
    <x v="66"/>
    <s v="MATERIAIS E MEDICAMENTOS P/ USO VETERINARIO"/>
    <x v="25"/>
    <s v="DEPARTAMENTO DE ZOOTECNIA"/>
    <s v="M20RKG6000N"/>
    <s v="FUNC - GRAD - MATERIAL - INDISC"/>
    <n v="4927.16"/>
  </r>
  <r>
    <x v="0"/>
    <s v="UNIVERSIDADE FEDERAL RURAL DE PERNAMBUCO"/>
    <x v="1"/>
    <s v="26248"/>
    <s v="UNIVERSIDADE FEDERAL RURAL DE PERNAMBUCO"/>
    <s v="20RK"/>
    <s v="FUNCIONAMENTO DE INSTITUICOES FEDERAIS DE ENSINO SUPERIOR"/>
    <x v="1"/>
    <s v="OUTRAS DESPESAS CORRENTES"/>
    <s v="8144000000"/>
    <s v="TITULOS DE RESPONSAB.DO TN-OUTRAS APLICACOES"/>
    <x v="69"/>
    <s v="MATERIAL DE LIMPEZA E PROD. DE HIGIENIZACAO"/>
    <x v="3"/>
    <s v="UNIVERSIDADE FEDERAL RURAL DE PERNAMBUCO"/>
    <s v="M20RKG6000N"/>
    <s v="FUNC - GRAD - MATERIAL - INDISC"/>
    <n v="937.25"/>
  </r>
  <r>
    <x v="0"/>
    <s v="UNIVERSIDADE FEDERAL RURAL DE PERNAMBUCO"/>
    <x v="1"/>
    <s v="26248"/>
    <s v="UNIVERSIDADE FEDERAL RURAL DE PERNAMBUCO"/>
    <s v="20RK"/>
    <s v="FUNCIONAMENTO DE INSTITUICOES FEDERAIS DE ENSINO SUPERIOR"/>
    <x v="1"/>
    <s v="OUTRAS DESPESAS CORRENTES"/>
    <s v="8144000000"/>
    <s v="TITULOS DE RESPONSAB.DO TN-OUTRAS APLICACOES"/>
    <x v="69"/>
    <s v="MATERIAL DE LIMPEZA E PROD. DE HIGIENIZACAO"/>
    <x v="25"/>
    <s v="DEPARTAMENTO DE ZOOTECNIA"/>
    <s v="M20RKG6000N"/>
    <s v="FUNC - GRAD - MATERIAL - INDISC"/>
    <n v="60"/>
  </r>
  <r>
    <x v="0"/>
    <s v="UNIVERSIDADE FEDERAL RURAL DE PERNAMBUCO"/>
    <x v="1"/>
    <s v="26248"/>
    <s v="UNIVERSIDADE FEDERAL RURAL DE PERNAMBUCO"/>
    <s v="20RK"/>
    <s v="FUNCIONAMENTO DE INSTITUICOES FEDERAIS DE ENSINO SUPERIOR"/>
    <x v="1"/>
    <s v="OUTRAS DESPESAS CORRENTES"/>
    <s v="8144000000"/>
    <s v="TITULOS DE RESPONSAB.DO TN-OUTRAS APLICACOES"/>
    <x v="69"/>
    <s v="MATERIAL DE LIMPEZA E PROD. DE HIGIENIZACAO"/>
    <x v="30"/>
    <s v="DEPTO. DE LOGISTICA E SERVICOS - UFRPE"/>
    <s v="M20RKG6000N"/>
    <s v="FUNC - GRAD - MATERIAL - INDISC"/>
    <n v="3251.6"/>
  </r>
  <r>
    <x v="0"/>
    <s v="UNIVERSIDADE FEDERAL RURAL DE PERNAMBUCO"/>
    <x v="1"/>
    <s v="26248"/>
    <s v="UNIVERSIDADE FEDERAL RURAL DE PERNAMBUCO"/>
    <s v="20RK"/>
    <s v="FUNCIONAMENTO DE INSTITUICOES FEDERAIS DE ENSINO SUPERIOR"/>
    <x v="1"/>
    <s v="OUTRAS DESPESAS CORRENTES"/>
    <s v="8144000000"/>
    <s v="TITULOS DE RESPONSAB.DO TN-OUTRAS APLICACOES"/>
    <x v="74"/>
    <s v="MATERIAL DE PROTECAO E SEGURANCA"/>
    <x v="25"/>
    <s v="DEPARTAMENTO DE ZOOTECNIA"/>
    <s v="M20RKG6000N"/>
    <s v="FUNC - GRAD - MATERIAL - INDISC"/>
    <n v="75.7"/>
  </r>
  <r>
    <x v="0"/>
    <s v="UNIVERSIDADE FEDERAL RURAL DE PERNAMBUCO"/>
    <x v="1"/>
    <s v="26248"/>
    <s v="UNIVERSIDADE FEDERAL RURAL DE PERNAMBUCO"/>
    <s v="20RK"/>
    <s v="FUNCIONAMENTO DE INSTITUICOES FEDERAIS DE ENSINO SUPERIOR"/>
    <x v="1"/>
    <s v="OUTRAS DESPESAS CORRENTES"/>
    <s v="8144000000"/>
    <s v="TITULOS DE RESPONSAB.DO TN-OUTRAS APLICACOES"/>
    <x v="74"/>
    <s v="MATERIAL DE PROTECAO E SEGURANCA"/>
    <x v="34"/>
    <s v="UFRPE-UNID. ACADEM. CABO DE SANTO AGOSTINHO"/>
    <s v="M20RKG6000N"/>
    <s v="FUNC - GRAD - MATERIAL - INDISC"/>
    <n v="3928"/>
  </r>
  <r>
    <x v="0"/>
    <s v="UNIVERSIDADE FEDERAL RURAL DE PERNAMBUCO"/>
    <x v="1"/>
    <s v="26248"/>
    <s v="UNIVERSIDADE FEDERAL RURAL DE PERNAMBUCO"/>
    <s v="20RK"/>
    <s v="FUNCIONAMENTO DE INSTITUICOES FEDERAIS DE ENSINO SUPERIOR"/>
    <x v="1"/>
    <s v="OUTRAS DESPESAS CORRENTES"/>
    <s v="8144000000"/>
    <s v="TITULOS DE RESPONSAB.DO TN-OUTRAS APLICACOES"/>
    <x v="74"/>
    <s v="MATERIAL DE PROTECAO E SEGURANCA"/>
    <x v="30"/>
    <s v="DEPTO. DE LOGISTICA E SERVICOS - UFRPE"/>
    <s v="M20RKG6000N"/>
    <s v="FUNC - GRAD - MATERIAL - INDISC"/>
    <n v="51535"/>
  </r>
  <r>
    <x v="0"/>
    <s v="UNIVERSIDADE FEDERAL RURAL DE PERNAMBUCO"/>
    <x v="1"/>
    <s v="26248"/>
    <s v="UNIVERSIDADE FEDERAL RURAL DE PERNAMBUCO"/>
    <s v="20RK"/>
    <s v="FUNCIONAMENTO DE INSTITUICOES FEDERAIS DE ENSINO SUPERIOR"/>
    <x v="1"/>
    <s v="OUTRAS DESPESAS CORRENTES"/>
    <s v="8144000000"/>
    <s v="TITULOS DE RESPONSAB.DO TN-OUTRAS APLICACOES"/>
    <x v="75"/>
    <s v="MATERIAL LABORATORIAL"/>
    <x v="14"/>
    <s v="UNIDADE ACADEMICA DE SERRA TALHADA - UAST"/>
    <s v="M20RKG6000N"/>
    <s v="FUNC - GRAD - MATERIAL - INDISC"/>
    <n v="2290"/>
  </r>
  <r>
    <x v="0"/>
    <s v="UNIVERSIDADE FEDERAL RURAL DE PERNAMBUCO"/>
    <x v="1"/>
    <s v="26248"/>
    <s v="UNIVERSIDADE FEDERAL RURAL DE PERNAMBUCO"/>
    <s v="20RK"/>
    <s v="FUNCIONAMENTO DE INSTITUICOES FEDERAIS DE ENSINO SUPERIOR"/>
    <x v="1"/>
    <s v="OUTRAS DESPESAS CORRENTES"/>
    <s v="8144000000"/>
    <s v="TITULOS DE RESPONSAB.DO TN-OUTRAS APLICACOES"/>
    <x v="76"/>
    <s v="MATERIAL HOSPITALAR"/>
    <x v="25"/>
    <s v="DEPARTAMENTO DE ZOOTECNIA"/>
    <s v="M20RKG6000N"/>
    <s v="FUNC - GRAD - MATERIAL - INDISC"/>
    <n v="382.7"/>
  </r>
  <r>
    <x v="0"/>
    <s v="UNIVERSIDADE FEDERAL RURAL DE PERNAMBUCO"/>
    <x v="1"/>
    <s v="26248"/>
    <s v="UNIVERSIDADE FEDERAL RURAL DE PERNAMBUCO"/>
    <s v="20RK"/>
    <s v="FUNCIONAMENTO DE INSTITUICOES FEDERAIS DE ENSINO SUPERIOR"/>
    <x v="1"/>
    <s v="OUTRAS DESPESAS CORRENTES"/>
    <s v="8144000000"/>
    <s v="TITULOS DE RESPONSAB.DO TN-OUTRAS APLICACOES"/>
    <x v="76"/>
    <s v="MATERIAL HOSPITALAR"/>
    <x v="30"/>
    <s v="DEPTO. DE LOGISTICA E SERVICOS - UFRPE"/>
    <s v="M20RKG6000N"/>
    <s v="FUNC - GRAD - MATERIAL - INDISC"/>
    <n v="66304.45"/>
  </r>
  <r>
    <x v="0"/>
    <s v="UNIVERSIDADE FEDERAL RURAL DE PERNAMBUCO"/>
    <x v="1"/>
    <s v="26248"/>
    <s v="UNIVERSIDADE FEDERAL RURAL DE PERNAMBUCO"/>
    <s v="20RK"/>
    <s v="FUNCIONAMENTO DE INSTITUICOES FEDERAIS DE ENSINO SUPERIOR"/>
    <x v="1"/>
    <s v="OUTRAS DESPESAS CORRENTES"/>
    <s v="8144000000"/>
    <s v="TITULOS DE RESPONSAB.DO TN-OUTRAS APLICACOES"/>
    <x v="77"/>
    <s v="MATERIAL P/ MANUTENCAO DE VEICULOS"/>
    <x v="34"/>
    <s v="UFRPE-UNID. ACADEM. CABO DE SANTO AGOSTINHO"/>
    <s v="M20RKG6000N"/>
    <s v="FUNC - GRAD - MATERIAL - INDISC"/>
    <n v="13279.67"/>
  </r>
  <r>
    <x v="0"/>
    <s v="UNIVERSIDADE FEDERAL RURAL DE PERNAMBUCO"/>
    <x v="1"/>
    <s v="26248"/>
    <s v="UNIVERSIDADE FEDERAL RURAL DE PERNAMBUCO"/>
    <s v="20RK"/>
    <s v="FUNCIONAMENTO DE INSTITUICOES FEDERAIS DE ENSINO SUPERIOR"/>
    <x v="1"/>
    <s v="OUTRAS DESPESAS CORRENTES"/>
    <s v="8144000000"/>
    <s v="TITULOS DE RESPONSAB.DO TN-OUTRAS APLICACOES"/>
    <x v="78"/>
    <s v="FERRAMENTAS"/>
    <x v="34"/>
    <s v="UFRPE-UNID. ACADEM. CABO DE SANTO AGOSTINHO"/>
    <s v="M20RKG6000N"/>
    <s v="FUNC - GRAD - MATERIAL - INDISC"/>
    <n v="5821.61"/>
  </r>
  <r>
    <x v="0"/>
    <s v="UNIVERSIDADE FEDERAL RURAL DE PERNAMBUCO"/>
    <x v="1"/>
    <s v="26248"/>
    <s v="UNIVERSIDADE FEDERAL RURAL DE PERNAMBUCO"/>
    <s v="20RK"/>
    <s v="FUNCIONAMENTO DE INSTITUICOES FEDERAIS DE ENSINO SUPERIOR"/>
    <x v="1"/>
    <s v="OUTRAS DESPESAS CORRENTES"/>
    <s v="8144000000"/>
    <s v="TITULOS DE RESPONSAB.DO TN-OUTRAS APLICACOES"/>
    <x v="79"/>
    <s v="MATERIAL DE CONSUMO - PAGTO ANTECIPADO"/>
    <x v="25"/>
    <s v="DEPARTAMENTO DE ZOOTECNIA"/>
    <s v="M20RKG6000N"/>
    <s v="FUNC - GRAD - MATERIAL - INDISC"/>
    <n v="0"/>
  </r>
  <r>
    <x v="0"/>
    <s v="UNIVERSIDADE FEDERAL RURAL DE PERNAMBUCO"/>
    <x v="1"/>
    <s v="26248"/>
    <s v="UNIVERSIDADE FEDERAL RURAL DE PERNAMBUCO"/>
    <s v="20RK"/>
    <s v="FUNCIONAMENTO DE INSTITUICOES FEDERAIS DE ENSINO SUPERIOR"/>
    <x v="1"/>
    <s v="OUTRAS DESPESAS CORRENTES"/>
    <s v="8144000000"/>
    <s v="TITULOS DE RESPONSAB.DO TN-OUTRAS APLICACOES"/>
    <x v="86"/>
    <s v="APOIO ADMINISTRATIVO, TECNICO E OPERACIONAL"/>
    <x v="4"/>
    <s v="PRO-REITORIA DE ADMINISTRACAO - UFRPE"/>
    <s v="M20RKG01SCN"/>
    <s v="FUNC - GRAD - GESTAO - SERV CONT"/>
    <n v="3018300.68"/>
  </r>
  <r>
    <x v="0"/>
    <s v="UNIVERSIDADE FEDERAL RURAL DE PERNAMBUCO"/>
    <x v="1"/>
    <s v="26248"/>
    <s v="UNIVERSIDADE FEDERAL RURAL DE PERNAMBUCO"/>
    <s v="20RK"/>
    <s v="FUNCIONAMENTO DE INSTITUICOES FEDERAIS DE ENSINO SUPERIOR"/>
    <x v="1"/>
    <s v="OUTRAS DESPESAS CORRENTES"/>
    <s v="8144000000"/>
    <s v="TITULOS DE RESPONSAB.DO TN-OUTRAS APLICACOES"/>
    <x v="87"/>
    <s v="LIMPEZA E CONSERVACAO"/>
    <x v="4"/>
    <s v="PRO-REITORIA DE ADMINISTRACAO - UFRPE"/>
    <s v="M20RKG01SCN"/>
    <s v="FUNC - GRAD - GESTAO - SERV CONT"/>
    <n v="2200172.96"/>
  </r>
  <r>
    <x v="0"/>
    <s v="UNIVERSIDADE FEDERAL RURAL DE PERNAMBUCO"/>
    <x v="1"/>
    <s v="26248"/>
    <s v="UNIVERSIDADE FEDERAL RURAL DE PERNAMBUCO"/>
    <s v="20RK"/>
    <s v="FUNCIONAMENTO DE INSTITUICOES FEDERAIS DE ENSINO SUPERIOR"/>
    <x v="1"/>
    <s v="OUTRAS DESPESAS CORRENTES"/>
    <s v="8144000000"/>
    <s v="TITULOS DE RESPONSAB.DO TN-OUTRAS APLICACOES"/>
    <x v="88"/>
    <s v="VIGILANCIA OSTENSIVA"/>
    <x v="4"/>
    <s v="PRO-REITORIA DE ADMINISTRACAO - UFRPE"/>
    <s v="M20RKG01SCN"/>
    <s v="FUNC - GRAD - GESTAO - SERV CONT"/>
    <n v="3440466.86"/>
  </r>
  <r>
    <x v="0"/>
    <s v="UNIVERSIDADE FEDERAL RURAL DE PERNAMBUCO"/>
    <x v="1"/>
    <s v="26248"/>
    <s v="UNIVERSIDADE FEDERAL RURAL DE PERNAMBUCO"/>
    <s v="20RK"/>
    <s v="FUNCIONAMENTO DE INSTITUICOES FEDERAIS DE ENSINO SUPERIOR"/>
    <x v="1"/>
    <s v="OUTRAS DESPESAS CORRENTES"/>
    <s v="8144000000"/>
    <s v="TITULOS DE RESPONSAB.DO TN-OUTRAS APLICACOES"/>
    <x v="8"/>
    <s v="MANUTENCAO E CONSERVACAO DE BENS IMOVEIS"/>
    <x v="4"/>
    <s v="PRO-REITORIA DE ADMINISTRACAO - UFRPE"/>
    <s v="M20RKG01SCN"/>
    <s v="FUNC - GRAD - GESTAO - SERV CONT"/>
    <n v="613677.09"/>
  </r>
  <r>
    <x v="0"/>
    <s v="UNIVERSIDADE FEDERAL RURAL DE PERNAMBUCO"/>
    <x v="1"/>
    <s v="26248"/>
    <s v="UNIVERSIDADE FEDERAL RURAL DE PERNAMBUCO"/>
    <s v="20RK"/>
    <s v="FUNCIONAMENTO DE INSTITUICOES FEDERAIS DE ENSINO SUPERIOR"/>
    <x v="1"/>
    <s v="OUTRAS DESPESAS CORRENTES"/>
    <s v="8144000000"/>
    <s v="TITULOS DE RESPONSAB.DO TN-OUTRAS APLICACOES"/>
    <x v="90"/>
    <s v="SERVICOS TECNICOS PROFISSIONAIS"/>
    <x v="14"/>
    <s v="UNIDADE ACADEMICA DE SERRA TALHADA - UAST"/>
    <s v="M20RKG01SDN"/>
    <s v="FUNC - GRAD - GESTAO - SERV DIV"/>
    <n v="14352.4"/>
  </r>
  <r>
    <x v="0"/>
    <s v="UNIVERSIDADE FEDERAL RURAL DE PERNAMBUCO"/>
    <x v="1"/>
    <s v="26248"/>
    <s v="UNIVERSIDADE FEDERAL RURAL DE PERNAMBUCO"/>
    <s v="20RK"/>
    <s v="FUNCIONAMENTO DE INSTITUICOES FEDERAIS DE ENSINO SUPERIOR"/>
    <x v="1"/>
    <s v="OUTRAS DESPESAS CORRENTES"/>
    <s v="8144000000"/>
    <s v="TITULOS DE RESPONSAB.DO TN-OUTRAS APLICACOES"/>
    <x v="90"/>
    <s v="SERVICOS TECNICOS PROFISSIONAIS"/>
    <x v="10"/>
    <s v="PRO-REITORIA DE ENSINO DE GRADUACAO - UFRPE"/>
    <s v="M20RKG01SDN"/>
    <s v="FUNC - GRAD - GESTAO - SERV DIV"/>
    <n v="97650"/>
  </r>
  <r>
    <x v="0"/>
    <s v="UNIVERSIDADE FEDERAL RURAL DE PERNAMBUCO"/>
    <x v="1"/>
    <s v="26248"/>
    <s v="UNIVERSIDADE FEDERAL RURAL DE PERNAMBUCO"/>
    <s v="20RK"/>
    <s v="FUNCIONAMENTO DE INSTITUICOES FEDERAIS DE ENSINO SUPERIOR"/>
    <x v="1"/>
    <s v="OUTRAS DESPESAS CORRENTES"/>
    <s v="8144000000"/>
    <s v="TITULOS DE RESPONSAB.DO TN-OUTRAS APLICACOES"/>
    <x v="91"/>
    <s v="ARMAZENAGEM"/>
    <x v="4"/>
    <s v="PRO-REITORIA DE ADMINISTRACAO - UFRPE"/>
    <s v="M20RKG01SCN"/>
    <s v="FUNC - GRAD - GESTAO - SERV CONT"/>
    <n v="1999.2"/>
  </r>
  <r>
    <x v="0"/>
    <s v="UNIVERSIDADE FEDERAL RURAL DE PERNAMBUCO"/>
    <x v="1"/>
    <s v="26248"/>
    <s v="UNIVERSIDADE FEDERAL RURAL DE PERNAMBUCO"/>
    <s v="20RK"/>
    <s v="FUNCIONAMENTO DE INSTITUICOES FEDERAIS DE ENSINO SUPERIOR"/>
    <x v="1"/>
    <s v="OUTRAS DESPESAS CORRENTES"/>
    <s v="8144000000"/>
    <s v="TITULOS DE RESPONSAB.DO TN-OUTRAS APLICACOES"/>
    <x v="92"/>
    <s v="LOCACAO DE IMOVEIS"/>
    <x v="4"/>
    <s v="PRO-REITORIA DE ADMINISTRACAO - UFRPE"/>
    <s v="M20RKG01SCN"/>
    <s v="FUNC - GRAD - GESTAO - SERV CONT"/>
    <n v="1589693.3"/>
  </r>
  <r>
    <x v="0"/>
    <s v="UNIVERSIDADE FEDERAL RURAL DE PERNAMBUCO"/>
    <x v="1"/>
    <s v="26248"/>
    <s v="UNIVERSIDADE FEDERAL RURAL DE PERNAMBUCO"/>
    <s v="20RK"/>
    <s v="FUNCIONAMENTO DE INSTITUICOES FEDERAIS DE ENSINO SUPERIOR"/>
    <x v="1"/>
    <s v="OUTRAS DESPESAS CORRENTES"/>
    <s v="8144000000"/>
    <s v="TITULOS DE RESPONSAB.DO TN-OUTRAS APLICACOES"/>
    <x v="9"/>
    <s v="MANUTENCAO E CONSERV. DE BENS IMOVEIS"/>
    <x v="4"/>
    <s v="PRO-REITORIA DE ADMINISTRACAO - UFRPE"/>
    <s v="M20RKG01SCN"/>
    <s v="FUNC - GRAD - GESTAO - SERV CONT"/>
    <n v="2748057.02"/>
  </r>
  <r>
    <x v="0"/>
    <s v="UNIVERSIDADE FEDERAL RURAL DE PERNAMBUCO"/>
    <x v="1"/>
    <s v="26248"/>
    <s v="UNIVERSIDADE FEDERAL RURAL DE PERNAMBUCO"/>
    <s v="20RK"/>
    <s v="FUNCIONAMENTO DE INSTITUICOES FEDERAIS DE ENSINO SUPERIOR"/>
    <x v="1"/>
    <s v="OUTRAS DESPESAS CORRENTES"/>
    <s v="8144000000"/>
    <s v="TITULOS DE RESPONSAB.DO TN-OUTRAS APLICACOES"/>
    <x v="94"/>
    <s v="MANUT. E CONSERV. DE MAQUINAS E EQUIPAMENTOS"/>
    <x v="30"/>
    <s v="DEPTO. DE LOGISTICA E SERVICOS - UFRPE"/>
    <s v="M20RKG01SDN"/>
    <s v="FUNC - GRAD - GESTAO - SERV DIV"/>
    <n v="3970"/>
  </r>
  <r>
    <x v="0"/>
    <s v="UNIVERSIDADE FEDERAL RURAL DE PERNAMBUCO"/>
    <x v="1"/>
    <s v="26248"/>
    <s v="UNIVERSIDADE FEDERAL RURAL DE PERNAMBUCO"/>
    <s v="20RK"/>
    <s v="FUNCIONAMENTO DE INSTITUICOES FEDERAIS DE ENSINO SUPERIOR"/>
    <x v="1"/>
    <s v="OUTRAS DESPESAS CORRENTES"/>
    <s v="8144000000"/>
    <s v="TITULOS DE RESPONSAB.DO TN-OUTRAS APLICACOES"/>
    <x v="99"/>
    <s v="SERVICOS DE AGUA E ESGOTO"/>
    <x v="4"/>
    <s v="PRO-REITORIA DE ADMINISTRACAO - UFRPE"/>
    <s v="M20RKG01SCN"/>
    <s v="FUNC - GRAD - GESTAO - SERV CONT"/>
    <n v="314060.18"/>
  </r>
  <r>
    <x v="0"/>
    <s v="UNIVERSIDADE FEDERAL RURAL DE PERNAMBUCO"/>
    <x v="1"/>
    <s v="26248"/>
    <s v="UNIVERSIDADE FEDERAL RURAL DE PERNAMBUCO"/>
    <s v="20RK"/>
    <s v="FUNCIONAMENTO DE INSTITUICOES FEDERAIS DE ENSINO SUPERIOR"/>
    <x v="1"/>
    <s v="OUTRAS DESPESAS CORRENTES"/>
    <s v="8144000000"/>
    <s v="TITULOS DE RESPONSAB.DO TN-OUTRAS APLICACOES"/>
    <x v="105"/>
    <s v="LIMPEZA E CONSERVACAO"/>
    <x v="4"/>
    <s v="PRO-REITORIA DE ADMINISTRACAO - UFRPE"/>
    <s v="M20RKG01SCN"/>
    <s v="FUNC - GRAD - GESTAO - SERV CONT"/>
    <n v="24023.200000000001"/>
  </r>
  <r>
    <x v="0"/>
    <s v="UNIVERSIDADE FEDERAL RURAL DE PERNAMBUCO"/>
    <x v="1"/>
    <s v="26248"/>
    <s v="UNIVERSIDADE FEDERAL RURAL DE PERNAMBUCO"/>
    <s v="20RK"/>
    <s v="FUNCIONAMENTO DE INSTITUICOES FEDERAIS DE ENSINO SUPERIOR"/>
    <x v="1"/>
    <s v="OUTRAS DESPESAS CORRENTES"/>
    <s v="8144000000"/>
    <s v="TITULOS DE RESPONSAB.DO TN-OUTRAS APLICACOES"/>
    <x v="105"/>
    <s v="LIMPEZA E CONSERVACAO"/>
    <x v="30"/>
    <s v="DEPTO. DE LOGISTICA E SERVICOS - UFRPE"/>
    <s v="M20RKG01SCN"/>
    <s v="FUNC - GRAD - GESTAO - SERV CONT"/>
    <n v="21065"/>
  </r>
  <r>
    <x v="0"/>
    <s v="UNIVERSIDADE FEDERAL RURAL DE PERNAMBUCO"/>
    <x v="1"/>
    <s v="26248"/>
    <s v="UNIVERSIDADE FEDERAL RURAL DE PERNAMBUCO"/>
    <s v="20RK"/>
    <s v="FUNCIONAMENTO DE INSTITUICOES FEDERAIS DE ENSINO SUPERIOR"/>
    <x v="1"/>
    <s v="OUTRAS DESPESAS CORRENTES"/>
    <s v="8144000000"/>
    <s v="TITULOS DE RESPONSAB.DO TN-OUTRAS APLICACOES"/>
    <x v="105"/>
    <s v="LIMPEZA E CONSERVACAO"/>
    <x v="30"/>
    <s v="DEPTO. DE LOGISTICA E SERVICOS - UFRPE"/>
    <s v="M20RKG01SDN"/>
    <s v="FUNC - GRAD - GESTAO - SERV DIV"/>
    <n v="2860"/>
  </r>
  <r>
    <x v="0"/>
    <s v="UNIVERSIDADE FEDERAL RURAL DE PERNAMBUCO"/>
    <x v="1"/>
    <s v="26248"/>
    <s v="UNIVERSIDADE FEDERAL RURAL DE PERNAMBUCO"/>
    <s v="20RK"/>
    <s v="FUNCIONAMENTO DE INSTITUICOES FEDERAIS DE ENSINO SUPERIOR"/>
    <x v="1"/>
    <s v="OUTRAS DESPESAS CORRENTES"/>
    <s v="8144000000"/>
    <s v="TITULOS DE RESPONSAB.DO TN-OUTRAS APLICACOES"/>
    <x v="207"/>
    <s v="OUTROS SERV.DE TERCEIROS PJ- PAGTO ANTECIPADO"/>
    <x v="30"/>
    <s v="DEPTO. DE LOGISTICA E SERVICOS - UFRPE"/>
    <s v="M20RKG01SDN"/>
    <s v="FUNC - GRAD - GESTAO - SERV DIV"/>
    <n v="0"/>
  </r>
  <r>
    <x v="0"/>
    <s v="UNIVERSIDADE FEDERAL RURAL DE PERNAMBUCO"/>
    <x v="1"/>
    <s v="26248"/>
    <s v="UNIVERSIDADE FEDERAL RURAL DE PERNAMBUCO"/>
    <s v="20RK"/>
    <s v="FUNCIONAMENTO DE INSTITUICOES FEDERAIS DE ENSINO SUPERIOR"/>
    <x v="1"/>
    <s v="OUTRAS DESPESAS CORRENTES"/>
    <s v="8144000000"/>
    <s v="TITULOS DE RESPONSAB.DO TN-OUTRAS APLICACOES"/>
    <x v="106"/>
    <s v="LOCACAO DE SOFTWARES"/>
    <x v="4"/>
    <s v="PRO-REITORIA DE ADMINISTRACAO - UFRPE"/>
    <s v="M20RKG35SCN"/>
    <s v="FUNC - GRAD - TI - SERV CONT"/>
    <n v="121668.16"/>
  </r>
  <r>
    <x v="0"/>
    <s v="UNIVERSIDADE FEDERAL RURAL DE PERNAMBUCO"/>
    <x v="1"/>
    <s v="26248"/>
    <s v="UNIVERSIDADE FEDERAL RURAL DE PERNAMBUCO"/>
    <s v="20RK"/>
    <s v="FUNCIONAMENTO DE INSTITUICOES FEDERAIS DE ENSINO SUPERIOR"/>
    <x v="1"/>
    <s v="OUTRAS DESPESAS CORRENTES"/>
    <s v="8144000000"/>
    <s v="TITULOS DE RESPONSAB.DO TN-OUTRAS APLICACOES"/>
    <x v="106"/>
    <s v="LOCACAO DE SOFTWARES"/>
    <x v="4"/>
    <s v="PRO-REITORIA DE ADMINISTRACAO - UFRPE"/>
    <s v="M20RKG35SDN"/>
    <s v="FUNC - GRAD - TI - SERV DIV"/>
    <n v="7188"/>
  </r>
  <r>
    <x v="0"/>
    <s v="UNIVERSIDADE FEDERAL RURAL DE PERNAMBUCO"/>
    <x v="1"/>
    <s v="26248"/>
    <s v="UNIVERSIDADE FEDERAL RURAL DE PERNAMBUCO"/>
    <s v="20RK"/>
    <s v="FUNCIONAMENTO DE INSTITUICOES FEDERAIS DE ENSINO SUPERIOR"/>
    <x v="1"/>
    <s v="OUTRAS DESPESAS CORRENTES"/>
    <s v="8144000000"/>
    <s v="TITULOS DE RESPONSAB.DO TN-OUTRAS APLICACOES"/>
    <x v="106"/>
    <s v="LOCACAO DE SOFTWARES"/>
    <x v="41"/>
    <s v="DEPARTAMENTO DE ENGENHARIA AGRICOLA"/>
    <s v="M20RKG35SDN"/>
    <s v="FUNC - GRAD - TI - SERV DIV"/>
    <n v="12809.72"/>
  </r>
  <r>
    <x v="0"/>
    <s v="UNIVERSIDADE FEDERAL RURAL DE PERNAMBUCO"/>
    <x v="1"/>
    <s v="26248"/>
    <s v="UNIVERSIDADE FEDERAL RURAL DE PERNAMBUCO"/>
    <s v="20RK"/>
    <s v="FUNCIONAMENTO DE INSTITUICOES FEDERAIS DE ENSINO SUPERIOR"/>
    <x v="1"/>
    <s v="OUTRAS DESPESAS CORRENTES"/>
    <s v="8144000000"/>
    <s v="TITULOS DE RESPONSAB.DO TN-OUTRAS APLICACOES"/>
    <x v="107"/>
    <s v="MANUTENCAO CORRETIVA/ADAPTATIVA E SUSTENTACAO SOFTWARES"/>
    <x v="18"/>
    <s v="SECRETARIA DE TECNOLOGIAS DIGITAIS - UFRPE"/>
    <s v="M20RKG01SDN"/>
    <s v="FUNC - GRAD - GESTAO - SERV DIV"/>
    <n v="89000"/>
  </r>
  <r>
    <x v="0"/>
    <s v="UNIVERSIDADE FEDERAL RURAL DE PERNAMBUCO"/>
    <x v="1"/>
    <s v="26248"/>
    <s v="UNIVERSIDADE FEDERAL RURAL DE PERNAMBUCO"/>
    <s v="20RK"/>
    <s v="FUNCIONAMENTO DE INSTITUICOES FEDERAIS DE ENSINO SUPERIOR"/>
    <x v="1"/>
    <s v="OUTRAS DESPESAS CORRENTES"/>
    <s v="8144000000"/>
    <s v="TITULOS DE RESPONSAB.DO TN-OUTRAS APLICACOES"/>
    <x v="109"/>
    <s v="OUTSOURCING DE IMPRESSAO"/>
    <x v="4"/>
    <s v="PRO-REITORIA DE ADMINISTRACAO - UFRPE"/>
    <s v="M20RKG01SCN"/>
    <s v="FUNC - GRAD - GESTAO - SERV CONT"/>
    <n v="214321.18"/>
  </r>
  <r>
    <x v="0"/>
    <s v="UNIVERSIDADE FEDERAL RURAL DE PERNAMBUCO"/>
    <x v="1"/>
    <s v="26248"/>
    <s v="UNIVERSIDADE FEDERAL RURAL DE PERNAMBUCO"/>
    <s v="20RK"/>
    <s v="FUNCIONAMENTO DE INSTITUICOES FEDERAIS DE ENSINO SUPERIOR"/>
    <x v="1"/>
    <s v="OUTRAS DESPESAS CORRENTES"/>
    <s v="8144000000"/>
    <s v="TITULOS DE RESPONSAB.DO TN-OUTRAS APLICACOES"/>
    <x v="110"/>
    <s v="COMPUTACAO EM NUVEM - SOFTWARE COMO SERVICO (SAAS)"/>
    <x v="4"/>
    <s v="PRO-REITORIA DE ADMINISTRACAO - UFRPE"/>
    <s v="M20RKG35SCN"/>
    <s v="FUNC - GRAD - TI - SERV CONT"/>
    <n v="367200"/>
  </r>
  <r>
    <x v="0"/>
    <s v="UNIVERSIDADE FEDERAL RURAL DE PERNAMBUCO"/>
    <x v="1"/>
    <s v="26248"/>
    <s v="UNIVERSIDADE FEDERAL RURAL DE PERNAMBUCO"/>
    <s v="20RK"/>
    <s v="FUNCIONAMENTO DE INSTITUICOES FEDERAIS DE ENSINO SUPERIOR"/>
    <x v="1"/>
    <s v="OUTRAS DESPESAS CORRENTES"/>
    <s v="8144000000"/>
    <s v="TITULOS DE RESPONSAB.DO TN-OUTRAS APLICACOES"/>
    <x v="212"/>
    <s v="TREINAMENTO/CAPACITACAO EM TIC"/>
    <x v="18"/>
    <s v="SECRETARIA DE TECNOLOGIAS DIGITAIS - UFRPE"/>
    <s v="M20RKG01SDN"/>
    <s v="FUNC - GRAD - GESTAO - SERV DIV"/>
    <n v="136500"/>
  </r>
  <r>
    <x v="0"/>
    <s v="UNIVERSIDADE FEDERAL RURAL DE PERNAMBUCO"/>
    <x v="1"/>
    <s v="26248"/>
    <s v="UNIVERSIDADE FEDERAL RURAL DE PERNAMBUCO"/>
    <s v="20RK"/>
    <s v="FUNCIONAMENTO DE INSTITUICOES FEDERAIS DE ENSINO SUPERIOR"/>
    <x v="1"/>
    <s v="OUTRAS DESPESAS CORRENTES"/>
    <s v="8144000000"/>
    <s v="TITULOS DE RESPONSAB.DO TN-OUTRAS APLICACOES"/>
    <x v="111"/>
    <s v="SERVICOS TECNICOS PROFISSIONAIS DE TIC"/>
    <x v="4"/>
    <s v="PRO-REITORIA DE ADMINISTRACAO - UFRPE"/>
    <s v="M20RKG35SCN"/>
    <s v="FUNC - GRAD - TI - SERV CONT"/>
    <n v="3900"/>
  </r>
  <r>
    <x v="0"/>
    <s v="UNIVERSIDADE FEDERAL RURAL DE PERNAMBUCO"/>
    <x v="1"/>
    <s v="26248"/>
    <s v="UNIVERSIDADE FEDERAL RURAL DE PERNAMBUCO"/>
    <s v="20RK"/>
    <s v="FUNCIONAMENTO DE INSTITUICOES FEDERAIS DE ENSINO SUPERIOR"/>
    <x v="1"/>
    <s v="OUTRAS DESPESAS CORRENTES"/>
    <s v="8144000000"/>
    <s v="TITULOS DE RESPONSAB.DO TN-OUTRAS APLICACOES"/>
    <x v="111"/>
    <s v="SERVICOS TECNICOS PROFISSIONAIS DE TIC"/>
    <x v="18"/>
    <s v="SECRETARIA DE TECNOLOGIAS DIGITAIS - UFRPE"/>
    <s v="M20RKG01SDN"/>
    <s v="FUNC - GRAD - GESTAO - SERV DIV"/>
    <n v="1015799.6"/>
  </r>
  <r>
    <x v="0"/>
    <s v="UNIVERSIDADE FEDERAL RURAL DE PERNAMBUCO"/>
    <x v="1"/>
    <s v="26248"/>
    <s v="UNIVERSIDADE FEDERAL RURAL DE PERNAMBUCO"/>
    <s v="20RK"/>
    <s v="FUNCIONAMENTO DE INSTITUICOES FEDERAIS DE ENSINO SUPERIOR"/>
    <x v="1"/>
    <s v="OUTRAS DESPESAS CORRENTES"/>
    <s v="8144000000"/>
    <s v="TITULOS DE RESPONSAB.DO TN-OUTRAS APLICACOES"/>
    <x v="213"/>
    <s v="MATERIAL DE DISTRIBUICAO GRATUITA"/>
    <x v="10"/>
    <s v="PRO-REITORIA DE ENSINO DE GRADUACAO - UFRPE"/>
    <s v="M20RKG6000N"/>
    <s v="FUNC - GRAD - MATERIAL - INDISC"/>
    <n v="12050"/>
  </r>
  <r>
    <x v="0"/>
    <s v="UNIVERSIDADE FEDERAL RURAL DE PERNAMBUCO"/>
    <x v="1"/>
    <s v="26248"/>
    <s v="UNIVERSIDADE FEDERAL RURAL DE PERNAMBUCO"/>
    <s v="20RK"/>
    <s v="FUNCIONAMENTO DE INSTITUICOES FEDERAIS DE ENSINO SUPERIOR"/>
    <x v="1"/>
    <s v="OUTRAS DESPESAS CORRENTES"/>
    <s v="8144000000"/>
    <s v="TITULOS DE RESPONSAB.DO TN-OUTRAS APLICACOES"/>
    <x v="116"/>
    <s v="OUTROS SERVICOS DE TERCEIROS - PJ"/>
    <x v="4"/>
    <s v="PRO-REITORIA DE ADMINISTRACAO - UFRPE"/>
    <s v="M20RKG01SDN"/>
    <s v="FUNC - GRAD - GESTAO - SERV DIV"/>
    <n v="62642.38"/>
  </r>
  <r>
    <x v="0"/>
    <s v="UNIVERSIDADE FEDERAL RURAL DE PERNAMBUCO"/>
    <x v="1"/>
    <s v="26248"/>
    <s v="UNIVERSIDADE FEDERAL RURAL DE PERNAMBUCO"/>
    <s v="20RK"/>
    <s v="FUNCIONAMENTO DE INSTITUICOES FEDERAIS DE ENSINO SUPERIOR"/>
    <x v="1"/>
    <s v="OUTRAS DESPESAS CORRENTES"/>
    <s v="8144000000"/>
    <s v="TITULOS DE RESPONSAB.DO TN-OUTRAS APLICACOES"/>
    <x v="116"/>
    <s v="OUTROS SERVICOS DE TERCEIROS - PJ"/>
    <x v="30"/>
    <s v="DEPTO. DE LOGISTICA E SERVICOS - UFRPE"/>
    <s v="M20RKG01SDN"/>
    <s v="FUNC - GRAD - GESTAO - SERV DIV"/>
    <n v="13000"/>
  </r>
  <r>
    <x v="0"/>
    <s v="UNIVERSIDADE FEDERAL RURAL DE PERNAMBUCO"/>
    <x v="1"/>
    <s v="26248"/>
    <s v="UNIVERSIDADE FEDERAL RURAL DE PERNAMBUCO"/>
    <s v="20RK"/>
    <s v="FUNCIONAMENTO DE INSTITUICOES FEDERAIS DE ENSINO SUPERIOR"/>
    <x v="1"/>
    <s v="OUTRAS DESPESAS CORRENTES"/>
    <s v="8144000000"/>
    <s v="TITULOS DE RESPONSAB.DO TN-OUTRAS APLICACOES"/>
    <x v="121"/>
    <s v="RESTITUICOES"/>
    <x v="6"/>
    <s v="PRO-REITORIA DE POS-GRADUACAO-UFRPE"/>
    <s v="M20RKO2000N"/>
    <s v="FUNC - POS-GRAD - PESQUISA - INDISC"/>
    <n v="53479.74"/>
  </r>
  <r>
    <x v="0"/>
    <s v="UNIVERSIDADE FEDERAL RURAL DE PERNAMBUCO"/>
    <x v="1"/>
    <s v="26248"/>
    <s v="UNIVERSIDADE FEDERAL RURAL DE PERNAMBUCO"/>
    <s v="20RK"/>
    <s v="FUNCIONAMENTO DE INSTITUICOES FEDERAIS DE ENSINO SUPERIOR"/>
    <x v="1"/>
    <s v="OUTRAS DESPESAS CORRENTES"/>
    <s v="8250262480"/>
    <s v="RECURSOS DIR.ARREC.-UNIV.FED.RURAL PERNANBUCO"/>
    <x v="9"/>
    <s v="MANUTENCAO E CONSERV. DE BENS IMOVEIS"/>
    <x v="4"/>
    <s v="PRO-REITORIA DE ADMINISTRACAO - UFRPE"/>
    <s v="M20RKG01SCN"/>
    <s v="FUNC - GRAD - GESTAO - SERV CONT"/>
    <n v="290761.21000000002"/>
  </r>
  <r>
    <x v="0"/>
    <s v="UNIVERSIDADE FEDERAL RURAL DE PERNAMBUCO"/>
    <x v="1"/>
    <s v="26248"/>
    <s v="UNIVERSIDADE FEDERAL RURAL DE PERNAMBUCO"/>
    <s v="20RK"/>
    <s v="FUNCIONAMENTO DE INSTITUICOES FEDERAIS DE ENSINO SUPERIOR"/>
    <x v="1"/>
    <s v="OUTRAS DESPESAS CORRENTES"/>
    <s v="8650262480"/>
    <s v="RECURSOS DIR.ARREC.-UNIV.FED.RURAL PERNANBUCO"/>
    <x v="9"/>
    <s v="MANUTENCAO E CONSERV. DE BENS IMOVEIS"/>
    <x v="4"/>
    <s v="PRO-REITORIA DE ADMINISTRACAO - UFRPE"/>
    <s v="M20RKG01SCN"/>
    <s v="FUNC - GRAD - GESTAO - SERV CONT"/>
    <n v="530000"/>
  </r>
  <r>
    <x v="0"/>
    <s v="UNIVERSIDADE FEDERAL RURAL DE PERNAMBUCO"/>
    <x v="1"/>
    <s v="26248"/>
    <s v="UNIVERSIDADE FEDERAL RURAL DE PERNAMBUCO"/>
    <s v="20RL"/>
    <s v="FUNCIONAMENTO DAS INSTITUICOES DA REDE FEDERAL DE EDUCACAO P"/>
    <x v="0"/>
    <s v="INVESTIMENTOS"/>
    <s v="8144000000"/>
    <s v="TITULOS DE RESPONSAB.DO TN-OUTRAS APLICACOES"/>
    <x v="43"/>
    <s v="MAQUINAS E EQUIPAMENTOS ENERGETICOS"/>
    <x v="7"/>
    <s v="COLEGIO AGRICOLA DOM AGOSTINHO IKAS - CODAI"/>
    <s v="L20RLP6000N"/>
    <s v="FUNC - TECN - MATERIAL - INDISC"/>
    <n v="11777.6"/>
  </r>
  <r>
    <x v="0"/>
    <s v="UNIVERSIDADE FEDERAL RURAL DE PERNAMBUCO"/>
    <x v="1"/>
    <s v="26248"/>
    <s v="UNIVERSIDADE FEDERAL RURAL DE PERNAMBUCO"/>
    <s v="20RL"/>
    <s v="FUNCIONAMENTO DAS INSTITUICOES DA REDE FEDERAL DE EDUCACAO P"/>
    <x v="0"/>
    <s v="INVESTIMENTOS"/>
    <s v="8144000000"/>
    <s v="TITULOS DE RESPONSAB.DO TN-OUTRAS APLICACOES"/>
    <x v="175"/>
    <s v="MATERIAL DE TIC (PERMANENTE)"/>
    <x v="7"/>
    <s v="COLEGIO AGRICOLA DOM AGOSTINHO IKAS - CODAI"/>
    <s v="L20RLP6000N"/>
    <s v="FUNC - TECN - MATERIAL - INDISC"/>
    <n v="0"/>
  </r>
  <r>
    <x v="0"/>
    <s v="UNIVERSIDADE FEDERAL RURAL DE PERNAMBUCO"/>
    <x v="1"/>
    <s v="26248"/>
    <s v="UNIVERSIDADE FEDERAL RURAL DE PERNAMBUCO"/>
    <s v="20RL"/>
    <s v="FUNCIONAMENTO DAS INSTITUICOES DA REDE FEDERAL DE EDUCACAO P"/>
    <x v="0"/>
    <s v="INVESTIMENTOS"/>
    <s v="8144000000"/>
    <s v="TITULOS DE RESPONSAB.DO TN-OUTRAS APLICACOES"/>
    <x v="214"/>
    <s v="EQUIPAMENTOS DE TIC - ATIVOS DE REDE"/>
    <x v="7"/>
    <s v="COLEGIO AGRICOLA DOM AGOSTINHO IKAS - CODAI"/>
    <s v="L20RLP6000N"/>
    <s v="FUNC - TECN - MATERIAL - INDISC"/>
    <n v="25996"/>
  </r>
  <r>
    <x v="0"/>
    <s v="UNIVERSIDADE FEDERAL RURAL DE PERNAMBUCO"/>
    <x v="1"/>
    <s v="26248"/>
    <s v="UNIVERSIDADE FEDERAL RURAL DE PERNAMBUCO"/>
    <s v="20RL"/>
    <s v="FUNCIONAMENTO DAS INSTITUICOES DA REDE FEDERAL DE EDUCACAO P"/>
    <x v="0"/>
    <s v="INVESTIMENTOS"/>
    <s v="8144000000"/>
    <s v="TITULOS DE RESPONSAB.DO TN-OUTRAS APLICACOES"/>
    <x v="45"/>
    <s v="EQUIPAMENTOS DE TIC - COMPUTADORES"/>
    <x v="7"/>
    <s v="COLEGIO AGRICOLA DOM AGOSTINHO IKAS - CODAI"/>
    <s v="L20RLP6000N"/>
    <s v="FUNC - TECN - MATERIAL - INDISC"/>
    <n v="162100"/>
  </r>
  <r>
    <x v="0"/>
    <s v="UNIVERSIDADE FEDERAL RURAL DE PERNAMBUCO"/>
    <x v="1"/>
    <s v="26248"/>
    <s v="UNIVERSIDADE FEDERAL RURAL DE PERNAMBUCO"/>
    <s v="20RL"/>
    <s v="FUNCIONAMENTO DAS INSTITUICOES DA REDE FEDERAL DE EDUCACAO P"/>
    <x v="1"/>
    <s v="OUTRAS DESPESAS CORRENTES"/>
    <s v="8100000000"/>
    <s v="RECURSOS PRIMARIOS DE LIVRE APLICACAO"/>
    <x v="55"/>
    <s v="DIARIAS NO PAIS"/>
    <x v="7"/>
    <s v="COLEGIO AGRICOLA DOM AGOSTINHO IKAS - CODAI"/>
    <s v="L20RLP01DIN"/>
    <s v="FUNC - TECN - GESTAO - DIARIAS"/>
    <n v="135.359999999997"/>
  </r>
  <r>
    <x v="0"/>
    <s v="UNIVERSIDADE FEDERAL RURAL DE PERNAMBUCO"/>
    <x v="1"/>
    <s v="26248"/>
    <s v="UNIVERSIDADE FEDERAL RURAL DE PERNAMBUCO"/>
    <s v="20RL"/>
    <s v="FUNCIONAMENTO DAS INSTITUICOES DA REDE FEDERAL DE EDUCACAO P"/>
    <x v="1"/>
    <s v="OUTRAS DESPESAS CORRENTES"/>
    <s v="8100000000"/>
    <s v="RECURSOS PRIMARIOS DE LIVRE APLICACAO"/>
    <x v="55"/>
    <s v="DIARIAS NO PAIS"/>
    <x v="7"/>
    <s v="COLEGIO AGRICOLA DOM AGOSTINHO IKAS - CODAI"/>
    <s v="LCODAP01DIN"/>
    <s v="GESTAO ADM UNID - CODAI - DIARIAS"/>
    <n v="0"/>
  </r>
  <r>
    <x v="0"/>
    <s v="UNIVERSIDADE FEDERAL RURAL DE PERNAMBUCO"/>
    <x v="1"/>
    <s v="26248"/>
    <s v="UNIVERSIDADE FEDERAL RURAL DE PERNAMBUCO"/>
    <s v="20RL"/>
    <s v="FUNCIONAMENTO DAS INSTITUICOES DA REDE FEDERAL DE EDUCACAO P"/>
    <x v="1"/>
    <s v="OUTRAS DESPESAS CORRENTES"/>
    <s v="8100000000"/>
    <s v="RECURSOS PRIMARIOS DE LIVRE APLICACAO"/>
    <x v="3"/>
    <s v="BOLSAS DE ESTUDO NO PAIS"/>
    <x v="7"/>
    <s v="COLEGIO AGRICOLA DOM AGOSTINHO IKAS - CODAI"/>
    <s v="L20RLP5500N"/>
    <s v="FUNC - TECN - BOLSA - INDISC"/>
    <n v="85872.09"/>
  </r>
  <r>
    <x v="0"/>
    <s v="UNIVERSIDADE FEDERAL RURAL DE PERNAMBUCO"/>
    <x v="1"/>
    <s v="26248"/>
    <s v="UNIVERSIDADE FEDERAL RURAL DE PERNAMBUCO"/>
    <s v="20RL"/>
    <s v="FUNCIONAMENTO DAS INSTITUICOES DA REDE FEDERAL DE EDUCACAO P"/>
    <x v="1"/>
    <s v="OUTRAS DESPESAS CORRENTES"/>
    <s v="8100000000"/>
    <s v="RECURSOS PRIMARIOS DE LIVRE APLICACAO"/>
    <x v="3"/>
    <s v="BOLSAS DE ESTUDO NO PAIS"/>
    <x v="7"/>
    <s v="COLEGIO AGRICOLA DOM AGOSTINHO IKAS - CODAI"/>
    <s v="LCODAP23B8N"/>
    <s v="ASSIST EST PERM - CODAI - BOLSA DE AL. COLAB."/>
    <n v="7481.25"/>
  </r>
  <r>
    <x v="0"/>
    <s v="UNIVERSIDADE FEDERAL RURAL DE PERNAMBUCO"/>
    <x v="1"/>
    <s v="26248"/>
    <s v="UNIVERSIDADE FEDERAL RURAL DE PERNAMBUCO"/>
    <s v="20RL"/>
    <s v="FUNCIONAMENTO DAS INSTITUICOES DA REDE FEDERAL DE EDUCACAO P"/>
    <x v="1"/>
    <s v="OUTRAS DESPESAS CORRENTES"/>
    <s v="8100000000"/>
    <s v="RECURSOS PRIMARIOS DE LIVRE APLICACAO"/>
    <x v="57"/>
    <s v="COMBUSTIVEIS E LUBRIFICANTES AUTOMOTIVOS"/>
    <x v="7"/>
    <s v="COLEGIO AGRICOLA DOM AGOSTINHO IKAS - CODAI"/>
    <s v="L20RLP01SCN"/>
    <s v="FUNC - TECN - GESTAO - SERV CONT"/>
    <n v="33114.120000000003"/>
  </r>
  <r>
    <x v="0"/>
    <s v="UNIVERSIDADE FEDERAL RURAL DE PERNAMBUCO"/>
    <x v="1"/>
    <s v="26248"/>
    <s v="UNIVERSIDADE FEDERAL RURAL DE PERNAMBUCO"/>
    <s v="20RL"/>
    <s v="FUNCIONAMENTO DAS INSTITUICOES DA REDE FEDERAL DE EDUCACAO P"/>
    <x v="1"/>
    <s v="OUTRAS DESPESAS CORRENTES"/>
    <s v="8100000000"/>
    <s v="RECURSOS PRIMARIOS DE LIVRE APLICACAO"/>
    <x v="57"/>
    <s v="COMBUSTIVEIS E LUBRIFICANTES AUTOMOTIVOS"/>
    <x v="7"/>
    <s v="COLEGIO AGRICOLA DOM AGOSTINHO IKAS - CODAI"/>
    <s v="LCODAP01C6N"/>
    <s v="GESTAO ADM UNID - CODAI - CONTR. TRANS/PASS"/>
    <n v="0"/>
  </r>
  <r>
    <x v="0"/>
    <s v="UNIVERSIDADE FEDERAL RURAL DE PERNAMBUCO"/>
    <x v="1"/>
    <s v="26248"/>
    <s v="UNIVERSIDADE FEDERAL RURAL DE PERNAMBUCO"/>
    <s v="20RL"/>
    <s v="FUNCIONAMENTO DAS INSTITUICOES DA REDE FEDERAL DE EDUCACAO P"/>
    <x v="1"/>
    <s v="OUTRAS DESPESAS CORRENTES"/>
    <s v="8100000000"/>
    <s v="RECURSOS PRIMARIOS DE LIVRE APLICACAO"/>
    <x v="59"/>
    <s v="ALIMENTOS PARA ANIMAIS"/>
    <x v="7"/>
    <s v="COLEGIO AGRICOLA DOM AGOSTINHO IKAS - CODAI"/>
    <s v="L20RLP6000N"/>
    <s v="FUNC - TECN - MATERIAL - INDISC"/>
    <n v="14970"/>
  </r>
  <r>
    <x v="0"/>
    <s v="UNIVERSIDADE FEDERAL RURAL DE PERNAMBUCO"/>
    <x v="1"/>
    <s v="26248"/>
    <s v="UNIVERSIDADE FEDERAL RURAL DE PERNAMBUCO"/>
    <s v="20RL"/>
    <s v="FUNCIONAMENTO DAS INSTITUICOES DA REDE FEDERAL DE EDUCACAO P"/>
    <x v="1"/>
    <s v="OUTRAS DESPESAS CORRENTES"/>
    <s v="8100000000"/>
    <s v="RECURSOS PRIMARIOS DE LIVRE APLICACAO"/>
    <x v="80"/>
    <s v="PASSAGENS PARA O PAIS"/>
    <x v="7"/>
    <s v="COLEGIO AGRICOLA DOM AGOSTINHO IKAS - CODAI"/>
    <s v="L20RLP01SCN"/>
    <s v="FUNC - TECN - GESTAO - SERV CONT"/>
    <n v="1272.92"/>
  </r>
  <r>
    <x v="0"/>
    <s v="UNIVERSIDADE FEDERAL RURAL DE PERNAMBUCO"/>
    <x v="1"/>
    <s v="26248"/>
    <s v="UNIVERSIDADE FEDERAL RURAL DE PERNAMBUCO"/>
    <s v="20RL"/>
    <s v="FUNCIONAMENTO DAS INSTITUICOES DA REDE FEDERAL DE EDUCACAO P"/>
    <x v="1"/>
    <s v="OUTRAS DESPESAS CORRENTES"/>
    <s v="8100000000"/>
    <s v="RECURSOS PRIMARIOS DE LIVRE APLICACAO"/>
    <x v="80"/>
    <s v="PASSAGENS PARA O PAIS"/>
    <x v="7"/>
    <s v="COLEGIO AGRICOLA DOM AGOSTINHO IKAS - CODAI"/>
    <s v="LCODAP01PSN"/>
    <s v="GESTAO ADM UNID - CODAI - PASSAGEM"/>
    <n v="0"/>
  </r>
  <r>
    <x v="0"/>
    <s v="UNIVERSIDADE FEDERAL RURAL DE PERNAMBUCO"/>
    <x v="1"/>
    <s v="26248"/>
    <s v="UNIVERSIDADE FEDERAL RURAL DE PERNAMBUCO"/>
    <s v="20RL"/>
    <s v="FUNCIONAMENTO DAS INSTITUICOES DA REDE FEDERAL DE EDUCACAO P"/>
    <x v="1"/>
    <s v="OUTRAS DESPESAS CORRENTES"/>
    <s v="8100000000"/>
    <s v="RECURSOS PRIMARIOS DE LIVRE APLICACAO"/>
    <x v="202"/>
    <s v="LOCACAO DE MEIOS DE TRANSPORTE"/>
    <x v="7"/>
    <s v="COLEGIO AGRICOLA DOM AGOSTINHO IKAS - CODAI"/>
    <s v="L20RLP01SCN"/>
    <s v="FUNC - TECN - GESTAO - SERV CONT"/>
    <n v="0"/>
  </r>
  <r>
    <x v="0"/>
    <s v="UNIVERSIDADE FEDERAL RURAL DE PERNAMBUCO"/>
    <x v="1"/>
    <s v="26248"/>
    <s v="UNIVERSIDADE FEDERAL RURAL DE PERNAMBUCO"/>
    <s v="20RL"/>
    <s v="FUNCIONAMENTO DAS INSTITUICOES DA REDE FEDERAL DE EDUCACAO P"/>
    <x v="1"/>
    <s v="OUTRAS DESPESAS CORRENTES"/>
    <s v="8100000000"/>
    <s v="RECURSOS PRIMARIOS DE LIVRE APLICACAO"/>
    <x v="202"/>
    <s v="LOCACAO DE MEIOS DE TRANSPORTE"/>
    <x v="7"/>
    <s v="COLEGIO AGRICOLA DOM AGOSTINHO IKAS - CODAI"/>
    <s v="LCODAP01C6N"/>
    <s v="GESTAO ADM UNID - CODAI - CONTR. TRANS/PASS"/>
    <n v="0"/>
  </r>
  <r>
    <x v="0"/>
    <s v="UNIVERSIDADE FEDERAL RURAL DE PERNAMBUCO"/>
    <x v="1"/>
    <s v="26248"/>
    <s v="UNIVERSIDADE FEDERAL RURAL DE PERNAMBUCO"/>
    <s v="20RL"/>
    <s v="FUNCIONAMENTO DAS INSTITUICOES DA REDE FEDERAL DE EDUCACAO P"/>
    <x v="1"/>
    <s v="OUTRAS DESPESAS CORRENTES"/>
    <s v="8100000000"/>
    <s v="RECURSOS PRIMARIOS DE LIVRE APLICACAO"/>
    <x v="86"/>
    <s v="APOIO ADMINISTRATIVO, TECNICO E OPERACIONAL"/>
    <x v="7"/>
    <s v="COLEGIO AGRICOLA DOM AGOSTINHO IKAS - CODAI"/>
    <s v="L20RLP01SCN"/>
    <s v="FUNC - TECN - GESTAO - SERV CONT"/>
    <n v="233557.53"/>
  </r>
  <r>
    <x v="0"/>
    <s v="UNIVERSIDADE FEDERAL RURAL DE PERNAMBUCO"/>
    <x v="1"/>
    <s v="26248"/>
    <s v="UNIVERSIDADE FEDERAL RURAL DE PERNAMBUCO"/>
    <s v="20RL"/>
    <s v="FUNCIONAMENTO DAS INSTITUICOES DA REDE FEDERAL DE EDUCACAO P"/>
    <x v="1"/>
    <s v="OUTRAS DESPESAS CORRENTES"/>
    <s v="8100000000"/>
    <s v="RECURSOS PRIMARIOS DE LIVRE APLICACAO"/>
    <x v="86"/>
    <s v="APOIO ADMINISTRATIVO, TECNICO E OPERACIONAL"/>
    <x v="7"/>
    <s v="COLEGIO AGRICOLA DOM AGOSTINHO IKAS - CODAI"/>
    <s v="LCODAP01C1N"/>
    <s v="GESTAO ADM UNID - CODAI - CONT. DE APOIO ADM."/>
    <n v="0"/>
  </r>
  <r>
    <x v="0"/>
    <s v="UNIVERSIDADE FEDERAL RURAL DE PERNAMBUCO"/>
    <x v="1"/>
    <s v="26248"/>
    <s v="UNIVERSIDADE FEDERAL RURAL DE PERNAMBUCO"/>
    <s v="20RL"/>
    <s v="FUNCIONAMENTO DAS INSTITUICOES DA REDE FEDERAL DE EDUCACAO P"/>
    <x v="1"/>
    <s v="OUTRAS DESPESAS CORRENTES"/>
    <s v="8100000000"/>
    <s v="RECURSOS PRIMARIOS DE LIVRE APLICACAO"/>
    <x v="86"/>
    <s v="APOIO ADMINISTRATIVO, TECNICO E OPERACIONAL"/>
    <x v="7"/>
    <s v="COLEGIO AGRICOLA DOM AGOSTINHO IKAS - CODAI"/>
    <s v="LCODAP01C6N"/>
    <s v="GESTAO ADM UNID - CODAI - CONTR. TRANS/PASS"/>
    <n v="0"/>
  </r>
  <r>
    <x v="0"/>
    <s v="UNIVERSIDADE FEDERAL RURAL DE PERNAMBUCO"/>
    <x v="1"/>
    <s v="26248"/>
    <s v="UNIVERSIDADE FEDERAL RURAL DE PERNAMBUCO"/>
    <s v="20RL"/>
    <s v="FUNCIONAMENTO DAS INSTITUICOES DA REDE FEDERAL DE EDUCACAO P"/>
    <x v="1"/>
    <s v="OUTRAS DESPESAS CORRENTES"/>
    <s v="8100000000"/>
    <s v="RECURSOS PRIMARIOS DE LIVRE APLICACAO"/>
    <x v="87"/>
    <s v="LIMPEZA E CONSERVACAO"/>
    <x v="7"/>
    <s v="COLEGIO AGRICOLA DOM AGOSTINHO IKAS - CODAI"/>
    <s v="L20RLP01SCN"/>
    <s v="FUNC - TECN - GESTAO - SERV CONT"/>
    <n v="188424.9"/>
  </r>
  <r>
    <x v="0"/>
    <s v="UNIVERSIDADE FEDERAL RURAL DE PERNAMBUCO"/>
    <x v="1"/>
    <s v="26248"/>
    <s v="UNIVERSIDADE FEDERAL RURAL DE PERNAMBUCO"/>
    <s v="20RL"/>
    <s v="FUNCIONAMENTO DAS INSTITUICOES DA REDE FEDERAL DE EDUCACAO P"/>
    <x v="1"/>
    <s v="OUTRAS DESPESAS CORRENTES"/>
    <s v="8100000000"/>
    <s v="RECURSOS PRIMARIOS DE LIVRE APLICACAO"/>
    <x v="87"/>
    <s v="LIMPEZA E CONSERVACAO"/>
    <x v="7"/>
    <s v="COLEGIO AGRICOLA DOM AGOSTINHO IKAS - CODAI"/>
    <s v="LCODAP01C2N"/>
    <s v="GESTAO ADM UNID - CODAI - CONT. DE LIMPEZA"/>
    <n v="0"/>
  </r>
  <r>
    <x v="0"/>
    <s v="UNIVERSIDADE FEDERAL RURAL DE PERNAMBUCO"/>
    <x v="1"/>
    <s v="26248"/>
    <s v="UNIVERSIDADE FEDERAL RURAL DE PERNAMBUCO"/>
    <s v="20RL"/>
    <s v="FUNCIONAMENTO DAS INSTITUICOES DA REDE FEDERAL DE EDUCACAO P"/>
    <x v="1"/>
    <s v="OUTRAS DESPESAS CORRENTES"/>
    <s v="8100000000"/>
    <s v="RECURSOS PRIMARIOS DE LIVRE APLICACAO"/>
    <x v="88"/>
    <s v="VIGILANCIA OSTENSIVA"/>
    <x v="7"/>
    <s v="COLEGIO AGRICOLA DOM AGOSTINHO IKAS - CODAI"/>
    <s v="L20RLP01SCN"/>
    <s v="FUNC - TECN - GESTAO - SERV CONT"/>
    <n v="403372.82"/>
  </r>
  <r>
    <x v="0"/>
    <s v="UNIVERSIDADE FEDERAL RURAL DE PERNAMBUCO"/>
    <x v="1"/>
    <s v="26248"/>
    <s v="UNIVERSIDADE FEDERAL RURAL DE PERNAMBUCO"/>
    <s v="20RL"/>
    <s v="FUNCIONAMENTO DAS INSTITUICOES DA REDE FEDERAL DE EDUCACAO P"/>
    <x v="1"/>
    <s v="OUTRAS DESPESAS CORRENTES"/>
    <s v="8100000000"/>
    <s v="RECURSOS PRIMARIOS DE LIVRE APLICACAO"/>
    <x v="88"/>
    <s v="VIGILANCIA OSTENSIVA"/>
    <x v="7"/>
    <s v="COLEGIO AGRICOLA DOM AGOSTINHO IKAS - CODAI"/>
    <s v="LCODAP01C3N"/>
    <s v="GESTAO ADM UNID - CODAI - CONT. DE SEGURANCA"/>
    <n v="0"/>
  </r>
  <r>
    <x v="0"/>
    <s v="UNIVERSIDADE FEDERAL RURAL DE PERNAMBUCO"/>
    <x v="1"/>
    <s v="26248"/>
    <s v="UNIVERSIDADE FEDERAL RURAL DE PERNAMBUCO"/>
    <s v="20RL"/>
    <s v="FUNCIONAMENTO DAS INSTITUICOES DA REDE FEDERAL DE EDUCACAO P"/>
    <x v="1"/>
    <s v="OUTRAS DESPESAS CORRENTES"/>
    <s v="8100000000"/>
    <s v="RECURSOS PRIMARIOS DE LIVRE APLICACAO"/>
    <x v="8"/>
    <s v="MANUTENCAO E CONSERVACAO DE BENS IMOVEIS"/>
    <x v="7"/>
    <s v="COLEGIO AGRICOLA DOM AGOSTINHO IKAS - CODAI"/>
    <s v="L20RLP01SCN"/>
    <s v="FUNC - TECN - GESTAO - SERV CONT"/>
    <n v="52860.160000000003"/>
  </r>
  <r>
    <x v="0"/>
    <s v="UNIVERSIDADE FEDERAL RURAL DE PERNAMBUCO"/>
    <x v="1"/>
    <s v="26248"/>
    <s v="UNIVERSIDADE FEDERAL RURAL DE PERNAMBUCO"/>
    <s v="20RL"/>
    <s v="FUNCIONAMENTO DAS INSTITUICOES DA REDE FEDERAL DE EDUCACAO P"/>
    <x v="1"/>
    <s v="OUTRAS DESPESAS CORRENTES"/>
    <s v="8100000000"/>
    <s v="RECURSOS PRIMARIOS DE LIVRE APLICACAO"/>
    <x v="8"/>
    <s v="MANUTENCAO E CONSERVACAO DE BENS IMOVEIS"/>
    <x v="7"/>
    <s v="COLEGIO AGRICOLA DOM AGOSTINHO IKAS - CODAI"/>
    <s v="LCODAP01C5N"/>
    <s v="GESTAO ADM UNID - CODAI - CONT. DE MANUTENCAO"/>
    <n v="0"/>
  </r>
  <r>
    <x v="0"/>
    <s v="UNIVERSIDADE FEDERAL RURAL DE PERNAMBUCO"/>
    <x v="1"/>
    <s v="26248"/>
    <s v="UNIVERSIDADE FEDERAL RURAL DE PERNAMBUCO"/>
    <s v="20RL"/>
    <s v="FUNCIONAMENTO DAS INSTITUICOES DA REDE FEDERAL DE EDUCACAO P"/>
    <x v="1"/>
    <s v="OUTRAS DESPESAS CORRENTES"/>
    <s v="8100000000"/>
    <s v="RECURSOS PRIMARIOS DE LIVRE APLICACAO"/>
    <x v="90"/>
    <s v="SERVICOS TECNICOS PROFISSIONAIS"/>
    <x v="7"/>
    <s v="COLEGIO AGRICOLA DOM AGOSTINHO IKAS - CODAI"/>
    <s v="L20RLP57SDN"/>
    <s v="FUNC - TECN - EVENTO - SERV DIV"/>
    <n v="0"/>
  </r>
  <r>
    <x v="0"/>
    <s v="UNIVERSIDADE FEDERAL RURAL DE PERNAMBUCO"/>
    <x v="1"/>
    <s v="26248"/>
    <s v="UNIVERSIDADE FEDERAL RURAL DE PERNAMBUCO"/>
    <s v="20RL"/>
    <s v="FUNCIONAMENTO DAS INSTITUICOES DA REDE FEDERAL DE EDUCACAO P"/>
    <x v="1"/>
    <s v="OUTRAS DESPESAS CORRENTES"/>
    <s v="8100000000"/>
    <s v="RECURSOS PRIMARIOS DE LIVRE APLICACAO"/>
    <x v="9"/>
    <s v="MANUTENCAO E CONSERV. DE BENS IMOVEIS"/>
    <x v="7"/>
    <s v="COLEGIO AGRICOLA DOM AGOSTINHO IKAS - CODAI"/>
    <s v="L20RLP01SCN"/>
    <s v="FUNC - TECN - GESTAO - SERV CONT"/>
    <n v="23109.01"/>
  </r>
  <r>
    <x v="0"/>
    <s v="UNIVERSIDADE FEDERAL RURAL DE PERNAMBUCO"/>
    <x v="1"/>
    <s v="26248"/>
    <s v="UNIVERSIDADE FEDERAL RURAL DE PERNAMBUCO"/>
    <s v="20RL"/>
    <s v="FUNCIONAMENTO DAS INSTITUICOES DA REDE FEDERAL DE EDUCACAO P"/>
    <x v="1"/>
    <s v="OUTRAS DESPESAS CORRENTES"/>
    <s v="8100000000"/>
    <s v="RECURSOS PRIMARIOS DE LIVRE APLICACAO"/>
    <x v="95"/>
    <s v="MANUTENCAO E CONSERV. DE VEICULOS"/>
    <x v="7"/>
    <s v="COLEGIO AGRICOLA DOM AGOSTINHO IKAS - CODAI"/>
    <s v="L20RLP01SCN"/>
    <s v="FUNC - TECN - GESTAO - SERV CONT"/>
    <n v="30546.65"/>
  </r>
  <r>
    <x v="0"/>
    <s v="UNIVERSIDADE FEDERAL RURAL DE PERNAMBUCO"/>
    <x v="1"/>
    <s v="26248"/>
    <s v="UNIVERSIDADE FEDERAL RURAL DE PERNAMBUCO"/>
    <s v="20RL"/>
    <s v="FUNCIONAMENTO DAS INSTITUICOES DA REDE FEDERAL DE EDUCACAO P"/>
    <x v="1"/>
    <s v="OUTRAS DESPESAS CORRENTES"/>
    <s v="8100000000"/>
    <s v="RECURSOS PRIMARIOS DE LIVRE APLICACAO"/>
    <x v="95"/>
    <s v="MANUTENCAO E CONSERV. DE VEICULOS"/>
    <x v="7"/>
    <s v="COLEGIO AGRICOLA DOM AGOSTINHO IKAS - CODAI"/>
    <s v="LCODAP01C6N"/>
    <s v="GESTAO ADM UNID - CODAI - CONTR. TRANS/PASS"/>
    <n v="0"/>
  </r>
  <r>
    <x v="0"/>
    <s v="UNIVERSIDADE FEDERAL RURAL DE PERNAMBUCO"/>
    <x v="1"/>
    <s v="26248"/>
    <s v="UNIVERSIDADE FEDERAL RURAL DE PERNAMBUCO"/>
    <s v="20RL"/>
    <s v="FUNCIONAMENTO DAS INSTITUICOES DA REDE FEDERAL DE EDUCACAO P"/>
    <x v="1"/>
    <s v="OUTRAS DESPESAS CORRENTES"/>
    <s v="8100000000"/>
    <s v="RECURSOS PRIMARIOS DE LIVRE APLICACAO"/>
    <x v="97"/>
    <s v="FESTIVIDADES E HOMENAGENS"/>
    <x v="7"/>
    <s v="COLEGIO AGRICOLA DOM AGOSTINHO IKAS - CODAI"/>
    <s v="L20RLP57SDN"/>
    <s v="FUNC - TECN - EVENTO - SERV DIV"/>
    <n v="0"/>
  </r>
  <r>
    <x v="0"/>
    <s v="UNIVERSIDADE FEDERAL RURAL DE PERNAMBUCO"/>
    <x v="1"/>
    <s v="26248"/>
    <s v="UNIVERSIDADE FEDERAL RURAL DE PERNAMBUCO"/>
    <s v="20RL"/>
    <s v="FUNCIONAMENTO DAS INSTITUICOES DA REDE FEDERAL DE EDUCACAO P"/>
    <x v="1"/>
    <s v="OUTRAS DESPESAS CORRENTES"/>
    <s v="8100000000"/>
    <s v="RECURSOS PRIMARIOS DE LIVRE APLICACAO"/>
    <x v="98"/>
    <s v="SERVICOS DE ENERGIA ELETRICA"/>
    <x v="7"/>
    <s v="COLEGIO AGRICOLA DOM AGOSTINHO IKAS - CODAI"/>
    <s v="L20RLP01SCN"/>
    <s v="FUNC - TECN - GESTAO - SERV CONT"/>
    <n v="74067.279999999897"/>
  </r>
  <r>
    <x v="0"/>
    <s v="UNIVERSIDADE FEDERAL RURAL DE PERNAMBUCO"/>
    <x v="1"/>
    <s v="26248"/>
    <s v="UNIVERSIDADE FEDERAL RURAL DE PERNAMBUCO"/>
    <s v="20RL"/>
    <s v="FUNCIONAMENTO DAS INSTITUICOES DA REDE FEDERAL DE EDUCACAO P"/>
    <x v="1"/>
    <s v="OUTRAS DESPESAS CORRENTES"/>
    <s v="8100000000"/>
    <s v="RECURSOS PRIMARIOS DE LIVRE APLICACAO"/>
    <x v="98"/>
    <s v="SERVICOS DE ENERGIA ELETRICA"/>
    <x v="7"/>
    <s v="COLEGIO AGRICOLA DOM AGOSTINHO IKAS - CODAI"/>
    <s v="LCODAP01SPN"/>
    <s v="GESTAO ADM UNID - CODAI - CONT. DE SERV. PUBL"/>
    <n v="0"/>
  </r>
  <r>
    <x v="0"/>
    <s v="UNIVERSIDADE FEDERAL RURAL DE PERNAMBUCO"/>
    <x v="1"/>
    <s v="26248"/>
    <s v="UNIVERSIDADE FEDERAL RURAL DE PERNAMBUCO"/>
    <s v="20RL"/>
    <s v="FUNCIONAMENTO DAS INSTITUICOES DA REDE FEDERAL DE EDUCACAO P"/>
    <x v="1"/>
    <s v="OUTRAS DESPESAS CORRENTES"/>
    <s v="8100000000"/>
    <s v="RECURSOS PRIMARIOS DE LIVRE APLICACAO"/>
    <x v="99"/>
    <s v="SERVICOS DE AGUA E ESGOTO"/>
    <x v="7"/>
    <s v="COLEGIO AGRICOLA DOM AGOSTINHO IKAS - CODAI"/>
    <s v="L20RLP01SCN"/>
    <s v="FUNC - TECN - GESTAO - SERV CONT"/>
    <n v="24000"/>
  </r>
  <r>
    <x v="0"/>
    <s v="UNIVERSIDADE FEDERAL RURAL DE PERNAMBUCO"/>
    <x v="1"/>
    <s v="26248"/>
    <s v="UNIVERSIDADE FEDERAL RURAL DE PERNAMBUCO"/>
    <s v="20RL"/>
    <s v="FUNCIONAMENTO DAS INSTITUICOES DA REDE FEDERAL DE EDUCACAO P"/>
    <x v="1"/>
    <s v="OUTRAS DESPESAS CORRENTES"/>
    <s v="8100000000"/>
    <s v="RECURSOS PRIMARIOS DE LIVRE APLICACAO"/>
    <x v="99"/>
    <s v="SERVICOS DE AGUA E ESGOTO"/>
    <x v="7"/>
    <s v="COLEGIO AGRICOLA DOM AGOSTINHO IKAS - CODAI"/>
    <s v="LCODAP01SPN"/>
    <s v="GESTAO ADM UNID - CODAI - CONT. DE SERV. PUBL"/>
    <n v="0"/>
  </r>
  <r>
    <x v="0"/>
    <s v="UNIVERSIDADE FEDERAL RURAL DE PERNAMBUCO"/>
    <x v="1"/>
    <s v="26248"/>
    <s v="UNIVERSIDADE FEDERAL RURAL DE PERNAMBUCO"/>
    <s v="20RL"/>
    <s v="FUNCIONAMENTO DAS INSTITUICOES DA REDE FEDERAL DE EDUCACAO P"/>
    <x v="1"/>
    <s v="OUTRAS DESPESAS CORRENTES"/>
    <s v="8100000000"/>
    <s v="RECURSOS PRIMARIOS DE LIVRE APLICACAO"/>
    <x v="103"/>
    <s v="SERVICOS DE TELECOMUNICACOES"/>
    <x v="7"/>
    <s v="COLEGIO AGRICOLA DOM AGOSTINHO IKAS - CODAI"/>
    <s v="L20RLP01SCN"/>
    <s v="FUNC - TECN - GESTAO - SERV CONT"/>
    <n v="1367.52"/>
  </r>
  <r>
    <x v="0"/>
    <s v="UNIVERSIDADE FEDERAL RURAL DE PERNAMBUCO"/>
    <x v="1"/>
    <s v="26248"/>
    <s v="UNIVERSIDADE FEDERAL RURAL DE PERNAMBUCO"/>
    <s v="20RL"/>
    <s v="FUNCIONAMENTO DAS INSTITUICOES DA REDE FEDERAL DE EDUCACAO P"/>
    <x v="1"/>
    <s v="OUTRAS DESPESAS CORRENTES"/>
    <s v="8100000000"/>
    <s v="RECURSOS PRIMARIOS DE LIVRE APLICACAO"/>
    <x v="103"/>
    <s v="SERVICOS DE TELECOMUNICACOES"/>
    <x v="7"/>
    <s v="COLEGIO AGRICOLA DOM AGOSTINHO IKAS - CODAI"/>
    <s v="LCODAP01C9N"/>
    <s v="GESTAO ADM UNID - CODAI - CONT DE TELECOMUNIC"/>
    <n v="0"/>
  </r>
  <r>
    <x v="0"/>
    <s v="UNIVERSIDADE FEDERAL RURAL DE PERNAMBUCO"/>
    <x v="1"/>
    <s v="26248"/>
    <s v="UNIVERSIDADE FEDERAL RURAL DE PERNAMBUCO"/>
    <s v="20RL"/>
    <s v="FUNCIONAMENTO DAS INSTITUICOES DA REDE FEDERAL DE EDUCACAO P"/>
    <x v="1"/>
    <s v="OUTRAS DESPESAS CORRENTES"/>
    <s v="8100000000"/>
    <s v="RECURSOS PRIMARIOS DE LIVRE APLICACAO"/>
    <x v="215"/>
    <s v="SERVICOS DE AUDIO, VIDEO E FOTO"/>
    <x v="7"/>
    <s v="COLEGIO AGRICOLA DOM AGOSTINHO IKAS - CODAI"/>
    <s v="L20RLP57SDN"/>
    <s v="FUNC - TECN - EVENTO - SERV DIV"/>
    <n v="0"/>
  </r>
  <r>
    <x v="0"/>
    <s v="UNIVERSIDADE FEDERAL RURAL DE PERNAMBUCO"/>
    <x v="1"/>
    <s v="26248"/>
    <s v="UNIVERSIDADE FEDERAL RURAL DE PERNAMBUCO"/>
    <s v="20RL"/>
    <s v="FUNCIONAMENTO DAS INSTITUICOES DA REDE FEDERAL DE EDUCACAO P"/>
    <x v="1"/>
    <s v="OUTRAS DESPESAS CORRENTES"/>
    <s v="8100000000"/>
    <s v="RECURSOS PRIMARIOS DE LIVRE APLICACAO"/>
    <x v="105"/>
    <s v="LIMPEZA E CONSERVACAO"/>
    <x v="7"/>
    <s v="COLEGIO AGRICOLA DOM AGOSTINHO IKAS - CODAI"/>
    <s v="L20RLP01SCN"/>
    <s v="FUNC - TECN - GESTAO - SERV CONT"/>
    <n v="0"/>
  </r>
  <r>
    <x v="0"/>
    <s v="UNIVERSIDADE FEDERAL RURAL DE PERNAMBUCO"/>
    <x v="1"/>
    <s v="26248"/>
    <s v="UNIVERSIDADE FEDERAL RURAL DE PERNAMBUCO"/>
    <s v="20RL"/>
    <s v="FUNCIONAMENTO DAS INSTITUICOES DA REDE FEDERAL DE EDUCACAO P"/>
    <x v="1"/>
    <s v="OUTRAS DESPESAS CORRENTES"/>
    <s v="8100000000"/>
    <s v="RECURSOS PRIMARIOS DE LIVRE APLICACAO"/>
    <x v="131"/>
    <s v="TELEFONIA FIXA E MOVEL - PACOTE DE COMUNICACAO DE DADOS"/>
    <x v="7"/>
    <s v="COLEGIO AGRICOLA DOM AGOSTINHO IKAS - CODAI"/>
    <s v="L20RLP01SCN"/>
    <s v="FUNC - TECN - GESTAO - SERV CONT"/>
    <n v="2351.7600000000002"/>
  </r>
  <r>
    <x v="0"/>
    <s v="UNIVERSIDADE FEDERAL RURAL DE PERNAMBUCO"/>
    <x v="1"/>
    <s v="26248"/>
    <s v="UNIVERSIDADE FEDERAL RURAL DE PERNAMBUCO"/>
    <s v="20RL"/>
    <s v="FUNCIONAMENTO DAS INSTITUICOES DA REDE FEDERAL DE EDUCACAO P"/>
    <x v="1"/>
    <s v="OUTRAS DESPESAS CORRENTES"/>
    <s v="8100000000"/>
    <s v="RECURSOS PRIMARIOS DE LIVRE APLICACAO"/>
    <x v="131"/>
    <s v="TELEFONIA FIXA E MOVEL - PACOTE DE COMUNICACAO DE DADOS"/>
    <x v="7"/>
    <s v="COLEGIO AGRICOLA DOM AGOSTINHO IKAS - CODAI"/>
    <s v="LCODAP01C9N"/>
    <s v="GESTAO ADM UNID - CODAI - CONT DE TELECOMUNIC"/>
    <n v="0"/>
  </r>
  <r>
    <x v="0"/>
    <s v="UNIVERSIDADE FEDERAL RURAL DE PERNAMBUCO"/>
    <x v="1"/>
    <s v="26248"/>
    <s v="UNIVERSIDADE FEDERAL RURAL DE PERNAMBUCO"/>
    <s v="20RL"/>
    <s v="FUNCIONAMENTO DAS INSTITUICOES DA REDE FEDERAL DE EDUCACAO P"/>
    <x v="1"/>
    <s v="OUTRAS DESPESAS CORRENTES"/>
    <s v="8100000000"/>
    <s v="RECURSOS PRIMARIOS DE LIVRE APLICACAO"/>
    <x v="109"/>
    <s v="OUTSOURCING DE IMPRESSAO"/>
    <x v="7"/>
    <s v="COLEGIO AGRICOLA DOM AGOSTINHO IKAS - CODAI"/>
    <s v="L20RLP01SCN"/>
    <s v="FUNC - TECN - GESTAO - SERV CONT"/>
    <n v="5336.42"/>
  </r>
  <r>
    <x v="0"/>
    <s v="UNIVERSIDADE FEDERAL RURAL DE PERNAMBUCO"/>
    <x v="1"/>
    <s v="26248"/>
    <s v="UNIVERSIDADE FEDERAL RURAL DE PERNAMBUCO"/>
    <s v="20RL"/>
    <s v="FUNCIONAMENTO DAS INSTITUICOES DA REDE FEDERAL DE EDUCACAO P"/>
    <x v="1"/>
    <s v="OUTRAS DESPESAS CORRENTES"/>
    <s v="8100000000"/>
    <s v="RECURSOS PRIMARIOS DE LIVRE APLICACAO"/>
    <x v="109"/>
    <s v="OUTSOURCING DE IMPRESSAO"/>
    <x v="7"/>
    <s v="COLEGIO AGRICOLA DOM AGOSTINHO IKAS - CODAI"/>
    <s v="LCODAP01C8N"/>
    <s v="GESTAO ADM UNID - CODAI - CONT. DE IMPRESSAO"/>
    <n v="0"/>
  </r>
  <r>
    <x v="0"/>
    <s v="UNIVERSIDADE FEDERAL RURAL DE PERNAMBUCO"/>
    <x v="1"/>
    <s v="26248"/>
    <s v="UNIVERSIDADE FEDERAL RURAL DE PERNAMBUCO"/>
    <s v="20RL"/>
    <s v="FUNCIONAMENTO DAS INSTITUICOES DA REDE FEDERAL DE EDUCACAO P"/>
    <x v="1"/>
    <s v="OUTRAS DESPESAS CORRENTES"/>
    <s v="8100000000"/>
    <s v="RECURSOS PRIMARIOS DE LIVRE APLICACAO"/>
    <x v="115"/>
    <s v="CONTRIBUICAO P/ CUSTEIO DE ILUMINACAO PUBLICA"/>
    <x v="7"/>
    <s v="COLEGIO AGRICOLA DOM AGOSTINHO IKAS - CODAI"/>
    <s v="L20RLP01TXN"/>
    <s v="FUNC - TECN - GESTAO - TAXAS"/>
    <n v="4159.9200000000101"/>
  </r>
  <r>
    <x v="0"/>
    <s v="UNIVERSIDADE FEDERAL RURAL DE PERNAMBUCO"/>
    <x v="1"/>
    <s v="26248"/>
    <s v="UNIVERSIDADE FEDERAL RURAL DE PERNAMBUCO"/>
    <s v="20RL"/>
    <s v="FUNCIONAMENTO DAS INSTITUICOES DA REDE FEDERAL DE EDUCACAO P"/>
    <x v="1"/>
    <s v="OUTRAS DESPESAS CORRENTES"/>
    <s v="8100000000"/>
    <s v="RECURSOS PRIMARIOS DE LIVRE APLICACAO"/>
    <x v="116"/>
    <s v="OUTROS SERVICOS DE TERCEIROS - PJ"/>
    <x v="7"/>
    <s v="COLEGIO AGRICOLA DOM AGOSTINHO IKAS - CODAI"/>
    <s v="L20RLP01SCN"/>
    <s v="FUNC - TECN - GESTAO - SERV CONT"/>
    <n v="2193.29"/>
  </r>
  <r>
    <x v="0"/>
    <s v="UNIVERSIDADE FEDERAL RURAL DE PERNAMBUCO"/>
    <x v="1"/>
    <s v="26248"/>
    <s v="UNIVERSIDADE FEDERAL RURAL DE PERNAMBUCO"/>
    <s v="20RL"/>
    <s v="FUNCIONAMENTO DAS INSTITUICOES DA REDE FEDERAL DE EDUCACAO P"/>
    <x v="1"/>
    <s v="OUTRAS DESPESAS CORRENTES"/>
    <s v="8144000000"/>
    <s v="TITULOS DE RESPONSAB.DO TN-OUTRAS APLICACOES"/>
    <x v="57"/>
    <s v="COMBUSTIVEIS E LUBRIFICANTES AUTOMOTIVOS"/>
    <x v="7"/>
    <s v="COLEGIO AGRICOLA DOM AGOSTINHO IKAS - CODAI"/>
    <s v="L20RLP01SCN"/>
    <s v="FUNC - TECN - GESTAO - SERV CONT"/>
    <n v="451.66"/>
  </r>
  <r>
    <x v="0"/>
    <s v="UNIVERSIDADE FEDERAL RURAL DE PERNAMBUCO"/>
    <x v="1"/>
    <s v="26248"/>
    <s v="UNIVERSIDADE FEDERAL RURAL DE PERNAMBUCO"/>
    <s v="20RL"/>
    <s v="FUNCIONAMENTO DAS INSTITUICOES DA REDE FEDERAL DE EDUCACAO P"/>
    <x v="1"/>
    <s v="OUTRAS DESPESAS CORRENTES"/>
    <s v="8144000000"/>
    <s v="TITULOS DE RESPONSAB.DO TN-OUTRAS APLICACOES"/>
    <x v="74"/>
    <s v="MATERIAL DE PROTECAO E SEGURANCA"/>
    <x v="7"/>
    <s v="COLEGIO AGRICOLA DOM AGOSTINHO IKAS - CODAI"/>
    <s v="L20RLP6000N"/>
    <s v="FUNC - TECN - MATERIAL - INDISC"/>
    <n v="520"/>
  </r>
  <r>
    <x v="0"/>
    <s v="UNIVERSIDADE FEDERAL RURAL DE PERNAMBUCO"/>
    <x v="1"/>
    <s v="26248"/>
    <s v="UNIVERSIDADE FEDERAL RURAL DE PERNAMBUCO"/>
    <s v="20RL"/>
    <s v="FUNCIONAMENTO DAS INSTITUICOES DA REDE FEDERAL DE EDUCACAO P"/>
    <x v="1"/>
    <s v="OUTRAS DESPESAS CORRENTES"/>
    <s v="8144000000"/>
    <s v="TITULOS DE RESPONSAB.DO TN-OUTRAS APLICACOES"/>
    <x v="200"/>
    <s v="MATERIAL DE SINALIZACAO VISUAL E OUTROS"/>
    <x v="7"/>
    <s v="COLEGIO AGRICOLA DOM AGOSTINHO IKAS - CODAI"/>
    <s v="L20RLP6000N"/>
    <s v="FUNC - TECN - MATERIAL - INDISC"/>
    <n v="11700"/>
  </r>
  <r>
    <x v="0"/>
    <s v="UNIVERSIDADE FEDERAL RURAL DE PERNAMBUCO"/>
    <x v="1"/>
    <s v="26248"/>
    <s v="UNIVERSIDADE FEDERAL RURAL DE PERNAMBUCO"/>
    <s v="20RL"/>
    <s v="FUNCIONAMENTO DAS INSTITUICOES DA REDE FEDERAL DE EDUCACAO P"/>
    <x v="1"/>
    <s v="OUTRAS DESPESAS CORRENTES"/>
    <s v="8144000000"/>
    <s v="TITULOS DE RESPONSAB.DO TN-OUTRAS APLICACOES"/>
    <x v="86"/>
    <s v="APOIO ADMINISTRATIVO, TECNICO E OPERACIONAL"/>
    <x v="7"/>
    <s v="COLEGIO AGRICOLA DOM AGOSTINHO IKAS - CODAI"/>
    <s v="L20RLP01SCN"/>
    <s v="FUNC - TECN - GESTAO - SERV CONT"/>
    <n v="95347.62"/>
  </r>
  <r>
    <x v="0"/>
    <s v="UNIVERSIDADE FEDERAL RURAL DE PERNAMBUCO"/>
    <x v="1"/>
    <s v="26248"/>
    <s v="UNIVERSIDADE FEDERAL RURAL DE PERNAMBUCO"/>
    <s v="20RL"/>
    <s v="FUNCIONAMENTO DAS INSTITUICOES DA REDE FEDERAL DE EDUCACAO P"/>
    <x v="1"/>
    <s v="OUTRAS DESPESAS CORRENTES"/>
    <s v="8144000000"/>
    <s v="TITULOS DE RESPONSAB.DO TN-OUTRAS APLICACOES"/>
    <x v="87"/>
    <s v="LIMPEZA E CONSERVACAO"/>
    <x v="7"/>
    <s v="COLEGIO AGRICOLA DOM AGOSTINHO IKAS - CODAI"/>
    <s v="L20RLP01SCN"/>
    <s v="FUNC - TECN - GESTAO - SERV CONT"/>
    <n v="56521.98"/>
  </r>
  <r>
    <x v="0"/>
    <s v="UNIVERSIDADE FEDERAL RURAL DE PERNAMBUCO"/>
    <x v="1"/>
    <s v="26248"/>
    <s v="UNIVERSIDADE FEDERAL RURAL DE PERNAMBUCO"/>
    <s v="20RL"/>
    <s v="FUNCIONAMENTO DAS INSTITUICOES DA REDE FEDERAL DE EDUCACAO P"/>
    <x v="1"/>
    <s v="OUTRAS DESPESAS CORRENTES"/>
    <s v="8144000000"/>
    <s v="TITULOS DE RESPONSAB.DO TN-OUTRAS APLICACOES"/>
    <x v="88"/>
    <s v="VIGILANCIA OSTENSIVA"/>
    <x v="7"/>
    <s v="COLEGIO AGRICOLA DOM AGOSTINHO IKAS - CODAI"/>
    <s v="L20RLP01SCN"/>
    <s v="FUNC - TECN - GESTAO - SERV CONT"/>
    <n v="288020.05"/>
  </r>
  <r>
    <x v="0"/>
    <s v="UNIVERSIDADE FEDERAL RURAL DE PERNAMBUCO"/>
    <x v="1"/>
    <s v="26248"/>
    <s v="UNIVERSIDADE FEDERAL RURAL DE PERNAMBUCO"/>
    <s v="20RL"/>
    <s v="FUNCIONAMENTO DAS INSTITUICOES DA REDE FEDERAL DE EDUCACAO P"/>
    <x v="1"/>
    <s v="OUTRAS DESPESAS CORRENTES"/>
    <s v="8144000000"/>
    <s v="TITULOS DE RESPONSAB.DO TN-OUTRAS APLICACOES"/>
    <x v="8"/>
    <s v="MANUTENCAO E CONSERVACAO DE BENS IMOVEIS"/>
    <x v="7"/>
    <s v="COLEGIO AGRICOLA DOM AGOSTINHO IKAS - CODAI"/>
    <s v="L20RLP01SCN"/>
    <s v="FUNC - TECN - GESTAO - SERV CONT"/>
    <n v="24952.59"/>
  </r>
  <r>
    <x v="0"/>
    <s v="UNIVERSIDADE FEDERAL RURAL DE PERNAMBUCO"/>
    <x v="1"/>
    <s v="26248"/>
    <s v="UNIVERSIDADE FEDERAL RURAL DE PERNAMBUCO"/>
    <s v="20RL"/>
    <s v="FUNCIONAMENTO DAS INSTITUICOES DA REDE FEDERAL DE EDUCACAO P"/>
    <x v="1"/>
    <s v="OUTRAS DESPESAS CORRENTES"/>
    <s v="8144000000"/>
    <s v="TITULOS DE RESPONSAB.DO TN-OUTRAS APLICACOES"/>
    <x v="9"/>
    <s v="MANUTENCAO E CONSERV. DE BENS IMOVEIS"/>
    <x v="7"/>
    <s v="COLEGIO AGRICOLA DOM AGOSTINHO IKAS - CODAI"/>
    <s v="L20RLP01SCN"/>
    <s v="FUNC - TECN - GESTAO - SERV CONT"/>
    <n v="28250.09"/>
  </r>
  <r>
    <x v="0"/>
    <s v="UNIVERSIDADE FEDERAL RURAL DE PERNAMBUCO"/>
    <x v="1"/>
    <s v="26248"/>
    <s v="UNIVERSIDADE FEDERAL RURAL DE PERNAMBUCO"/>
    <s v="20RL"/>
    <s v="FUNCIONAMENTO DAS INSTITUICOES DA REDE FEDERAL DE EDUCACAO P"/>
    <x v="1"/>
    <s v="OUTRAS DESPESAS CORRENTES"/>
    <s v="8144000000"/>
    <s v="TITULOS DE RESPONSAB.DO TN-OUTRAS APLICACOES"/>
    <x v="95"/>
    <s v="MANUTENCAO E CONSERV. DE VEICULOS"/>
    <x v="7"/>
    <s v="COLEGIO AGRICOLA DOM AGOSTINHO IKAS - CODAI"/>
    <s v="L20RLP01SCN"/>
    <s v="FUNC - TECN - GESTAO - SERV CONT"/>
    <n v="11295.15"/>
  </r>
  <r>
    <x v="0"/>
    <s v="UNIVERSIDADE FEDERAL RURAL DE PERNAMBUCO"/>
    <x v="1"/>
    <s v="26248"/>
    <s v="UNIVERSIDADE FEDERAL RURAL DE PERNAMBUCO"/>
    <s v="20RL"/>
    <s v="FUNCIONAMENTO DAS INSTITUICOES DA REDE FEDERAL DE EDUCACAO P"/>
    <x v="1"/>
    <s v="OUTRAS DESPESAS CORRENTES"/>
    <s v="8144000000"/>
    <s v="TITULOS DE RESPONSAB.DO TN-OUTRAS APLICACOES"/>
    <x v="98"/>
    <s v="SERVICOS DE ENERGIA ELETRICA"/>
    <x v="7"/>
    <s v="COLEGIO AGRICOLA DOM AGOSTINHO IKAS - CODAI"/>
    <s v="L20RLP01SCN"/>
    <s v="FUNC - TECN - GESTAO - SERV CONT"/>
    <n v="6000"/>
  </r>
  <r>
    <x v="0"/>
    <s v="UNIVERSIDADE FEDERAL RURAL DE PERNAMBUCO"/>
    <x v="1"/>
    <s v="26248"/>
    <s v="UNIVERSIDADE FEDERAL RURAL DE PERNAMBUCO"/>
    <s v="20RL"/>
    <s v="FUNCIONAMENTO DAS INSTITUICOES DA REDE FEDERAL DE EDUCACAO P"/>
    <x v="1"/>
    <s v="OUTRAS DESPESAS CORRENTES"/>
    <s v="8144000000"/>
    <s v="TITULOS DE RESPONSAB.DO TN-OUTRAS APLICACOES"/>
    <x v="99"/>
    <s v="SERVICOS DE AGUA E ESGOTO"/>
    <x v="7"/>
    <s v="COLEGIO AGRICOLA DOM AGOSTINHO IKAS - CODAI"/>
    <s v="L20RLP01SCN"/>
    <s v="FUNC - TECN - GESTAO - SERV CONT"/>
    <n v="2800"/>
  </r>
  <r>
    <x v="0"/>
    <s v="UNIVERSIDADE FEDERAL RURAL DE PERNAMBUCO"/>
    <x v="1"/>
    <s v="26248"/>
    <s v="UNIVERSIDADE FEDERAL RURAL DE PERNAMBUCO"/>
    <s v="20RL"/>
    <s v="FUNCIONAMENTO DAS INSTITUICOES DA REDE FEDERAL DE EDUCACAO P"/>
    <x v="1"/>
    <s v="OUTRAS DESPESAS CORRENTES"/>
    <s v="8144000000"/>
    <s v="TITULOS DE RESPONSAB.DO TN-OUTRAS APLICACOES"/>
    <x v="103"/>
    <s v="SERVICOS DE TELECOMUNICACOES"/>
    <x v="7"/>
    <s v="COLEGIO AGRICOLA DOM AGOSTINHO IKAS - CODAI"/>
    <s v="L20RLP01SCN"/>
    <s v="FUNC - TECN - GESTAO - SERV CONT"/>
    <n v="227.92"/>
  </r>
  <r>
    <x v="0"/>
    <s v="UNIVERSIDADE FEDERAL RURAL DE PERNAMBUCO"/>
    <x v="1"/>
    <s v="26248"/>
    <s v="UNIVERSIDADE FEDERAL RURAL DE PERNAMBUCO"/>
    <s v="20RL"/>
    <s v="FUNCIONAMENTO DAS INSTITUICOES DA REDE FEDERAL DE EDUCACAO P"/>
    <x v="1"/>
    <s v="OUTRAS DESPESAS CORRENTES"/>
    <s v="8144000000"/>
    <s v="TITULOS DE RESPONSAB.DO TN-OUTRAS APLICACOES"/>
    <x v="105"/>
    <s v="LIMPEZA E CONSERVACAO"/>
    <x v="7"/>
    <s v="COLEGIO AGRICOLA DOM AGOSTINHO IKAS - CODAI"/>
    <s v="L20RLP01SDN"/>
    <s v="FUNC - TECN - GESTAO - SERV DIV"/>
    <n v="1758"/>
  </r>
  <r>
    <x v="0"/>
    <s v="UNIVERSIDADE FEDERAL RURAL DE PERNAMBUCO"/>
    <x v="1"/>
    <s v="26248"/>
    <s v="UNIVERSIDADE FEDERAL RURAL DE PERNAMBUCO"/>
    <s v="20RL"/>
    <s v="FUNCIONAMENTO DAS INSTITUICOES DA REDE FEDERAL DE EDUCACAO P"/>
    <x v="1"/>
    <s v="OUTRAS DESPESAS CORRENTES"/>
    <s v="8144000000"/>
    <s v="TITULOS DE RESPONSAB.DO TN-OUTRAS APLICACOES"/>
    <x v="131"/>
    <s v="TELEFONIA FIXA E MOVEL - PACOTE DE COMUNICACAO DE DADOS"/>
    <x v="7"/>
    <s v="COLEGIO AGRICOLA DOM AGOSTINHO IKAS - CODAI"/>
    <s v="L20RLP01SCN"/>
    <s v="FUNC - TECN - GESTAO - SERV CONT"/>
    <n v="468.6"/>
  </r>
  <r>
    <x v="0"/>
    <s v="UNIVERSIDADE FEDERAL RURAL DE PERNAMBUCO"/>
    <x v="1"/>
    <s v="26248"/>
    <s v="UNIVERSIDADE FEDERAL RURAL DE PERNAMBUCO"/>
    <s v="20RL"/>
    <s v="FUNCIONAMENTO DAS INSTITUICOES DA REDE FEDERAL DE EDUCACAO P"/>
    <x v="1"/>
    <s v="OUTRAS DESPESAS CORRENTES"/>
    <s v="8144000000"/>
    <s v="TITULOS DE RESPONSAB.DO TN-OUTRAS APLICACOES"/>
    <x v="109"/>
    <s v="OUTSOURCING DE IMPRESSAO"/>
    <x v="7"/>
    <s v="COLEGIO AGRICOLA DOM AGOSTINHO IKAS - CODAI"/>
    <s v="L20RLP01SCN"/>
    <s v="FUNC - TECN - GESTAO - SERV CONT"/>
    <n v="1639.34"/>
  </r>
  <r>
    <x v="0"/>
    <s v="UNIVERSIDADE FEDERAL RURAL DE PERNAMBUCO"/>
    <x v="1"/>
    <s v="26248"/>
    <s v="UNIVERSIDADE FEDERAL RURAL DE PERNAMBUCO"/>
    <s v="20RL"/>
    <s v="FUNCIONAMENTO DAS INSTITUICOES DA REDE FEDERAL DE EDUCACAO P"/>
    <x v="1"/>
    <s v="OUTRAS DESPESAS CORRENTES"/>
    <s v="8144000000"/>
    <s v="TITULOS DE RESPONSAB.DO TN-OUTRAS APLICACOES"/>
    <x v="213"/>
    <s v="MATERIAL DE DISTRIBUICAO GRATUITA"/>
    <x v="7"/>
    <s v="COLEGIO AGRICOLA DOM AGOSTINHO IKAS - CODAI"/>
    <s v="L20RLP6000N"/>
    <s v="FUNC - TECN - MATERIAL - INDISC"/>
    <n v="87815"/>
  </r>
  <r>
    <x v="0"/>
    <s v="UNIVERSIDADE FEDERAL RURAL DE PERNAMBUCO"/>
    <x v="1"/>
    <s v="26248"/>
    <s v="UNIVERSIDADE FEDERAL RURAL DE PERNAMBUCO"/>
    <s v="20TP"/>
    <s v="ATIVOS CIVIS DA UNIAO"/>
    <x v="2"/>
    <s v="PESSOAL E ENCARGOS SOCIAIS"/>
    <s v="8100000000"/>
    <s v="RECURSOS PRIMARIOS DE LIVRE APLICACAO"/>
    <x v="132"/>
    <s v="SALARIO CONTRATO TEMPORARIO"/>
    <x v="3"/>
    <s v="UNIVERSIDADE FEDERAL RURAL DE PERNAMBUCO"/>
    <s v="V20TPG0100N"/>
    <s v="ATIVO - GRAD - GESTAO - INDISC"/>
    <n v="939383.85000000102"/>
  </r>
  <r>
    <x v="0"/>
    <s v="UNIVERSIDADE FEDERAL RURAL DE PERNAMBUCO"/>
    <x v="1"/>
    <s v="26248"/>
    <s v="UNIVERSIDADE FEDERAL RURAL DE PERNAMBUCO"/>
    <s v="20TP"/>
    <s v="ATIVOS CIVIS DA UNIAO"/>
    <x v="2"/>
    <s v="PESSOAL E ENCARGOS SOCIAIS"/>
    <s v="8100000000"/>
    <s v="RECURSOS PRIMARIOS DE LIVRE APLICACAO"/>
    <x v="132"/>
    <s v="SALARIO CONTRATO TEMPORARIO"/>
    <x v="3"/>
    <s v="UNIVERSIDADE FEDERAL RURAL DE PERNAMBUCO"/>
    <s v="VPGPAG0100N"/>
    <s v="GESTAO ADMINISTRATIVA DA UNIDADE"/>
    <n v="355621.08"/>
  </r>
  <r>
    <x v="0"/>
    <s v="UNIVERSIDADE FEDERAL RURAL DE PERNAMBUCO"/>
    <x v="1"/>
    <s v="26248"/>
    <s v="UNIVERSIDADE FEDERAL RURAL DE PERNAMBUCO"/>
    <s v="20TP"/>
    <s v="ATIVOS CIVIS DA UNIAO"/>
    <x v="2"/>
    <s v="PESSOAL E ENCARGOS SOCIAIS"/>
    <s v="8100000000"/>
    <s v="RECURSOS PRIMARIOS DE LIVRE APLICACAO"/>
    <x v="133"/>
    <s v="ADICIONAL DE INSALUBRIDADE - CONTRATO TEMPORARIO"/>
    <x v="3"/>
    <s v="UNIVERSIDADE FEDERAL RURAL DE PERNAMBUCO"/>
    <s v="V20TPG0100N"/>
    <s v="ATIVO - GRAD - GESTAO - INDISC"/>
    <n v="0"/>
  </r>
  <r>
    <x v="0"/>
    <s v="UNIVERSIDADE FEDERAL RURAL DE PERNAMBUCO"/>
    <x v="1"/>
    <s v="26248"/>
    <s v="UNIVERSIDADE FEDERAL RURAL DE PERNAMBUCO"/>
    <s v="20TP"/>
    <s v="ATIVOS CIVIS DA UNIAO"/>
    <x v="2"/>
    <s v="PESSOAL E ENCARGOS SOCIAIS"/>
    <s v="8100000000"/>
    <s v="RECURSOS PRIMARIOS DE LIVRE APLICACAO"/>
    <x v="133"/>
    <s v="ADICIONAL DE INSALUBRIDADE - CONTRATO TEMPORARIO"/>
    <x v="3"/>
    <s v="UNIVERSIDADE FEDERAL RURAL DE PERNAMBUCO"/>
    <s v="VPGPAG0100N"/>
    <s v="GESTAO ADMINISTRATIVA DA UNIDADE"/>
    <n v="0"/>
  </r>
  <r>
    <x v="0"/>
    <s v="UNIVERSIDADE FEDERAL RURAL DE PERNAMBUCO"/>
    <x v="1"/>
    <s v="26248"/>
    <s v="UNIVERSIDADE FEDERAL RURAL DE PERNAMBUCO"/>
    <s v="20TP"/>
    <s v="ATIVOS CIVIS DA UNIAO"/>
    <x v="2"/>
    <s v="PESSOAL E ENCARGOS SOCIAIS"/>
    <s v="8100000000"/>
    <s v="RECURSOS PRIMARIOS DE LIVRE APLICACAO"/>
    <x v="134"/>
    <s v="FERIAS VENCIDAS/PROPORCIONAIS - CONTRATO TEMPORARIO"/>
    <x v="3"/>
    <s v="UNIVERSIDADE FEDERAL RURAL DE PERNAMBUCO"/>
    <s v="V20TPG0100N"/>
    <s v="ATIVO - GRAD - GESTAO - INDISC"/>
    <n v="93278.54"/>
  </r>
  <r>
    <x v="0"/>
    <s v="UNIVERSIDADE FEDERAL RURAL DE PERNAMBUCO"/>
    <x v="1"/>
    <s v="26248"/>
    <s v="UNIVERSIDADE FEDERAL RURAL DE PERNAMBUCO"/>
    <s v="20TP"/>
    <s v="ATIVOS CIVIS DA UNIAO"/>
    <x v="2"/>
    <s v="PESSOAL E ENCARGOS SOCIAIS"/>
    <s v="8100000000"/>
    <s v="RECURSOS PRIMARIOS DE LIVRE APLICACAO"/>
    <x v="134"/>
    <s v="FERIAS VENCIDAS/PROPORCIONAIS - CONTRATO TEMPORARIO"/>
    <x v="3"/>
    <s v="UNIVERSIDADE FEDERAL RURAL DE PERNAMBUCO"/>
    <s v="VPGPAG0100N"/>
    <s v="GESTAO ADMINISTRATIVA DA UNIDADE"/>
    <n v="13259.76"/>
  </r>
  <r>
    <x v="0"/>
    <s v="UNIVERSIDADE FEDERAL RURAL DE PERNAMBUCO"/>
    <x v="1"/>
    <s v="26248"/>
    <s v="UNIVERSIDADE FEDERAL RURAL DE PERNAMBUCO"/>
    <s v="20TP"/>
    <s v="ATIVOS CIVIS DA UNIAO"/>
    <x v="2"/>
    <s v="PESSOAL E ENCARGOS SOCIAIS"/>
    <s v="8100000000"/>
    <s v="RECURSOS PRIMARIOS DE LIVRE APLICACAO"/>
    <x v="135"/>
    <s v="13¤ SALARIO - CONTRATO TEMPORARIO"/>
    <x v="3"/>
    <s v="UNIVERSIDADE FEDERAL RURAL DE PERNAMBUCO"/>
    <s v="V20TPG0100N"/>
    <s v="ATIVO - GRAD - GESTAO - INDISC"/>
    <n v="104770"/>
  </r>
  <r>
    <x v="0"/>
    <s v="UNIVERSIDADE FEDERAL RURAL DE PERNAMBUCO"/>
    <x v="1"/>
    <s v="26248"/>
    <s v="UNIVERSIDADE FEDERAL RURAL DE PERNAMBUCO"/>
    <s v="20TP"/>
    <s v="ATIVOS CIVIS DA UNIAO"/>
    <x v="2"/>
    <s v="PESSOAL E ENCARGOS SOCIAIS"/>
    <s v="8100000000"/>
    <s v="RECURSOS PRIMARIOS DE LIVRE APLICACAO"/>
    <x v="135"/>
    <s v="13¤ SALARIO - CONTRATO TEMPORARIO"/>
    <x v="3"/>
    <s v="UNIVERSIDADE FEDERAL RURAL DE PERNAMBUCO"/>
    <s v="VPGPAG0100N"/>
    <s v="GESTAO ADMINISTRATIVA DA UNIDADE"/>
    <n v="2744.44"/>
  </r>
  <r>
    <x v="0"/>
    <s v="UNIVERSIDADE FEDERAL RURAL DE PERNAMBUCO"/>
    <x v="1"/>
    <s v="26248"/>
    <s v="UNIVERSIDADE FEDERAL RURAL DE PERNAMBUCO"/>
    <s v="20TP"/>
    <s v="ATIVOS CIVIS DA UNIAO"/>
    <x v="2"/>
    <s v="PESSOAL E ENCARGOS SOCIAIS"/>
    <s v="8100000000"/>
    <s v="RECURSOS PRIMARIOS DE LIVRE APLICACAO"/>
    <x v="136"/>
    <s v="FERIAS - ABONO CONSTITUCIONAL - CONTRATO TEMPORARIO"/>
    <x v="3"/>
    <s v="UNIVERSIDADE FEDERAL RURAL DE PERNAMBUCO"/>
    <s v="V20TPG0100N"/>
    <s v="ATIVO - GRAD - GESTAO - INDISC"/>
    <n v="37335.949999999997"/>
  </r>
  <r>
    <x v="0"/>
    <s v="UNIVERSIDADE FEDERAL RURAL DE PERNAMBUCO"/>
    <x v="1"/>
    <s v="26248"/>
    <s v="UNIVERSIDADE FEDERAL RURAL DE PERNAMBUCO"/>
    <s v="20TP"/>
    <s v="ATIVOS CIVIS DA UNIAO"/>
    <x v="2"/>
    <s v="PESSOAL E ENCARGOS SOCIAIS"/>
    <s v="8100000000"/>
    <s v="RECURSOS PRIMARIOS DE LIVRE APLICACAO"/>
    <x v="136"/>
    <s v="FERIAS - ABONO CONSTITUCIONAL - CONTRATO TEMPORARIO"/>
    <x v="3"/>
    <s v="UNIVERSIDADE FEDERAL RURAL DE PERNAMBUCO"/>
    <s v="VPGPAG0100N"/>
    <s v="GESTAO ADMINISTRATIVA DA UNIDADE"/>
    <n v="5813.47"/>
  </r>
  <r>
    <x v="0"/>
    <s v="UNIVERSIDADE FEDERAL RURAL DE PERNAMBUCO"/>
    <x v="1"/>
    <s v="26248"/>
    <s v="UNIVERSIDADE FEDERAL RURAL DE PERNAMBUCO"/>
    <s v="20TP"/>
    <s v="ATIVOS CIVIS DA UNIAO"/>
    <x v="2"/>
    <s v="PESSOAL E ENCARGOS SOCIAIS"/>
    <s v="8100000000"/>
    <s v="RECURSOS PRIMARIOS DE LIVRE APLICACAO"/>
    <x v="137"/>
    <s v="CONTRIBUICAO PATRONAL - FUNPRESP LEI 12618/12"/>
    <x v="3"/>
    <s v="UNIVERSIDADE FEDERAL RURAL DE PERNAMBUCO"/>
    <s v="V20TPG0100N"/>
    <s v="ATIVO - GRAD - GESTAO - INDISC"/>
    <n v="1547060.76"/>
  </r>
  <r>
    <x v="0"/>
    <s v="UNIVERSIDADE FEDERAL RURAL DE PERNAMBUCO"/>
    <x v="1"/>
    <s v="26248"/>
    <s v="UNIVERSIDADE FEDERAL RURAL DE PERNAMBUCO"/>
    <s v="20TP"/>
    <s v="ATIVOS CIVIS DA UNIAO"/>
    <x v="2"/>
    <s v="PESSOAL E ENCARGOS SOCIAIS"/>
    <s v="8100000000"/>
    <s v="RECURSOS PRIMARIOS DE LIVRE APLICACAO"/>
    <x v="137"/>
    <s v="CONTRIBUICAO PATRONAL - FUNPRESP LEI 12618/12"/>
    <x v="3"/>
    <s v="UNIVERSIDADE FEDERAL RURAL DE PERNAMBUCO"/>
    <s v="VPGPAG0100N"/>
    <s v="GESTAO ADMINISTRATIVA DA UNIDADE"/>
    <n v="290103.53000000003"/>
  </r>
  <r>
    <x v="0"/>
    <s v="UNIVERSIDADE FEDERAL RURAL DE PERNAMBUCO"/>
    <x v="1"/>
    <s v="26248"/>
    <s v="UNIVERSIDADE FEDERAL RURAL DE PERNAMBUCO"/>
    <s v="20TP"/>
    <s v="ATIVOS CIVIS DA UNIAO"/>
    <x v="2"/>
    <s v="PESSOAL E ENCARGOS SOCIAIS"/>
    <s v="8100000000"/>
    <s v="RECURSOS PRIMARIOS DE LIVRE APLICACAO"/>
    <x v="138"/>
    <s v="VENCIMENTOS E SALARIOS"/>
    <x v="3"/>
    <s v="UNIVERSIDADE FEDERAL RURAL DE PERNAMBUCO"/>
    <s v="V20TPG0100N"/>
    <s v="ATIVO - GRAD - GESTAO - INDISC"/>
    <n v="118052582.26000001"/>
  </r>
  <r>
    <x v="0"/>
    <s v="UNIVERSIDADE FEDERAL RURAL DE PERNAMBUCO"/>
    <x v="1"/>
    <s v="26248"/>
    <s v="UNIVERSIDADE FEDERAL RURAL DE PERNAMBUCO"/>
    <s v="20TP"/>
    <s v="ATIVOS CIVIS DA UNIAO"/>
    <x v="2"/>
    <s v="PESSOAL E ENCARGOS SOCIAIS"/>
    <s v="8100000000"/>
    <s v="RECURSOS PRIMARIOS DE LIVRE APLICACAO"/>
    <x v="138"/>
    <s v="VENCIMENTOS E SALARIOS"/>
    <x v="3"/>
    <s v="UNIVERSIDADE FEDERAL RURAL DE PERNAMBUCO"/>
    <s v="VPGPAG0100N"/>
    <s v="GESTAO ADMINISTRATIVA DA UNIDADE"/>
    <n v="25401930.370000001"/>
  </r>
  <r>
    <x v="0"/>
    <s v="UNIVERSIDADE FEDERAL RURAL DE PERNAMBUCO"/>
    <x v="1"/>
    <s v="26248"/>
    <s v="UNIVERSIDADE FEDERAL RURAL DE PERNAMBUCO"/>
    <s v="20TP"/>
    <s v="ATIVOS CIVIS DA UNIAO"/>
    <x v="2"/>
    <s v="PESSOAL E ENCARGOS SOCIAIS"/>
    <s v="8100000000"/>
    <s v="RECURSOS PRIMARIOS DE LIVRE APLICACAO"/>
    <x v="139"/>
    <s v="ADICIONAL NOTURNO"/>
    <x v="3"/>
    <s v="UNIVERSIDADE FEDERAL RURAL DE PERNAMBUCO"/>
    <s v="V20TPG0100N"/>
    <s v="ATIVO - GRAD - GESTAO - INDISC"/>
    <n v="46488.069999999803"/>
  </r>
  <r>
    <x v="0"/>
    <s v="UNIVERSIDADE FEDERAL RURAL DE PERNAMBUCO"/>
    <x v="1"/>
    <s v="26248"/>
    <s v="UNIVERSIDADE FEDERAL RURAL DE PERNAMBUCO"/>
    <s v="20TP"/>
    <s v="ATIVOS CIVIS DA UNIAO"/>
    <x v="2"/>
    <s v="PESSOAL E ENCARGOS SOCIAIS"/>
    <s v="8100000000"/>
    <s v="RECURSOS PRIMARIOS DE LIVRE APLICACAO"/>
    <x v="139"/>
    <s v="ADICIONAL NOTURNO"/>
    <x v="3"/>
    <s v="UNIVERSIDADE FEDERAL RURAL DE PERNAMBUCO"/>
    <s v="VPGPAG0100N"/>
    <s v="GESTAO ADMINISTRATIVA DA UNIDADE"/>
    <n v="15285.36"/>
  </r>
  <r>
    <x v="0"/>
    <s v="UNIVERSIDADE FEDERAL RURAL DE PERNAMBUCO"/>
    <x v="1"/>
    <s v="26248"/>
    <s v="UNIVERSIDADE FEDERAL RURAL DE PERNAMBUCO"/>
    <s v="20TP"/>
    <s v="ATIVOS CIVIS DA UNIAO"/>
    <x v="2"/>
    <s v="PESSOAL E ENCARGOS SOCIAIS"/>
    <s v="8100000000"/>
    <s v="RECURSOS PRIMARIOS DE LIVRE APLICACAO"/>
    <x v="140"/>
    <s v="INCORPORACOES"/>
    <x v="3"/>
    <s v="UNIVERSIDADE FEDERAL RURAL DE PERNAMBUCO"/>
    <s v="V20TPG0100N"/>
    <s v="ATIVO - GRAD - GESTAO - INDISC"/>
    <n v="207396.68"/>
  </r>
  <r>
    <x v="0"/>
    <s v="UNIVERSIDADE FEDERAL RURAL DE PERNAMBUCO"/>
    <x v="1"/>
    <s v="26248"/>
    <s v="UNIVERSIDADE FEDERAL RURAL DE PERNAMBUCO"/>
    <s v="20TP"/>
    <s v="ATIVOS CIVIS DA UNIAO"/>
    <x v="2"/>
    <s v="PESSOAL E ENCARGOS SOCIAIS"/>
    <s v="8100000000"/>
    <s v="RECURSOS PRIMARIOS DE LIVRE APLICACAO"/>
    <x v="140"/>
    <s v="INCORPORACOES"/>
    <x v="3"/>
    <s v="UNIVERSIDADE FEDERAL RURAL DE PERNAMBUCO"/>
    <s v="VPGPAG0100N"/>
    <s v="GESTAO ADMINISTRATIVA DA UNIDADE"/>
    <n v="43966.66"/>
  </r>
  <r>
    <x v="0"/>
    <s v="UNIVERSIDADE FEDERAL RURAL DE PERNAMBUCO"/>
    <x v="1"/>
    <s v="26248"/>
    <s v="UNIVERSIDADE FEDERAL RURAL DE PERNAMBUCO"/>
    <s v="20TP"/>
    <s v="ATIVOS CIVIS DA UNIAO"/>
    <x v="2"/>
    <s v="PESSOAL E ENCARGOS SOCIAIS"/>
    <s v="8100000000"/>
    <s v="RECURSOS PRIMARIOS DE LIVRE APLICACAO"/>
    <x v="141"/>
    <s v="VANTAGENS PERM.SENT.JUD.TRANS.JULGADO - CIVIL"/>
    <x v="3"/>
    <s v="UNIVERSIDADE FEDERAL RURAL DE PERNAMBUCO"/>
    <s v="V20TPG0100N"/>
    <s v="ATIVO - GRAD - GESTAO - INDISC"/>
    <n v="391200.46"/>
  </r>
  <r>
    <x v="0"/>
    <s v="UNIVERSIDADE FEDERAL RURAL DE PERNAMBUCO"/>
    <x v="1"/>
    <s v="26248"/>
    <s v="UNIVERSIDADE FEDERAL RURAL DE PERNAMBUCO"/>
    <s v="20TP"/>
    <s v="ATIVOS CIVIS DA UNIAO"/>
    <x v="2"/>
    <s v="PESSOAL E ENCARGOS SOCIAIS"/>
    <s v="8100000000"/>
    <s v="RECURSOS PRIMARIOS DE LIVRE APLICACAO"/>
    <x v="141"/>
    <s v="VANTAGENS PERM.SENT.JUD.TRANS.JULGADO - CIVIL"/>
    <x v="3"/>
    <s v="UNIVERSIDADE FEDERAL RURAL DE PERNAMBUCO"/>
    <s v="VPGPAG0100N"/>
    <s v="GESTAO ADMINISTRATIVA DA UNIDADE"/>
    <n v="84544.389999999898"/>
  </r>
  <r>
    <x v="0"/>
    <s v="UNIVERSIDADE FEDERAL RURAL DE PERNAMBUCO"/>
    <x v="1"/>
    <s v="26248"/>
    <s v="UNIVERSIDADE FEDERAL RURAL DE PERNAMBUCO"/>
    <s v="20TP"/>
    <s v="ATIVOS CIVIS DA UNIAO"/>
    <x v="2"/>
    <s v="PESSOAL E ENCARGOS SOCIAIS"/>
    <s v="8100000000"/>
    <s v="RECURSOS PRIMARIOS DE LIVRE APLICACAO"/>
    <x v="142"/>
    <s v="ABONO DE PERMANENCIA"/>
    <x v="3"/>
    <s v="UNIVERSIDADE FEDERAL RURAL DE PERNAMBUCO"/>
    <s v="V20TPG0100N"/>
    <s v="ATIVO - GRAD - GESTAO - INDISC"/>
    <n v="4562664.67"/>
  </r>
  <r>
    <x v="0"/>
    <s v="UNIVERSIDADE FEDERAL RURAL DE PERNAMBUCO"/>
    <x v="1"/>
    <s v="26248"/>
    <s v="UNIVERSIDADE FEDERAL RURAL DE PERNAMBUCO"/>
    <s v="20TP"/>
    <s v="ATIVOS CIVIS DA UNIAO"/>
    <x v="2"/>
    <s v="PESSOAL E ENCARGOS SOCIAIS"/>
    <s v="8100000000"/>
    <s v="RECURSOS PRIMARIOS DE LIVRE APLICACAO"/>
    <x v="142"/>
    <s v="ABONO DE PERMANENCIA"/>
    <x v="3"/>
    <s v="UNIVERSIDADE FEDERAL RURAL DE PERNAMBUCO"/>
    <s v="VPGPAG0100N"/>
    <s v="GESTAO ADMINISTRATIVA DA UNIDADE"/>
    <n v="694216.5"/>
  </r>
  <r>
    <x v="0"/>
    <s v="UNIVERSIDADE FEDERAL RURAL DE PERNAMBUCO"/>
    <x v="1"/>
    <s v="26248"/>
    <s v="UNIVERSIDADE FEDERAL RURAL DE PERNAMBUCO"/>
    <s v="20TP"/>
    <s v="ATIVOS CIVIS DA UNIAO"/>
    <x v="2"/>
    <s v="PESSOAL E ENCARGOS SOCIAIS"/>
    <s v="8100000000"/>
    <s v="RECURSOS PRIMARIOS DE LIVRE APLICACAO"/>
    <x v="143"/>
    <s v="ADICIONAL DE PERICULOSIDADE"/>
    <x v="3"/>
    <s v="UNIVERSIDADE FEDERAL RURAL DE PERNAMBUCO"/>
    <s v="V20TPG0100N"/>
    <s v="ATIVO - GRAD - GESTAO - INDISC"/>
    <n v="101365.38"/>
  </r>
  <r>
    <x v="0"/>
    <s v="UNIVERSIDADE FEDERAL RURAL DE PERNAMBUCO"/>
    <x v="1"/>
    <s v="26248"/>
    <s v="UNIVERSIDADE FEDERAL RURAL DE PERNAMBUCO"/>
    <s v="20TP"/>
    <s v="ATIVOS CIVIS DA UNIAO"/>
    <x v="2"/>
    <s v="PESSOAL E ENCARGOS SOCIAIS"/>
    <s v="8100000000"/>
    <s v="RECURSOS PRIMARIOS DE LIVRE APLICACAO"/>
    <x v="143"/>
    <s v="ADICIONAL DE PERICULOSIDADE"/>
    <x v="3"/>
    <s v="UNIVERSIDADE FEDERAL RURAL DE PERNAMBUCO"/>
    <s v="VPGPAG0100N"/>
    <s v="GESTAO ADMINISTRATIVA DA UNIDADE"/>
    <n v="28659.02"/>
  </r>
  <r>
    <x v="0"/>
    <s v="UNIVERSIDADE FEDERAL RURAL DE PERNAMBUCO"/>
    <x v="1"/>
    <s v="26248"/>
    <s v="UNIVERSIDADE FEDERAL RURAL DE PERNAMBUCO"/>
    <s v="20TP"/>
    <s v="ATIVOS CIVIS DA UNIAO"/>
    <x v="2"/>
    <s v="PESSOAL E ENCARGOS SOCIAIS"/>
    <s v="8100000000"/>
    <s v="RECURSOS PRIMARIOS DE LIVRE APLICACAO"/>
    <x v="144"/>
    <s v="ADICIONAL DE INSALUBRIDADE"/>
    <x v="3"/>
    <s v="UNIVERSIDADE FEDERAL RURAL DE PERNAMBUCO"/>
    <s v="V20TPG0100N"/>
    <s v="ATIVO - GRAD - GESTAO - INDISC"/>
    <n v="1632530.68"/>
  </r>
  <r>
    <x v="0"/>
    <s v="UNIVERSIDADE FEDERAL RURAL DE PERNAMBUCO"/>
    <x v="1"/>
    <s v="26248"/>
    <s v="UNIVERSIDADE FEDERAL RURAL DE PERNAMBUCO"/>
    <s v="20TP"/>
    <s v="ATIVOS CIVIS DA UNIAO"/>
    <x v="2"/>
    <s v="PESSOAL E ENCARGOS SOCIAIS"/>
    <s v="8100000000"/>
    <s v="RECURSOS PRIMARIOS DE LIVRE APLICACAO"/>
    <x v="144"/>
    <s v="ADICIONAL DE INSALUBRIDADE"/>
    <x v="3"/>
    <s v="UNIVERSIDADE FEDERAL RURAL DE PERNAMBUCO"/>
    <s v="VPGPAG0100N"/>
    <s v="GESTAO ADMINISTRATIVA DA UNIDADE"/>
    <n v="445309.04"/>
  </r>
  <r>
    <x v="0"/>
    <s v="UNIVERSIDADE FEDERAL RURAL DE PERNAMBUCO"/>
    <x v="1"/>
    <s v="26248"/>
    <s v="UNIVERSIDADE FEDERAL RURAL DE PERNAMBUCO"/>
    <s v="20TP"/>
    <s v="ATIVOS CIVIS DA UNIAO"/>
    <x v="2"/>
    <s v="PESSOAL E ENCARGOS SOCIAIS"/>
    <s v="8100000000"/>
    <s v="RECURSOS PRIMARIOS DE LIVRE APLICACAO"/>
    <x v="145"/>
    <s v="GRATIFICACAO POR EXERCICIO DE CARGO EFETIVO"/>
    <x v="3"/>
    <s v="UNIVERSIDADE FEDERAL RURAL DE PERNAMBUCO"/>
    <s v="V20TPG0100N"/>
    <s v="ATIVO - GRAD - GESTAO - INDISC"/>
    <n v="97437165.019999996"/>
  </r>
  <r>
    <x v="0"/>
    <s v="UNIVERSIDADE FEDERAL RURAL DE PERNAMBUCO"/>
    <x v="1"/>
    <s v="26248"/>
    <s v="UNIVERSIDADE FEDERAL RURAL DE PERNAMBUCO"/>
    <s v="20TP"/>
    <s v="ATIVOS CIVIS DA UNIAO"/>
    <x v="2"/>
    <s v="PESSOAL E ENCARGOS SOCIAIS"/>
    <s v="8100000000"/>
    <s v="RECURSOS PRIMARIOS DE LIVRE APLICACAO"/>
    <x v="145"/>
    <s v="GRATIFICACAO POR EXERCICIO DE CARGO EFETIVO"/>
    <x v="3"/>
    <s v="UNIVERSIDADE FEDERAL RURAL DE PERNAMBUCO"/>
    <s v="VPGPAG0100N"/>
    <s v="GESTAO ADMINISTRATIVA DA UNIDADE"/>
    <n v="21224554.760000002"/>
  </r>
  <r>
    <x v="0"/>
    <s v="UNIVERSIDADE FEDERAL RURAL DE PERNAMBUCO"/>
    <x v="1"/>
    <s v="26248"/>
    <s v="UNIVERSIDADE FEDERAL RURAL DE PERNAMBUCO"/>
    <s v="20TP"/>
    <s v="ATIVOS CIVIS DA UNIAO"/>
    <x v="2"/>
    <s v="PESSOAL E ENCARGOS SOCIAIS"/>
    <s v="8100000000"/>
    <s v="RECURSOS PRIMARIOS DE LIVRE APLICACAO"/>
    <x v="146"/>
    <s v="GRAT POR EXERCICIO DE FUNCOES COMISSIONADAS"/>
    <x v="3"/>
    <s v="UNIVERSIDADE FEDERAL RURAL DE PERNAMBUCO"/>
    <s v="V20TPG0100N"/>
    <s v="ATIVO - GRAD - GESTAO - INDISC"/>
    <n v="1425630.25"/>
  </r>
  <r>
    <x v="0"/>
    <s v="UNIVERSIDADE FEDERAL RURAL DE PERNAMBUCO"/>
    <x v="1"/>
    <s v="26248"/>
    <s v="UNIVERSIDADE FEDERAL RURAL DE PERNAMBUCO"/>
    <s v="20TP"/>
    <s v="ATIVOS CIVIS DA UNIAO"/>
    <x v="2"/>
    <s v="PESSOAL E ENCARGOS SOCIAIS"/>
    <s v="8100000000"/>
    <s v="RECURSOS PRIMARIOS DE LIVRE APLICACAO"/>
    <x v="146"/>
    <s v="GRAT POR EXERCICIO DE FUNCOES COMISSIONADAS"/>
    <x v="3"/>
    <s v="UNIVERSIDADE FEDERAL RURAL DE PERNAMBUCO"/>
    <s v="VPGPAG0100N"/>
    <s v="GESTAO ADMINISTRATIVA DA UNIDADE"/>
    <n v="286255.26"/>
  </r>
  <r>
    <x v="0"/>
    <s v="UNIVERSIDADE FEDERAL RURAL DE PERNAMBUCO"/>
    <x v="1"/>
    <s v="26248"/>
    <s v="UNIVERSIDADE FEDERAL RURAL DE PERNAMBUCO"/>
    <s v="20TP"/>
    <s v="ATIVOS CIVIS DA UNIAO"/>
    <x v="2"/>
    <s v="PESSOAL E ENCARGOS SOCIAIS"/>
    <s v="8100000000"/>
    <s v="RECURSOS PRIMARIOS DE LIVRE APLICACAO"/>
    <x v="147"/>
    <s v="GRATIFICACAO/ADICIONAL DE LOCALIZACAO"/>
    <x v="3"/>
    <s v="UNIVERSIDADE FEDERAL RURAL DE PERNAMBUCO"/>
    <s v="V20TPG0100N"/>
    <s v="ATIVO - GRAD - GESTAO - INDISC"/>
    <n v="625.69999999999698"/>
  </r>
  <r>
    <x v="0"/>
    <s v="UNIVERSIDADE FEDERAL RURAL DE PERNAMBUCO"/>
    <x v="1"/>
    <s v="26248"/>
    <s v="UNIVERSIDADE FEDERAL RURAL DE PERNAMBUCO"/>
    <s v="20TP"/>
    <s v="ATIVOS CIVIS DA UNIAO"/>
    <x v="2"/>
    <s v="PESSOAL E ENCARGOS SOCIAIS"/>
    <s v="8100000000"/>
    <s v="RECURSOS PRIMARIOS DE LIVRE APLICACAO"/>
    <x v="147"/>
    <s v="GRATIFICACAO/ADICIONAL DE LOCALIZACAO"/>
    <x v="3"/>
    <s v="UNIVERSIDADE FEDERAL RURAL DE PERNAMBUCO"/>
    <s v="VPGPAG0100N"/>
    <s v="GESTAO ADMINISTRATIVA DA UNIDADE"/>
    <n v="125.14"/>
  </r>
  <r>
    <x v="0"/>
    <s v="UNIVERSIDADE FEDERAL RURAL DE PERNAMBUCO"/>
    <x v="1"/>
    <s v="26248"/>
    <s v="UNIVERSIDADE FEDERAL RURAL DE PERNAMBUCO"/>
    <s v="20TP"/>
    <s v="ATIVOS CIVIS DA UNIAO"/>
    <x v="2"/>
    <s v="PESSOAL E ENCARGOS SOCIAIS"/>
    <s v="8100000000"/>
    <s v="RECURSOS PRIMARIOS DE LIVRE APLICACAO"/>
    <x v="148"/>
    <s v="GRATIFICACAO P/EXERCICIO DE CARGO EM COMISSAO"/>
    <x v="3"/>
    <s v="UNIVERSIDADE FEDERAL RURAL DE PERNAMBUCO"/>
    <s v="V20TPG0100N"/>
    <s v="ATIVO - GRAD - GESTAO - INDISC"/>
    <n v="2192953.91"/>
  </r>
  <r>
    <x v="0"/>
    <s v="UNIVERSIDADE FEDERAL RURAL DE PERNAMBUCO"/>
    <x v="1"/>
    <s v="26248"/>
    <s v="UNIVERSIDADE FEDERAL RURAL DE PERNAMBUCO"/>
    <s v="20TP"/>
    <s v="ATIVOS CIVIS DA UNIAO"/>
    <x v="2"/>
    <s v="PESSOAL E ENCARGOS SOCIAIS"/>
    <s v="8100000000"/>
    <s v="RECURSOS PRIMARIOS DE LIVRE APLICACAO"/>
    <x v="148"/>
    <s v="GRATIFICACAO P/EXERCICIO DE CARGO EM COMISSAO"/>
    <x v="3"/>
    <s v="UNIVERSIDADE FEDERAL RURAL DE PERNAMBUCO"/>
    <s v="VPGPAG0100N"/>
    <s v="GESTAO ADMINISTRATIVA DA UNIDADE"/>
    <n v="444709.3"/>
  </r>
  <r>
    <x v="0"/>
    <s v="UNIVERSIDADE FEDERAL RURAL DE PERNAMBUCO"/>
    <x v="1"/>
    <s v="26248"/>
    <s v="UNIVERSIDADE FEDERAL RURAL DE PERNAMBUCO"/>
    <s v="20TP"/>
    <s v="ATIVOS CIVIS DA UNIAO"/>
    <x v="2"/>
    <s v="PESSOAL E ENCARGOS SOCIAIS"/>
    <s v="8100000000"/>
    <s v="RECURSOS PRIMARIOS DE LIVRE APLICACAO"/>
    <x v="149"/>
    <s v="GRATIFICACAO DE TEMPO DE SERVICO"/>
    <x v="3"/>
    <s v="UNIVERSIDADE FEDERAL RURAL DE PERNAMBUCO"/>
    <s v="V20TPG0100N"/>
    <s v="ATIVO - GRAD - GESTAO - INDISC"/>
    <n v="3454463.01"/>
  </r>
  <r>
    <x v="0"/>
    <s v="UNIVERSIDADE FEDERAL RURAL DE PERNAMBUCO"/>
    <x v="1"/>
    <s v="26248"/>
    <s v="UNIVERSIDADE FEDERAL RURAL DE PERNAMBUCO"/>
    <s v="20TP"/>
    <s v="ATIVOS CIVIS DA UNIAO"/>
    <x v="2"/>
    <s v="PESSOAL E ENCARGOS SOCIAIS"/>
    <s v="8100000000"/>
    <s v="RECURSOS PRIMARIOS DE LIVRE APLICACAO"/>
    <x v="149"/>
    <s v="GRATIFICACAO DE TEMPO DE SERVICO"/>
    <x v="3"/>
    <s v="UNIVERSIDADE FEDERAL RURAL DE PERNAMBUCO"/>
    <s v="VPGPAG0100N"/>
    <s v="GESTAO ADMINISTRATIVA DA UNIDADE"/>
    <n v="725245.5"/>
  </r>
  <r>
    <x v="0"/>
    <s v="UNIVERSIDADE FEDERAL RURAL DE PERNAMBUCO"/>
    <x v="1"/>
    <s v="26248"/>
    <s v="UNIVERSIDADE FEDERAL RURAL DE PERNAMBUCO"/>
    <s v="20TP"/>
    <s v="ATIVOS CIVIS DA UNIAO"/>
    <x v="2"/>
    <s v="PESSOAL E ENCARGOS SOCIAIS"/>
    <s v="8100000000"/>
    <s v="RECURSOS PRIMARIOS DE LIVRE APLICACAO"/>
    <x v="150"/>
    <s v="GRATIFICACAO POR ATIVIDADES EXPOSTAS"/>
    <x v="3"/>
    <s v="UNIVERSIDADE FEDERAL RURAL DE PERNAMBUCO"/>
    <s v="V20TPG0100N"/>
    <s v="ATIVO - GRAD - GESTAO - INDISC"/>
    <n v="15877.66"/>
  </r>
  <r>
    <x v="0"/>
    <s v="UNIVERSIDADE FEDERAL RURAL DE PERNAMBUCO"/>
    <x v="1"/>
    <s v="26248"/>
    <s v="UNIVERSIDADE FEDERAL RURAL DE PERNAMBUCO"/>
    <s v="20TP"/>
    <s v="ATIVOS CIVIS DA UNIAO"/>
    <x v="2"/>
    <s v="PESSOAL E ENCARGOS SOCIAIS"/>
    <s v="8100000000"/>
    <s v="RECURSOS PRIMARIOS DE LIVRE APLICACAO"/>
    <x v="150"/>
    <s v="GRATIFICACAO POR ATIVIDADES EXPOSTAS"/>
    <x v="3"/>
    <s v="UNIVERSIDADE FEDERAL RURAL DE PERNAMBUCO"/>
    <s v="VPGPAG0100N"/>
    <s v="GESTAO ADMINISTRATIVA DA UNIDADE"/>
    <n v="3785.4"/>
  </r>
  <r>
    <x v="0"/>
    <s v="UNIVERSIDADE FEDERAL RURAL DE PERNAMBUCO"/>
    <x v="1"/>
    <s v="26248"/>
    <s v="UNIVERSIDADE FEDERAL RURAL DE PERNAMBUCO"/>
    <s v="20TP"/>
    <s v="ATIVOS CIVIS DA UNIAO"/>
    <x v="2"/>
    <s v="PESSOAL E ENCARGOS SOCIAIS"/>
    <s v="8100000000"/>
    <s v="RECURSOS PRIMARIOS DE LIVRE APLICACAO"/>
    <x v="151"/>
    <s v="FERIAS VENCIDAS E PROPORCIONAIS"/>
    <x v="3"/>
    <s v="UNIVERSIDADE FEDERAL RURAL DE PERNAMBUCO"/>
    <s v="V20TPG0100N"/>
    <s v="ATIVO - GRAD - GESTAO - INDISC"/>
    <n v="662915.26000000199"/>
  </r>
  <r>
    <x v="0"/>
    <s v="UNIVERSIDADE FEDERAL RURAL DE PERNAMBUCO"/>
    <x v="1"/>
    <s v="26248"/>
    <s v="UNIVERSIDADE FEDERAL RURAL DE PERNAMBUCO"/>
    <s v="20TP"/>
    <s v="ATIVOS CIVIS DA UNIAO"/>
    <x v="2"/>
    <s v="PESSOAL E ENCARGOS SOCIAIS"/>
    <s v="8100000000"/>
    <s v="RECURSOS PRIMARIOS DE LIVRE APLICACAO"/>
    <x v="151"/>
    <s v="FERIAS VENCIDAS E PROPORCIONAIS"/>
    <x v="3"/>
    <s v="UNIVERSIDADE FEDERAL RURAL DE PERNAMBUCO"/>
    <s v="VPGPAG0100N"/>
    <s v="GESTAO ADMINISTRATIVA DA UNIDADE"/>
    <n v="84753.4399999999"/>
  </r>
  <r>
    <x v="0"/>
    <s v="UNIVERSIDADE FEDERAL RURAL DE PERNAMBUCO"/>
    <x v="1"/>
    <s v="26248"/>
    <s v="UNIVERSIDADE FEDERAL RURAL DE PERNAMBUCO"/>
    <s v="20TP"/>
    <s v="ATIVOS CIVIS DA UNIAO"/>
    <x v="2"/>
    <s v="PESSOAL E ENCARGOS SOCIAIS"/>
    <s v="8100000000"/>
    <s v="RECURSOS PRIMARIOS DE LIVRE APLICACAO"/>
    <x v="152"/>
    <s v="13º SALARIO"/>
    <x v="3"/>
    <s v="UNIVERSIDADE FEDERAL RURAL DE PERNAMBUCO"/>
    <s v="V20TPG0100N"/>
    <s v="ATIVO - GRAD - GESTAO - INDISC"/>
    <n v="21092407.940000001"/>
  </r>
  <r>
    <x v="0"/>
    <s v="UNIVERSIDADE FEDERAL RURAL DE PERNAMBUCO"/>
    <x v="1"/>
    <s v="26248"/>
    <s v="UNIVERSIDADE FEDERAL RURAL DE PERNAMBUCO"/>
    <s v="20TP"/>
    <s v="ATIVOS CIVIS DA UNIAO"/>
    <x v="2"/>
    <s v="PESSOAL E ENCARGOS SOCIAIS"/>
    <s v="8100000000"/>
    <s v="RECURSOS PRIMARIOS DE LIVRE APLICACAO"/>
    <x v="152"/>
    <s v="13º SALARIO"/>
    <x v="3"/>
    <s v="UNIVERSIDADE FEDERAL RURAL DE PERNAMBUCO"/>
    <s v="VPGPAG0100N"/>
    <s v="GESTAO ADMINISTRATIVA DA UNIDADE"/>
    <n v="790326.68999999901"/>
  </r>
  <r>
    <x v="0"/>
    <s v="UNIVERSIDADE FEDERAL RURAL DE PERNAMBUCO"/>
    <x v="1"/>
    <s v="26248"/>
    <s v="UNIVERSIDADE FEDERAL RURAL DE PERNAMBUCO"/>
    <s v="20TP"/>
    <s v="ATIVOS CIVIS DA UNIAO"/>
    <x v="2"/>
    <s v="PESSOAL E ENCARGOS SOCIAIS"/>
    <s v="8100000000"/>
    <s v="RECURSOS PRIMARIOS DE LIVRE APLICACAO"/>
    <x v="153"/>
    <s v="FERIAS - ABONO PECUNIARIO"/>
    <x v="3"/>
    <s v="UNIVERSIDADE FEDERAL RURAL DE PERNAMBUCO"/>
    <s v="V20TPG0100N"/>
    <s v="ATIVO - GRAD - GESTAO - INDISC"/>
    <n v="0"/>
  </r>
  <r>
    <x v="0"/>
    <s v="UNIVERSIDADE FEDERAL RURAL DE PERNAMBUCO"/>
    <x v="1"/>
    <s v="26248"/>
    <s v="UNIVERSIDADE FEDERAL RURAL DE PERNAMBUCO"/>
    <s v="20TP"/>
    <s v="ATIVOS CIVIS DA UNIAO"/>
    <x v="2"/>
    <s v="PESSOAL E ENCARGOS SOCIAIS"/>
    <s v="8100000000"/>
    <s v="RECURSOS PRIMARIOS DE LIVRE APLICACAO"/>
    <x v="153"/>
    <s v="FERIAS - ABONO PECUNIARIO"/>
    <x v="3"/>
    <s v="UNIVERSIDADE FEDERAL RURAL DE PERNAMBUCO"/>
    <s v="VPGPAG0100N"/>
    <s v="GESTAO ADMINISTRATIVA DA UNIDADE"/>
    <n v="0"/>
  </r>
  <r>
    <x v="0"/>
    <s v="UNIVERSIDADE FEDERAL RURAL DE PERNAMBUCO"/>
    <x v="1"/>
    <s v="26248"/>
    <s v="UNIVERSIDADE FEDERAL RURAL DE PERNAMBUCO"/>
    <s v="20TP"/>
    <s v="ATIVOS CIVIS DA UNIAO"/>
    <x v="2"/>
    <s v="PESSOAL E ENCARGOS SOCIAIS"/>
    <s v="8100000000"/>
    <s v="RECURSOS PRIMARIOS DE LIVRE APLICACAO"/>
    <x v="154"/>
    <s v="FERIAS - 1/3 CONSTITUCIONAL"/>
    <x v="3"/>
    <s v="UNIVERSIDADE FEDERAL RURAL DE PERNAMBUCO"/>
    <s v="V20TPG0100N"/>
    <s v="ATIVO - GRAD - GESTAO - INDISC"/>
    <n v="7694339.2100000102"/>
  </r>
  <r>
    <x v="0"/>
    <s v="UNIVERSIDADE FEDERAL RURAL DE PERNAMBUCO"/>
    <x v="1"/>
    <s v="26248"/>
    <s v="UNIVERSIDADE FEDERAL RURAL DE PERNAMBUCO"/>
    <s v="20TP"/>
    <s v="ATIVOS CIVIS DA UNIAO"/>
    <x v="2"/>
    <s v="PESSOAL E ENCARGOS SOCIAIS"/>
    <s v="8100000000"/>
    <s v="RECURSOS PRIMARIOS DE LIVRE APLICACAO"/>
    <x v="154"/>
    <s v="FERIAS - 1/3 CONSTITUCIONAL"/>
    <x v="3"/>
    <s v="UNIVERSIDADE FEDERAL RURAL DE PERNAMBUCO"/>
    <s v="VPGPAG0100N"/>
    <s v="GESTAO ADMINISTRATIVA DA UNIDADE"/>
    <n v="1739925.91"/>
  </r>
  <r>
    <x v="0"/>
    <s v="UNIVERSIDADE FEDERAL RURAL DE PERNAMBUCO"/>
    <x v="1"/>
    <s v="26248"/>
    <s v="UNIVERSIDADE FEDERAL RURAL DE PERNAMBUCO"/>
    <s v="20TP"/>
    <s v="ATIVOS CIVIS DA UNIAO"/>
    <x v="2"/>
    <s v="PESSOAL E ENCARGOS SOCIAIS"/>
    <s v="8100000000"/>
    <s v="RECURSOS PRIMARIOS DE LIVRE APLICACAO"/>
    <x v="155"/>
    <s v="FERIAS - PAGAMENTO ANTECIPADO"/>
    <x v="3"/>
    <s v="UNIVERSIDADE FEDERAL RURAL DE PERNAMBUCO"/>
    <s v="V20TPG0100N"/>
    <s v="ATIVO - GRAD - GESTAO - INDISC"/>
    <n v="261956.14"/>
  </r>
  <r>
    <x v="0"/>
    <s v="UNIVERSIDADE FEDERAL RURAL DE PERNAMBUCO"/>
    <x v="1"/>
    <s v="26248"/>
    <s v="UNIVERSIDADE FEDERAL RURAL DE PERNAMBUCO"/>
    <s v="20TP"/>
    <s v="ATIVOS CIVIS DA UNIAO"/>
    <x v="2"/>
    <s v="PESSOAL E ENCARGOS SOCIAIS"/>
    <s v="8100000000"/>
    <s v="RECURSOS PRIMARIOS DE LIVRE APLICACAO"/>
    <x v="155"/>
    <s v="FERIAS - PAGAMENTO ANTECIPADO"/>
    <x v="3"/>
    <s v="UNIVERSIDADE FEDERAL RURAL DE PERNAMBUCO"/>
    <s v="VPGPAG0100N"/>
    <s v="GESTAO ADMINISTRATIVA DA UNIDADE"/>
    <n v="6075.0999999999804"/>
  </r>
  <r>
    <x v="0"/>
    <s v="UNIVERSIDADE FEDERAL RURAL DE PERNAMBUCO"/>
    <x v="1"/>
    <s v="26248"/>
    <s v="UNIVERSIDADE FEDERAL RURAL DE PERNAMBUCO"/>
    <s v="20TP"/>
    <s v="ATIVOS CIVIS DA UNIAO"/>
    <x v="2"/>
    <s v="PESSOAL E ENCARGOS SOCIAIS"/>
    <s v="8100000000"/>
    <s v="RECURSOS PRIMARIOS DE LIVRE APLICACAO"/>
    <x v="156"/>
    <s v="COMPLEMENTACAO SALARIAL - PESSOAL CIVIL"/>
    <x v="3"/>
    <s v="UNIVERSIDADE FEDERAL RURAL DE PERNAMBUCO"/>
    <s v="V20TPG0100N"/>
    <s v="ATIVO - GRAD - GESTAO - INDISC"/>
    <n v="0"/>
  </r>
  <r>
    <x v="0"/>
    <s v="UNIVERSIDADE FEDERAL RURAL DE PERNAMBUCO"/>
    <x v="1"/>
    <s v="26248"/>
    <s v="UNIVERSIDADE FEDERAL RURAL DE PERNAMBUCO"/>
    <s v="20TP"/>
    <s v="ATIVOS CIVIS DA UNIAO"/>
    <x v="2"/>
    <s v="PESSOAL E ENCARGOS SOCIAIS"/>
    <s v="8100000000"/>
    <s v="RECURSOS PRIMARIOS DE LIVRE APLICACAO"/>
    <x v="156"/>
    <s v="COMPLEMENTACAO SALARIAL - PESSOAL CIVIL"/>
    <x v="3"/>
    <s v="UNIVERSIDADE FEDERAL RURAL DE PERNAMBUCO"/>
    <s v="VPGPAG0100N"/>
    <s v="GESTAO ADMINISTRATIVA DA UNIDADE"/>
    <n v="0"/>
  </r>
  <r>
    <x v="0"/>
    <s v="UNIVERSIDADE FEDERAL RURAL DE PERNAMBUCO"/>
    <x v="1"/>
    <s v="26248"/>
    <s v="UNIVERSIDADE FEDERAL RURAL DE PERNAMBUCO"/>
    <s v="20TP"/>
    <s v="ATIVOS CIVIS DA UNIAO"/>
    <x v="2"/>
    <s v="PESSOAL E ENCARGOS SOCIAIS"/>
    <s v="8100000000"/>
    <s v="RECURSOS PRIMARIOS DE LIVRE APLICACAO"/>
    <x v="157"/>
    <s v="SUBSTITUICOES"/>
    <x v="3"/>
    <s v="UNIVERSIDADE FEDERAL RURAL DE PERNAMBUCO"/>
    <s v="V20TPG0100N"/>
    <s v="ATIVO - GRAD - GESTAO - INDISC"/>
    <n v="158296.87"/>
  </r>
  <r>
    <x v="0"/>
    <s v="UNIVERSIDADE FEDERAL RURAL DE PERNAMBUCO"/>
    <x v="1"/>
    <s v="26248"/>
    <s v="UNIVERSIDADE FEDERAL RURAL DE PERNAMBUCO"/>
    <s v="20TP"/>
    <s v="ATIVOS CIVIS DA UNIAO"/>
    <x v="2"/>
    <s v="PESSOAL E ENCARGOS SOCIAIS"/>
    <s v="8100000000"/>
    <s v="RECURSOS PRIMARIOS DE LIVRE APLICACAO"/>
    <x v="157"/>
    <s v="SUBSTITUICOES"/>
    <x v="3"/>
    <s v="UNIVERSIDADE FEDERAL RURAL DE PERNAMBUCO"/>
    <s v="VPGPAG0100N"/>
    <s v="GESTAO ADMINISTRATIVA DA UNIDADE"/>
    <n v="143016.19"/>
  </r>
  <r>
    <x v="0"/>
    <s v="UNIVERSIDADE FEDERAL RURAL DE PERNAMBUCO"/>
    <x v="1"/>
    <s v="26248"/>
    <s v="UNIVERSIDADE FEDERAL RURAL DE PERNAMBUCO"/>
    <s v="20TP"/>
    <s v="ATIVOS CIVIS DA UNIAO"/>
    <x v="2"/>
    <s v="PESSOAL E ENCARGOS SOCIAIS"/>
    <s v="8100000000"/>
    <s v="RECURSOS PRIMARIOS DE LIVRE APLICACAO"/>
    <x v="158"/>
    <s v="SERVICOS EXTRAORDINARIOS"/>
    <x v="3"/>
    <s v="UNIVERSIDADE FEDERAL RURAL DE PERNAMBUCO"/>
    <s v="V20TPG0100N"/>
    <s v="ATIVO - GRAD - GESTAO - INDISC"/>
    <n v="0"/>
  </r>
  <r>
    <x v="0"/>
    <s v="UNIVERSIDADE FEDERAL RURAL DE PERNAMBUCO"/>
    <x v="1"/>
    <s v="26248"/>
    <s v="UNIVERSIDADE FEDERAL RURAL DE PERNAMBUCO"/>
    <s v="20TP"/>
    <s v="ATIVOS CIVIS DA UNIAO"/>
    <x v="2"/>
    <s v="PESSOAL E ENCARGOS SOCIAIS"/>
    <s v="8100000000"/>
    <s v="RECURSOS PRIMARIOS DE LIVRE APLICACAO"/>
    <x v="158"/>
    <s v="SERVICOS EXTRAORDINARIOS"/>
    <x v="3"/>
    <s v="UNIVERSIDADE FEDERAL RURAL DE PERNAMBUCO"/>
    <s v="VPGPAG0100N"/>
    <s v="GESTAO ADMINISTRATIVA DA UNIDADE"/>
    <n v="0"/>
  </r>
  <r>
    <x v="0"/>
    <s v="UNIVERSIDADE FEDERAL RURAL DE PERNAMBUCO"/>
    <x v="1"/>
    <s v="26248"/>
    <s v="UNIVERSIDADE FEDERAL RURAL DE PERNAMBUCO"/>
    <s v="20TP"/>
    <s v="ATIVOS CIVIS DA UNIAO"/>
    <x v="2"/>
    <s v="PESSOAL E ENCARGOS SOCIAIS"/>
    <s v="8100000000"/>
    <s v="RECURSOS PRIMARIOS DE LIVRE APLICACAO"/>
    <x v="159"/>
    <s v="SENT.JUD.NAO TRANS JULG CARAT CONT AT CIVIL"/>
    <x v="3"/>
    <s v="UNIVERSIDADE FEDERAL RURAL DE PERNAMBUCO"/>
    <s v="V20TPG0100N"/>
    <s v="ATIVO - GRAD - GESTAO - INDISC"/>
    <n v="198848.55"/>
  </r>
  <r>
    <x v="0"/>
    <s v="UNIVERSIDADE FEDERAL RURAL DE PERNAMBUCO"/>
    <x v="1"/>
    <s v="26248"/>
    <s v="UNIVERSIDADE FEDERAL RURAL DE PERNAMBUCO"/>
    <s v="20TP"/>
    <s v="ATIVOS CIVIS DA UNIAO"/>
    <x v="2"/>
    <s v="PESSOAL E ENCARGOS SOCIAIS"/>
    <s v="8100000000"/>
    <s v="RECURSOS PRIMARIOS DE LIVRE APLICACAO"/>
    <x v="159"/>
    <s v="SENT.JUD.NAO TRANS JULG CARAT CONT AT CIVIL"/>
    <x v="3"/>
    <s v="UNIVERSIDADE FEDERAL RURAL DE PERNAMBUCO"/>
    <s v="VPGPAG0100N"/>
    <s v="GESTAO ADMINISTRATIVA DA UNIDADE"/>
    <n v="45260.430000000102"/>
  </r>
  <r>
    <x v="0"/>
    <s v="UNIVERSIDADE FEDERAL RURAL DE PERNAMBUCO"/>
    <x v="1"/>
    <s v="26248"/>
    <s v="UNIVERSIDADE FEDERAL RURAL DE PERNAMBUCO"/>
    <s v="20TP"/>
    <s v="ATIVOS CIVIS DA UNIAO"/>
    <x v="2"/>
    <s v="PESSOAL E ENCARGOS SOCIAIS"/>
    <s v="8100000000"/>
    <s v="RECURSOS PRIMARIOS DE LIVRE APLICACAO"/>
    <x v="160"/>
    <s v="VENCIMENTOS E VANTAGENS FIXAS - PESSOAL CIVIL"/>
    <x v="3"/>
    <s v="UNIVERSIDADE FEDERAL RURAL DE PERNAMBUCO"/>
    <s v="V20TPG0100N"/>
    <s v="ATIVO - GRAD - GESTAO - INDISC"/>
    <n v="62749.8999999999"/>
  </r>
  <r>
    <x v="0"/>
    <s v="UNIVERSIDADE FEDERAL RURAL DE PERNAMBUCO"/>
    <x v="1"/>
    <s v="26248"/>
    <s v="UNIVERSIDADE FEDERAL RURAL DE PERNAMBUCO"/>
    <s v="20TP"/>
    <s v="ATIVOS CIVIS DA UNIAO"/>
    <x v="2"/>
    <s v="PESSOAL E ENCARGOS SOCIAIS"/>
    <s v="8100000000"/>
    <s v="RECURSOS PRIMARIOS DE LIVRE APLICACAO"/>
    <x v="160"/>
    <s v="VENCIMENTOS E VANTAGENS FIXAS - PESSOAL CIVIL"/>
    <x v="3"/>
    <s v="UNIVERSIDADE FEDERAL RURAL DE PERNAMBUCO"/>
    <s v="VPGPAG0100N"/>
    <s v="GESTAO ADMINISTRATIVA DA UNIDADE"/>
    <n v="49465.319999999898"/>
  </r>
  <r>
    <x v="0"/>
    <s v="UNIVERSIDADE FEDERAL RURAL DE PERNAMBUCO"/>
    <x v="1"/>
    <s v="26248"/>
    <s v="UNIVERSIDADE FEDERAL RURAL DE PERNAMBUCO"/>
    <s v="20TP"/>
    <s v="ATIVOS CIVIS DA UNIAO"/>
    <x v="2"/>
    <s v="PESSOAL E ENCARGOS SOCIAIS"/>
    <s v="8100000000"/>
    <s v="RECURSOS PRIMARIOS DE LIVRE APLICACAO"/>
    <x v="216"/>
    <s v="SENTENCAS JUDICIAIS"/>
    <x v="3"/>
    <s v="UNIVERSIDADE FEDERAL RURAL DE PERNAMBUCO"/>
    <s v="V20TPG0100N"/>
    <s v="ATIVO - GRAD - GESTAO - INDISC"/>
    <n v="2543.71"/>
  </r>
  <r>
    <x v="0"/>
    <s v="UNIVERSIDADE FEDERAL RURAL DE PERNAMBUCO"/>
    <x v="1"/>
    <s v="26248"/>
    <s v="UNIVERSIDADE FEDERAL RURAL DE PERNAMBUCO"/>
    <s v="20TP"/>
    <s v="ATIVOS CIVIS DA UNIAO"/>
    <x v="2"/>
    <s v="PESSOAL E ENCARGOS SOCIAIS"/>
    <s v="8100000000"/>
    <s v="RECURSOS PRIMARIOS DE LIVRE APLICACAO"/>
    <x v="217"/>
    <s v="RESSARC. DE DESPESAS DE PESSOAL REQUISITADO"/>
    <x v="3"/>
    <s v="UNIVERSIDADE FEDERAL RURAL DE PERNAMBUCO"/>
    <s v="V20TPG0100N"/>
    <s v="ATIVO - GRAD - GESTAO - INDISC"/>
    <n v="151335.26"/>
  </r>
  <r>
    <x v="0"/>
    <s v="UNIVERSIDADE FEDERAL RURAL DE PERNAMBUCO"/>
    <x v="1"/>
    <s v="26248"/>
    <s v="UNIVERSIDADE FEDERAL RURAL DE PERNAMBUCO"/>
    <s v="20TP"/>
    <s v="ATIVOS CIVIS DA UNIAO"/>
    <x v="2"/>
    <s v="PESSOAL E ENCARGOS SOCIAIS"/>
    <s v="8100000000"/>
    <s v="RECURSOS PRIMARIOS DE LIVRE APLICACAO"/>
    <x v="218"/>
    <s v="INDENIZACAO EM DECORRENCIA DE ADESAO AO PDV - PROGRAMA DE DESLIGAMENTO E/OU DEMISSAO VOLUNTARIA"/>
    <x v="3"/>
    <s v="UNIVERSIDADE FEDERAL RURAL DE PERNAMBUCO"/>
    <s v="VPGPAG0100N"/>
    <s v="GESTAO ADMINISTRATIVA DA UNIDADE"/>
    <n v="0"/>
  </r>
  <r>
    <x v="0"/>
    <s v="UNIVERSIDADE FEDERAL RURAL DE PERNAMBUCO"/>
    <x v="1"/>
    <s v="26248"/>
    <s v="UNIVERSIDADE FEDERAL RURAL DE PERNAMBUCO"/>
    <s v="20TP"/>
    <s v="ATIVOS CIVIS DA UNIAO"/>
    <x v="2"/>
    <s v="PESSOAL E ENCARGOS SOCIAIS"/>
    <s v="8100000000"/>
    <s v="RECURSOS PRIMARIOS DE LIVRE APLICACAO"/>
    <x v="162"/>
    <s v="PESSOAL REQUISITADO DE OUTROS ORGAOS DA APF"/>
    <x v="3"/>
    <s v="UNIVERSIDADE FEDERAL RURAL DE PERNAMBUCO"/>
    <s v="V20TPG0100N"/>
    <s v="ATIVO - GRAD - GESTAO - INDISC"/>
    <n v="210000"/>
  </r>
  <r>
    <x v="0"/>
    <s v="UNIVERSIDADE FEDERAL RURAL DE PERNAMBUCO"/>
    <x v="1"/>
    <s v="26248"/>
    <s v="UNIVERSIDADE FEDERAL RURAL DE PERNAMBUCO"/>
    <s v="20TP"/>
    <s v="ATIVOS CIVIS DA UNIAO"/>
    <x v="2"/>
    <s v="PESSOAL E ENCARGOS SOCIAIS"/>
    <s v="8100000000"/>
    <s v="RECURSOS PRIMARIOS DE LIVRE APLICACAO"/>
    <x v="28"/>
    <s v="CONTRIBUICOES PREVIDENCIARIAS - INSS"/>
    <x v="3"/>
    <s v="UNIVERSIDADE FEDERAL RURAL DE PERNAMBUCO"/>
    <s v="VPGPAG0100N"/>
    <s v="GESTAO ADMINISTRATIVA DA UNIDADE"/>
    <n v="0"/>
  </r>
  <r>
    <x v="0"/>
    <s v="UNIVERSIDADE FEDERAL RURAL DE PERNAMBUCO"/>
    <x v="1"/>
    <s v="26248"/>
    <s v="UNIVERSIDADE FEDERAL RURAL DE PERNAMBUCO"/>
    <s v="20TP"/>
    <s v="ATIVOS CIVIS DA UNIAO"/>
    <x v="2"/>
    <s v="PESSOAL E ENCARGOS SOCIAIS"/>
    <s v="8100000000"/>
    <s v="RECURSOS PRIMARIOS DE LIVRE APLICACAO"/>
    <x v="29"/>
    <s v="CONTRIBUICAO PATRONAL PARA O RPPS"/>
    <x v="3"/>
    <s v="UNIVERSIDADE FEDERAL RURAL DE PERNAMBUCO"/>
    <s v="V20TPG0100N"/>
    <s v="ATIVO - GRAD - GESTAO - INDISC"/>
    <n v="35000.699999999997"/>
  </r>
  <r>
    <x v="0"/>
    <s v="UNIVERSIDADE FEDERAL RURAL DE PERNAMBUCO"/>
    <x v="1"/>
    <s v="26248"/>
    <s v="UNIVERSIDADE FEDERAL RURAL DE PERNAMBUCO"/>
    <s v="212B"/>
    <s v="BENEFICIOS OBRIGATORIOS AOS SERVIDORES CIVIS, EMPREGADOS, MI"/>
    <x v="1"/>
    <s v="OUTRAS DESPESAS CORRENTES"/>
    <s v="8100000000"/>
    <s v="RECURSOS PRIMARIOS DE LIVRE APLICACAO"/>
    <x v="164"/>
    <s v="AUXILIO-ALIMENTACAO"/>
    <x v="3"/>
    <s v="UNIVERSIDADE FEDERAL RURAL DE PERNAMBUCO"/>
    <s v="V212BG0100N"/>
    <s v="BENEFICIO  - GRAD - GESTAO - INDISC"/>
    <n v="74622.789999999994"/>
  </r>
  <r>
    <x v="0"/>
    <s v="UNIVERSIDADE FEDERAL RURAL DE PERNAMBUCO"/>
    <x v="1"/>
    <s v="26248"/>
    <s v="UNIVERSIDADE FEDERAL RURAL DE PERNAMBUCO"/>
    <s v="212B"/>
    <s v="BENEFICIOS OBRIGATORIOS AOS SERVIDORES CIVIS, EMPREGADOS, MI"/>
    <x v="1"/>
    <s v="OUTRAS DESPESAS CORRENTES"/>
    <s v="8100000000"/>
    <s v="RECURSOS PRIMARIOS DE LIVRE APLICACAO"/>
    <x v="164"/>
    <s v="AUXILIO-ALIMENTACAO"/>
    <x v="3"/>
    <s v="UNIVERSIDADE FEDERAL RURAL DE PERNAMBUCO"/>
    <s v="VAXALG0100N"/>
    <s v="GESTAO ADMINISTRATIVA DA UNIDADE"/>
    <n v="30894.19"/>
  </r>
  <r>
    <x v="0"/>
    <s v="UNIVERSIDADE FEDERAL RURAL DE PERNAMBUCO"/>
    <x v="1"/>
    <s v="26248"/>
    <s v="UNIVERSIDADE FEDERAL RURAL DE PERNAMBUCO"/>
    <s v="212B"/>
    <s v="BENEFICIOS OBRIGATORIOS AOS SERVIDORES CIVIS, EMPREGADOS, MI"/>
    <x v="1"/>
    <s v="OUTRAS DESPESAS CORRENTES"/>
    <s v="8100000000"/>
    <s v="RECURSOS PRIMARIOS DE LIVRE APLICACAO"/>
    <x v="165"/>
    <s v="AUXILIO-CRECHE"/>
    <x v="3"/>
    <s v="UNIVERSIDADE FEDERAL RURAL DE PERNAMBUCO"/>
    <s v="V212BG0100N"/>
    <s v="BENEFICIO  - GRAD - GESTAO - INDISC"/>
    <n v="3049.5"/>
  </r>
  <r>
    <x v="0"/>
    <s v="UNIVERSIDADE FEDERAL RURAL DE PERNAMBUCO"/>
    <x v="1"/>
    <s v="26248"/>
    <s v="UNIVERSIDADE FEDERAL RURAL DE PERNAMBUCO"/>
    <s v="212B"/>
    <s v="BENEFICIOS OBRIGATORIOS AOS SERVIDORES CIVIS, EMPREGADOS, MI"/>
    <x v="1"/>
    <s v="OUTRAS DESPESAS CORRENTES"/>
    <s v="8100000000"/>
    <s v="RECURSOS PRIMARIOS DE LIVRE APLICACAO"/>
    <x v="165"/>
    <s v="AUXILIO-CRECHE"/>
    <x v="3"/>
    <s v="UNIVERSIDADE FEDERAL RURAL DE PERNAMBUCO"/>
    <s v="VASPEG0100N"/>
    <s v="GESTAO ADMINISTRATIVA DA UNIDADE"/>
    <n v="609.9"/>
  </r>
  <r>
    <x v="0"/>
    <s v="UNIVERSIDADE FEDERAL RURAL DE PERNAMBUCO"/>
    <x v="1"/>
    <s v="26248"/>
    <s v="UNIVERSIDADE FEDERAL RURAL DE PERNAMBUCO"/>
    <s v="212B"/>
    <s v="BENEFICIOS OBRIGATORIOS AOS SERVIDORES CIVIS, EMPREGADOS, MI"/>
    <x v="1"/>
    <s v="OUTRAS DESPESAS CORRENTES"/>
    <s v="8100000000"/>
    <s v="RECURSOS PRIMARIOS DE LIVRE APLICACAO"/>
    <x v="219"/>
    <s v="AUXILIO-TRANSPORTE"/>
    <x v="3"/>
    <s v="UNIVERSIDADE FEDERAL RURAL DE PERNAMBUCO"/>
    <s v="V212BG0100N"/>
    <s v="BENEFICIO  - GRAD - GESTAO - INDISC"/>
    <n v="785.26000000000204"/>
  </r>
  <r>
    <x v="0"/>
    <s v="UNIVERSIDADE FEDERAL RURAL DE PERNAMBUCO"/>
    <x v="1"/>
    <s v="26248"/>
    <s v="UNIVERSIDADE FEDERAL RURAL DE PERNAMBUCO"/>
    <s v="212B"/>
    <s v="BENEFICIOS OBRIGATORIOS AOS SERVIDORES CIVIS, EMPREGADOS, MI"/>
    <x v="1"/>
    <s v="OUTRAS DESPESAS CORRENTES"/>
    <s v="8100000000"/>
    <s v="RECURSOS PRIMARIOS DE LIVRE APLICACAO"/>
    <x v="219"/>
    <s v="AUXILIO-TRANSPORTE"/>
    <x v="3"/>
    <s v="UNIVERSIDADE FEDERAL RURAL DE PERNAMBUCO"/>
    <s v="VAXTPG0100N"/>
    <s v="GESTAO ADMINISTRATIVA DA UNIDADE"/>
    <n v="2021.94"/>
  </r>
  <r>
    <x v="0"/>
    <s v="UNIVERSIDADE FEDERAL RURAL DE PERNAMBUCO"/>
    <x v="1"/>
    <s v="26248"/>
    <s v="UNIVERSIDADE FEDERAL RURAL DE PERNAMBUCO"/>
    <s v="212B"/>
    <s v="BENEFICIOS OBRIGATORIOS AOS SERVIDORES CIVIS, EMPREGADOS, MI"/>
    <x v="1"/>
    <s v="OUTRAS DESPESAS CORRENTES"/>
    <s v="8100000000"/>
    <s v="RECURSOS PRIMARIOS DE LIVRE APLICACAO"/>
    <x v="166"/>
    <s v="AUXILIO-FUNERAL ATIVO CIVIL"/>
    <x v="3"/>
    <s v="UNIVERSIDADE FEDERAL RURAL DE PERNAMBUCO"/>
    <s v="V212BG0100N"/>
    <s v="BENEFICIO  - GRAD - GESTAO - INDISC"/>
    <n v="27494.29"/>
  </r>
  <r>
    <x v="0"/>
    <s v="UNIVERSIDADE FEDERAL RURAL DE PERNAMBUCO"/>
    <x v="1"/>
    <s v="26248"/>
    <s v="UNIVERSIDADE FEDERAL RURAL DE PERNAMBUCO"/>
    <s v="212B"/>
    <s v="BENEFICIOS OBRIGATORIOS AOS SERVIDORES CIVIS, EMPREGADOS, MI"/>
    <x v="1"/>
    <s v="OUTRAS DESPESAS CORRENTES"/>
    <s v="8100000000"/>
    <s v="RECURSOS PRIMARIOS DE LIVRE APLICACAO"/>
    <x v="166"/>
    <s v="AUXILIO-FUNERAL ATIVO CIVIL"/>
    <x v="3"/>
    <s v="UNIVERSIDADE FEDERAL RURAL DE PERNAMBUCO"/>
    <s v="VAXFNG0100N"/>
    <s v="GESTAO ADMINISTRATIVA DA UNIDADE"/>
    <n v="8904.4200000000092"/>
  </r>
  <r>
    <x v="0"/>
    <s v="UNIVERSIDADE FEDERAL RURAL DE PERNAMBUCO"/>
    <x v="1"/>
    <s v="26248"/>
    <s v="UNIVERSIDADE FEDERAL RURAL DE PERNAMBUCO"/>
    <s v="212B"/>
    <s v="BENEFICIOS OBRIGATORIOS AOS SERVIDORES CIVIS, EMPREGADOS, MI"/>
    <x v="1"/>
    <s v="OUTRAS DESPESAS CORRENTES"/>
    <s v="8100000000"/>
    <s v="RECURSOS PRIMARIOS DE LIVRE APLICACAO"/>
    <x v="167"/>
    <s v="AUXILIO-FUNERAL INATIVO CIVIL"/>
    <x v="3"/>
    <s v="UNIVERSIDADE FEDERAL RURAL DE PERNAMBUCO"/>
    <s v="V212BG0100N"/>
    <s v="BENEFICIO  - GRAD - GESTAO - INDISC"/>
    <n v="80373.6899999999"/>
  </r>
  <r>
    <x v="0"/>
    <s v="UNIVERSIDADE FEDERAL RURAL DE PERNAMBUCO"/>
    <x v="1"/>
    <s v="26248"/>
    <s v="UNIVERSIDADE FEDERAL RURAL DE PERNAMBUCO"/>
    <s v="212B"/>
    <s v="BENEFICIOS OBRIGATORIOS AOS SERVIDORES CIVIS, EMPREGADOS, MI"/>
    <x v="1"/>
    <s v="OUTRAS DESPESAS CORRENTES"/>
    <s v="8100000000"/>
    <s v="RECURSOS PRIMARIOS DE LIVRE APLICACAO"/>
    <x v="167"/>
    <s v="AUXILIO-FUNERAL INATIVO CIVIL"/>
    <x v="3"/>
    <s v="UNIVERSIDADE FEDERAL RURAL DE PERNAMBUCO"/>
    <s v="VAXFNG0100N"/>
    <s v="GESTAO ADMINISTRATIVA DA UNIDADE"/>
    <n v="40074.29"/>
  </r>
  <r>
    <x v="0"/>
    <s v="UNIVERSIDADE FEDERAL RURAL DE PERNAMBUCO"/>
    <x v="1"/>
    <s v="26248"/>
    <s v="UNIVERSIDADE FEDERAL RURAL DE PERNAMBUCO"/>
    <s v="212B"/>
    <s v="BENEFICIOS OBRIGATORIOS AOS SERVIDORES CIVIS, EMPREGADOS, MI"/>
    <x v="1"/>
    <s v="OUTRAS DESPESAS CORRENTES"/>
    <s v="8100000000"/>
    <s v="RECURSOS PRIMARIOS DE LIVRE APLICACAO"/>
    <x v="168"/>
    <s v="AUXILIO NATALIDADE ATIVO CIVIL"/>
    <x v="3"/>
    <s v="UNIVERSIDADE FEDERAL RURAL DE PERNAMBUCO"/>
    <s v="V212BG0100N"/>
    <s v="BENEFICIO  - GRAD - GESTAO - INDISC"/>
    <n v="33621.75"/>
  </r>
  <r>
    <x v="0"/>
    <s v="UNIVERSIDADE FEDERAL RURAL DE PERNAMBUCO"/>
    <x v="1"/>
    <s v="26248"/>
    <s v="UNIVERSIDADE FEDERAL RURAL DE PERNAMBUCO"/>
    <s v="212B"/>
    <s v="BENEFICIOS OBRIGATORIOS AOS SERVIDORES CIVIS, EMPREGADOS, MI"/>
    <x v="1"/>
    <s v="OUTRAS DESPESAS CORRENTES"/>
    <s v="8100000000"/>
    <s v="RECURSOS PRIMARIOS DE LIVRE APLICACAO"/>
    <x v="168"/>
    <s v="AUXILIO NATALIDADE ATIVO CIVIL"/>
    <x v="3"/>
    <s v="UNIVERSIDADE FEDERAL RURAL DE PERNAMBUCO"/>
    <s v="VASPEG0100N"/>
    <s v="GESTAO ADMINISTRATIVA DA UNIDADE"/>
    <n v="2637"/>
  </r>
  <r>
    <x v="0"/>
    <s v="UNIVERSIDADE FEDERAL RURAL DE PERNAMBUCO"/>
    <x v="1"/>
    <s v="26248"/>
    <s v="UNIVERSIDADE FEDERAL RURAL DE PERNAMBUCO"/>
    <s v="212B"/>
    <s v="BENEFICIOS OBRIGATORIOS AOS SERVIDORES CIVIS, EMPREGADOS, MI"/>
    <x v="1"/>
    <s v="OUTRAS DESPESAS CORRENTES"/>
    <s v="8100000000"/>
    <s v="RECURSOS PRIMARIOS DE LIVRE APLICACAO"/>
    <x v="169"/>
    <s v="AUXILIO-CRECHE CIVIL"/>
    <x v="3"/>
    <s v="UNIVERSIDADE FEDERAL RURAL DE PERNAMBUCO"/>
    <s v="V212BG0100N"/>
    <s v="BENEFICIO  - GRAD - GESTAO - INDISC"/>
    <n v="708192.85000000102"/>
  </r>
  <r>
    <x v="0"/>
    <s v="UNIVERSIDADE FEDERAL RURAL DE PERNAMBUCO"/>
    <x v="1"/>
    <s v="26248"/>
    <s v="UNIVERSIDADE FEDERAL RURAL DE PERNAMBUCO"/>
    <s v="212B"/>
    <s v="BENEFICIOS OBRIGATORIOS AOS SERVIDORES CIVIS, EMPREGADOS, MI"/>
    <x v="1"/>
    <s v="OUTRAS DESPESAS CORRENTES"/>
    <s v="8100000000"/>
    <s v="RECURSOS PRIMARIOS DE LIVRE APLICACAO"/>
    <x v="169"/>
    <s v="AUXILIO-CRECHE CIVIL"/>
    <x v="3"/>
    <s v="UNIVERSIDADE FEDERAL RURAL DE PERNAMBUCO"/>
    <s v="VASPEG0100N"/>
    <s v="GESTAO ADMINISTRATIVA DA UNIDADE"/>
    <n v="245613.15"/>
  </r>
  <r>
    <x v="0"/>
    <s v="UNIVERSIDADE FEDERAL RURAL DE PERNAMBUCO"/>
    <x v="1"/>
    <s v="26248"/>
    <s v="UNIVERSIDADE FEDERAL RURAL DE PERNAMBUCO"/>
    <s v="212B"/>
    <s v="BENEFICIOS OBRIGATORIOS AOS SERVIDORES CIVIS, EMPREGADOS, MI"/>
    <x v="1"/>
    <s v="OUTRAS DESPESAS CORRENTES"/>
    <s v="8100000000"/>
    <s v="RECURSOS PRIMARIOS DE LIVRE APLICACAO"/>
    <x v="170"/>
    <s v="AUXILIO-ALIMENTACAO CIVIS"/>
    <x v="3"/>
    <s v="UNIVERSIDADE FEDERAL RURAL DE PERNAMBUCO"/>
    <s v="V212BG0100N"/>
    <s v="BENEFICIO  - GRAD - GESTAO - INDISC"/>
    <n v="6222744.3700000001"/>
  </r>
  <r>
    <x v="0"/>
    <s v="UNIVERSIDADE FEDERAL RURAL DE PERNAMBUCO"/>
    <x v="1"/>
    <s v="26248"/>
    <s v="UNIVERSIDADE FEDERAL RURAL DE PERNAMBUCO"/>
    <s v="212B"/>
    <s v="BENEFICIOS OBRIGATORIOS AOS SERVIDORES CIVIS, EMPREGADOS, MI"/>
    <x v="1"/>
    <s v="OUTRAS DESPESAS CORRENTES"/>
    <s v="8100000000"/>
    <s v="RECURSOS PRIMARIOS DE LIVRE APLICACAO"/>
    <x v="170"/>
    <s v="AUXILIO-ALIMENTACAO CIVIS"/>
    <x v="3"/>
    <s v="UNIVERSIDADE FEDERAL RURAL DE PERNAMBUCO"/>
    <s v="VAXALG0100N"/>
    <s v="GESTAO ADMINISTRATIVA DA UNIDADE"/>
    <n v="2181577.5299999998"/>
  </r>
  <r>
    <x v="0"/>
    <s v="UNIVERSIDADE FEDERAL RURAL DE PERNAMBUCO"/>
    <x v="1"/>
    <s v="26248"/>
    <s v="UNIVERSIDADE FEDERAL RURAL DE PERNAMBUCO"/>
    <s v="212B"/>
    <s v="BENEFICIOS OBRIGATORIOS AOS SERVIDORES CIVIS, EMPREGADOS, MI"/>
    <x v="1"/>
    <s v="OUTRAS DESPESAS CORRENTES"/>
    <s v="8100000000"/>
    <s v="RECURSOS PRIMARIOS DE LIVRE APLICACAO"/>
    <x v="171"/>
    <s v="AUXILIO-TRANSPORTE CIVIS"/>
    <x v="3"/>
    <s v="UNIVERSIDADE FEDERAL RURAL DE PERNAMBUCO"/>
    <s v="V212BG0100N"/>
    <s v="BENEFICIO  - GRAD - GESTAO - INDISC"/>
    <n v="17625.5600000001"/>
  </r>
  <r>
    <x v="0"/>
    <s v="UNIVERSIDADE FEDERAL RURAL DE PERNAMBUCO"/>
    <x v="1"/>
    <s v="26248"/>
    <s v="UNIVERSIDADE FEDERAL RURAL DE PERNAMBUCO"/>
    <s v="212B"/>
    <s v="BENEFICIOS OBRIGATORIOS AOS SERVIDORES CIVIS, EMPREGADOS, MI"/>
    <x v="1"/>
    <s v="OUTRAS DESPESAS CORRENTES"/>
    <s v="8100000000"/>
    <s v="RECURSOS PRIMARIOS DE LIVRE APLICACAO"/>
    <x v="171"/>
    <s v="AUXILIO-TRANSPORTE CIVIS"/>
    <x v="3"/>
    <s v="UNIVERSIDADE FEDERAL RURAL DE PERNAMBUCO"/>
    <s v="VAXTPG0100N"/>
    <s v="GESTAO ADMINISTRATIVA DA UNIDADE"/>
    <n v="35930.199999999997"/>
  </r>
  <r>
    <x v="0"/>
    <s v="UNIVERSIDADE FEDERAL RURAL DE PERNAMBUCO"/>
    <x v="1"/>
    <s v="26248"/>
    <s v="UNIVERSIDADE FEDERAL RURAL DE PERNAMBUCO"/>
    <s v="212B"/>
    <s v="BENEFICIOS OBRIGATORIOS AOS SERVIDORES CIVIS, EMPREGADOS, MI"/>
    <x v="1"/>
    <s v="OUTRAS DESPESAS CORRENTES"/>
    <s v="8100000000"/>
    <s v="RECURSOS PRIMARIOS DE LIVRE APLICACAO"/>
    <x v="172"/>
    <s v="SENTENCAS JUDICIAIS DE PEQUENO VALOR"/>
    <x v="3"/>
    <s v="UNIVERSIDADE FEDERAL RURAL DE PERNAMBUCO"/>
    <s v="V212BG0100N"/>
    <s v="BENEFICIO  - GRAD - GESTAO - INDISC"/>
    <n v="7315.8"/>
  </r>
  <r>
    <x v="0"/>
    <s v="UNIVERSIDADE FEDERAL RURAL DE PERNAMBUCO"/>
    <x v="1"/>
    <s v="26248"/>
    <s v="UNIVERSIDADE FEDERAL RURAL DE PERNAMBUCO"/>
    <s v="212B"/>
    <s v="BENEFICIOS OBRIGATORIOS AOS SERVIDORES CIVIS, EMPREGADOS, MI"/>
    <x v="1"/>
    <s v="OUTRAS DESPESAS CORRENTES"/>
    <s v="8100000000"/>
    <s v="RECURSOS PRIMARIOS DE LIVRE APLICACAO"/>
    <x v="172"/>
    <s v="SENTENCAS JUDICIAIS DE PEQUENO VALOR"/>
    <x v="3"/>
    <s v="UNIVERSIDADE FEDERAL RURAL DE PERNAMBUCO"/>
    <s v="VAXTPG0100N"/>
    <s v="GESTAO ADMINISTRATIVA DA UNIDADE"/>
    <n v="1463.16"/>
  </r>
  <r>
    <x v="0"/>
    <s v="UNIVERSIDADE FEDERAL RURAL DE PERNAMBUCO"/>
    <x v="1"/>
    <s v="26248"/>
    <s v="UNIVERSIDADE FEDERAL RURAL DE PERNAMBUCO"/>
    <s v="212B"/>
    <s v="BENEFICIOS OBRIGATORIOS AOS SERVIDORES CIVIS, EMPREGADOS, MI"/>
    <x v="1"/>
    <s v="OUTRAS DESPESAS CORRENTES"/>
    <s v="8100000000"/>
    <s v="RECURSOS PRIMARIOS DE LIVRE APLICACAO"/>
    <x v="220"/>
    <s v="APOSENTADORIAS E REFORMAS"/>
    <x v="3"/>
    <s v="UNIVERSIDADE FEDERAL RURAL DE PERNAMBUCO"/>
    <s v="V212BG0100N"/>
    <s v="BENEFICIO  - GRAD - GESTAO - INDISC"/>
    <n v="1161.1600000000001"/>
  </r>
  <r>
    <x v="0"/>
    <s v="UNIVERSIDADE FEDERAL RURAL DE PERNAMBUCO"/>
    <x v="1"/>
    <s v="26248"/>
    <s v="UNIVERSIDADE FEDERAL RURAL DE PERNAMBUCO"/>
    <s v="212B"/>
    <s v="BENEFICIOS OBRIGATORIOS AOS SERVIDORES CIVIS, EMPREGADOS, MI"/>
    <x v="1"/>
    <s v="OUTRAS DESPESAS CORRENTES"/>
    <s v="8100000000"/>
    <s v="RECURSOS PRIMARIOS DE LIVRE APLICACAO"/>
    <x v="191"/>
    <s v="OUTROS BENEF.ASSIST.DO SERVIDOR E DO MILITAR"/>
    <x v="3"/>
    <s v="UNIVERSIDADE FEDERAL RURAL DE PERNAMBUCO"/>
    <s v="V212BG0100N"/>
    <s v="BENEFICIO  - GRAD - GESTAO - INDISC"/>
    <n v="3165.4500000000098"/>
  </r>
  <r>
    <x v="0"/>
    <s v="UNIVERSIDADE FEDERAL RURAL DE PERNAMBUCO"/>
    <x v="1"/>
    <s v="26248"/>
    <s v="UNIVERSIDADE FEDERAL RURAL DE PERNAMBUCO"/>
    <s v="212B"/>
    <s v="BENEFICIOS OBRIGATORIOS AOS SERVIDORES CIVIS, EMPREGADOS, MI"/>
    <x v="1"/>
    <s v="OUTRAS DESPESAS CORRENTES"/>
    <s v="8100000000"/>
    <s v="RECURSOS PRIMARIOS DE LIVRE APLICACAO"/>
    <x v="221"/>
    <s v="AUXILIO-TRANPORTE"/>
    <x v="3"/>
    <s v="UNIVERSIDADE FEDERAL RURAL DE PERNAMBUCO"/>
    <s v="V212BG0100N"/>
    <s v="BENEFICIO  - GRAD - GESTAO - INDISC"/>
    <n v="583.93999999999903"/>
  </r>
  <r>
    <x v="0"/>
    <s v="UNIVERSIDADE FEDERAL RURAL DE PERNAMBUCO"/>
    <x v="1"/>
    <s v="26248"/>
    <s v="UNIVERSIDADE FEDERAL RURAL DE PERNAMBUCO"/>
    <s v="212B"/>
    <s v="BENEFICIOS OBRIGATORIOS AOS SERVIDORES CIVIS, EMPREGADOS, MI"/>
    <x v="1"/>
    <s v="OUTRAS DESPESAS CORRENTES"/>
    <s v="8100000000"/>
    <s v="RECURSOS PRIMARIOS DE LIVRE APLICACAO"/>
    <x v="221"/>
    <s v="AUXILIO-TRANPORTE"/>
    <x v="3"/>
    <s v="UNIVERSIDADE FEDERAL RURAL DE PERNAMBUCO"/>
    <s v="VAXTPG0100N"/>
    <s v="GESTAO ADMINISTRATIVA DA UNIDADE"/>
    <n v="551.900000000001"/>
  </r>
  <r>
    <x v="0"/>
    <s v="UNIVERSIDADE FEDERAL RURAL DE PERNAMBUCO"/>
    <x v="1"/>
    <s v="26248"/>
    <s v="UNIVERSIDADE FEDERAL RURAL DE PERNAMBUCO"/>
    <s v="212B"/>
    <s v="BENEFICIOS OBRIGATORIOS AOS SERVIDORES CIVIS, EMPREGADOS, MI"/>
    <x v="1"/>
    <s v="OUTRAS DESPESAS CORRENTES"/>
    <s v="8100000000"/>
    <s v="RECURSOS PRIMARIOS DE LIVRE APLICACAO"/>
    <x v="32"/>
    <s v="PESSOAL REQUISITADO DE OUTROS ORGAOS DA APF"/>
    <x v="3"/>
    <s v="UNIVERSIDADE FEDERAL RURAL DE PERNAMBUCO"/>
    <s v="V212BG0100N"/>
    <s v="BENEFICIO  - GRAD - GESTAO - INDISC"/>
    <n v="52000"/>
  </r>
  <r>
    <x v="0"/>
    <s v="UNIVERSIDADE FEDERAL RURAL DE PERNAMBUCO"/>
    <x v="1"/>
    <s v="26248"/>
    <s v="UNIVERSIDADE FEDERAL RURAL DE PERNAMBUCO"/>
    <s v="212B"/>
    <s v="BENEFICIOS OBRIGATORIOS AOS SERVIDORES CIVIS, EMPREGADOS, MI"/>
    <x v="1"/>
    <s v="OUTRAS DESPESAS CORRENTES"/>
    <s v="8144000000"/>
    <s v="TITULOS DE RESPONSAB.DO TN-OUTRAS APLICACOES"/>
    <x v="167"/>
    <s v="AUXILIO-FUNERAL INATIVO CIVIL"/>
    <x v="3"/>
    <s v="UNIVERSIDADE FEDERAL RURAL DE PERNAMBUCO"/>
    <s v="V212BG0100N"/>
    <s v="BENEFICIO  - GRAD - GESTAO - INDISC"/>
    <n v="90805"/>
  </r>
  <r>
    <x v="0"/>
    <s v="UNIVERSIDADE FEDERAL RURAL DE PERNAMBUCO"/>
    <x v="1"/>
    <s v="26248"/>
    <s v="UNIVERSIDADE FEDERAL RURAL DE PERNAMBUCO"/>
    <s v="212B"/>
    <s v="BENEFICIOS OBRIGATORIOS AOS SERVIDORES CIVIS, EMPREGADOS, MI"/>
    <x v="1"/>
    <s v="OUTRAS DESPESAS CORRENTES"/>
    <s v="8144000000"/>
    <s v="TITULOS DE RESPONSAB.DO TN-OUTRAS APLICACOES"/>
    <x v="169"/>
    <s v="AUXILIO-CRECHE CIVIL"/>
    <x v="3"/>
    <s v="UNIVERSIDADE FEDERAL RURAL DE PERNAMBUCO"/>
    <s v="V212BG0100N"/>
    <s v="BENEFICIO  - GRAD - GESTAO - INDISC"/>
    <n v="320213.55"/>
  </r>
  <r>
    <x v="0"/>
    <s v="UNIVERSIDADE FEDERAL RURAL DE PERNAMBUCO"/>
    <x v="1"/>
    <s v="26248"/>
    <s v="UNIVERSIDADE FEDERAL RURAL DE PERNAMBUCO"/>
    <s v="212B"/>
    <s v="BENEFICIOS OBRIGATORIOS AOS SERVIDORES CIVIS, EMPREGADOS, MI"/>
    <x v="1"/>
    <s v="OUTRAS DESPESAS CORRENTES"/>
    <s v="8144000000"/>
    <s v="TITULOS DE RESPONSAB.DO TN-OUTRAS APLICACOES"/>
    <x v="170"/>
    <s v="AUXILIO-ALIMENTACAO CIVIS"/>
    <x v="3"/>
    <s v="UNIVERSIDADE FEDERAL RURAL DE PERNAMBUCO"/>
    <s v="V212BG0100N"/>
    <s v="BENEFICIO  - GRAD - GESTAO - INDISC"/>
    <n v="3436280.43"/>
  </r>
  <r>
    <x v="0"/>
    <s v="UNIVERSIDADE FEDERAL RURAL DE PERNAMBUCO"/>
    <x v="1"/>
    <s v="26248"/>
    <s v="UNIVERSIDADE FEDERAL RURAL DE PERNAMBUCO"/>
    <s v="212B"/>
    <s v="BENEFICIOS OBRIGATORIOS AOS SERVIDORES CIVIS, EMPREGADOS, MI"/>
    <x v="1"/>
    <s v="OUTRAS DESPESAS CORRENTES"/>
    <s v="8144000000"/>
    <s v="TITULOS DE RESPONSAB.DO TN-OUTRAS APLICACOES"/>
    <x v="32"/>
    <s v="PESSOAL REQUISITADO DE OUTROS ORGAOS DA APF"/>
    <x v="3"/>
    <s v="UNIVERSIDADE FEDERAL RURAL DE PERNAMBUCO"/>
    <s v="V212BG0100N"/>
    <s v="BENEFICIO  - GRAD - GESTAO - INDISC"/>
    <n v="2000"/>
  </r>
  <r>
    <x v="0"/>
    <s v="UNIVERSIDADE FEDERAL RURAL DE PERNAMBUCO"/>
    <x v="1"/>
    <s v="26248"/>
    <s v="UNIVERSIDADE FEDERAL RURAL DE PERNAMBUCO"/>
    <s v="212B"/>
    <s v="BENEFICIOS OBRIGATORIOS AOS SERVIDORES CIVIS, EMPREGADOS, MI"/>
    <x v="1"/>
    <s v="OUTRAS DESPESAS CORRENTES"/>
    <s v="8312000000"/>
    <s v="RECURSOS DEST.A MANUT.E DES.DO ENSINO"/>
    <x v="169"/>
    <s v="AUXILIO-CRECHE CIVIL"/>
    <x v="3"/>
    <s v="UNIVERSIDADE FEDERAL RURAL DE PERNAMBUCO"/>
    <s v="V212BG0100N"/>
    <s v="BENEFICIO  - GRAD - GESTAO - INDISC"/>
    <n v="96230.820000000094"/>
  </r>
  <r>
    <x v="0"/>
    <s v="UNIVERSIDADE FEDERAL RURAL DE PERNAMBUCO"/>
    <x v="1"/>
    <s v="26248"/>
    <s v="UNIVERSIDADE FEDERAL RURAL DE PERNAMBUCO"/>
    <s v="212B"/>
    <s v="BENEFICIOS OBRIGATORIOS AOS SERVIDORES CIVIS, EMPREGADOS, MI"/>
    <x v="1"/>
    <s v="OUTRAS DESPESAS CORRENTES"/>
    <s v="8312000000"/>
    <s v="RECURSOS DEST.A MANUT.E DES.DO ENSINO"/>
    <x v="170"/>
    <s v="AUXILIO-ALIMENTACAO CIVIS"/>
    <x v="3"/>
    <s v="UNIVERSIDADE FEDERAL RURAL DE PERNAMBUCO"/>
    <s v="V212BG0100N"/>
    <s v="BENEFICIO  - GRAD - GESTAO - INDISC"/>
    <n v="297492.71999999997"/>
  </r>
  <r>
    <x v="0"/>
    <s v="UNIVERSIDADE FEDERAL RURAL DE PERNAMBUCO"/>
    <x v="1"/>
    <s v="26248"/>
    <s v="UNIVERSIDADE FEDERAL RURAL DE PERNAMBUCO"/>
    <s v="212B"/>
    <s v="BENEFICIOS OBRIGATORIOS AOS SERVIDORES CIVIS, EMPREGADOS, MI"/>
    <x v="1"/>
    <s v="OUTRAS DESPESAS CORRENTES"/>
    <s v="8312000000"/>
    <s v="RECURSOS DEST.A MANUT.E DES.DO ENSINO"/>
    <x v="222"/>
    <s v="RESSARCIMENTO DE DESPESAS COM PESSOAL REQUISITADO"/>
    <x v="3"/>
    <s v="UNIVERSIDADE FEDERAL RURAL DE PERNAMBUCO"/>
    <s v="V212BG0100N"/>
    <s v="BENEFICIO  - GRAD - GESTAO - INDISC"/>
    <n v="18649.39"/>
  </r>
  <r>
    <x v="0"/>
    <s v="UNIVERSIDADE FEDERAL RURAL DE PERNAMBUCO"/>
    <x v="1"/>
    <s v="26248"/>
    <s v="UNIVERSIDADE FEDERAL RURAL DE PERNAMBUCO"/>
    <s v="2994"/>
    <s v="ASSISTENCIA AOS ESTUDANTES DAS INSTITUICOES FEDERAIS DE EDUC"/>
    <x v="1"/>
    <s v="OUTRAS DESPESAS CORRENTES"/>
    <s v="0100000000"/>
    <s v="RECURSOS PRIMARIOS DE LIVRE APLICACAO"/>
    <x v="3"/>
    <s v="BOLSAS DE ESTUDO NO PAIS"/>
    <x v="7"/>
    <s v="COLEGIO AGRICOLA DOM AGOSTINHO IKAS - CODAI"/>
    <s v="L2994P2300N"/>
    <s v="ASSIST - TECN - ASSIS EST - INDISC"/>
    <n v="246855"/>
  </r>
  <r>
    <x v="0"/>
    <s v="UNIVERSIDADE FEDERAL RURAL DE PERNAMBUCO"/>
    <x v="1"/>
    <s v="26248"/>
    <s v="UNIVERSIDADE FEDERAL RURAL DE PERNAMBUCO"/>
    <s v="2994"/>
    <s v="ASSISTENCIA AOS ESTUDANTES DAS INSTITUICOES FEDERAIS DE EDUC"/>
    <x v="1"/>
    <s v="OUTRAS DESPESAS CORRENTES"/>
    <s v="0100000000"/>
    <s v="RECURSOS PRIMARIOS DE LIVRE APLICACAO"/>
    <x v="3"/>
    <s v="BOLSAS DE ESTUDO NO PAIS"/>
    <x v="7"/>
    <s v="COLEGIO AGRICOLA DOM AGOSTINHO IKAS - CODAI"/>
    <s v="LASESP23A2N"/>
    <s v="ASSIST EST PERM - CODAI - ASS ESTUDANTIL"/>
    <n v="69360"/>
  </r>
  <r>
    <x v="0"/>
    <s v="UNIVERSIDADE FEDERAL RURAL DE PERNAMBUCO"/>
    <x v="1"/>
    <s v="26248"/>
    <s v="UNIVERSIDADE FEDERAL RURAL DE PERNAMBUCO"/>
    <s v="2994"/>
    <s v="ASSISTENCIA AOS ESTUDANTES DAS INSTITUICOES FEDERAIS DE EDUC"/>
    <x v="1"/>
    <s v="OUTRAS DESPESAS CORRENTES"/>
    <s v="0100000000"/>
    <s v="RECURSOS PRIMARIOS DE LIVRE APLICACAO"/>
    <x v="9"/>
    <s v="MANUTENCAO E CONSERV. DE BENS IMOVEIS"/>
    <x v="7"/>
    <s v="COLEGIO AGRICOLA DOM AGOSTINHO IKAS - CODAI"/>
    <s v="L2994P01SCN"/>
    <s v="ASSIST - TECN - GESTAO - SERV CONT"/>
    <n v="10640"/>
  </r>
  <r>
    <x v="0"/>
    <s v="UNIVERSIDADE FEDERAL RURAL DE PERNAMBUCO"/>
    <x v="1"/>
    <s v="26248"/>
    <s v="UNIVERSIDADE FEDERAL RURAL DE PERNAMBUCO"/>
    <s v="2994"/>
    <s v="ASSISTENCIA AOS ESTUDANTES DAS INSTITUICOES FEDERAIS DE EDUC"/>
    <x v="1"/>
    <s v="OUTRAS DESPESAS CORRENTES"/>
    <s v="0144000000"/>
    <s v="TITULOS DE RESPONSAB.DO TN-OUTRAS APLICACOES"/>
    <x v="3"/>
    <s v="BOLSAS DE ESTUDO NO PAIS"/>
    <x v="7"/>
    <s v="COLEGIO AGRICOLA DOM AGOSTINHO IKAS - CODAI"/>
    <s v="L2994P2300N"/>
    <s v="ASSIST - TECN - ASSIS EST - INDISC"/>
    <n v="173225"/>
  </r>
  <r>
    <x v="0"/>
    <s v="UNIVERSIDADE FEDERAL RURAL DE PERNAMBUCO"/>
    <x v="1"/>
    <s v="26248"/>
    <s v="UNIVERSIDADE FEDERAL RURAL DE PERNAMBUCO"/>
    <s v="2994"/>
    <s v="ASSISTENCIA AOS ESTUDANTES DAS INSTITUICOES FEDERAIS DE EDUC"/>
    <x v="1"/>
    <s v="OUTRAS DESPESAS CORRENTES"/>
    <s v="0144000000"/>
    <s v="TITULOS DE RESPONSAB.DO TN-OUTRAS APLICACOES"/>
    <x v="182"/>
    <s v="MATERIAL EDUCATIVO E ESPORTIVO"/>
    <x v="7"/>
    <s v="COLEGIO AGRICOLA DOM AGOSTINHO IKAS - CODAI"/>
    <s v="L2994P6000N"/>
    <s v="ASSIST - TECN - MATERIAL - INDISC"/>
    <n v="15791.8"/>
  </r>
  <r>
    <x v="0"/>
    <s v="UNIVERSIDADE FEDERAL RURAL DE PERNAMBUCO"/>
    <x v="1"/>
    <s v="26248"/>
    <s v="UNIVERSIDADE FEDERAL RURAL DE PERNAMBUCO"/>
    <s v="2994"/>
    <s v="ASSISTENCIA AOS ESTUDANTES DAS INSTITUICOES FEDERAIS DE EDUC"/>
    <x v="1"/>
    <s v="OUTRAS DESPESAS CORRENTES"/>
    <s v="0144000000"/>
    <s v="TITULOS DE RESPONSAB.DO TN-OUTRAS APLICACOES"/>
    <x v="9"/>
    <s v="MANUTENCAO E CONSERV. DE BENS IMOVEIS"/>
    <x v="7"/>
    <s v="COLEGIO AGRICOLA DOM AGOSTINHO IKAS - CODAI"/>
    <s v="L2994P01SCN"/>
    <s v="ASSIST - TECN - GESTAO - SERV CONT"/>
    <n v="35940.199999999997"/>
  </r>
  <r>
    <x v="0"/>
    <s v="UNIVERSIDADE FEDERAL RURAL DE PERNAMBUCO"/>
    <x v="1"/>
    <s v="26248"/>
    <s v="UNIVERSIDADE FEDERAL RURAL DE PERNAMBUCO"/>
    <s v="4002"/>
    <s v="ASSISTENCIA AO ESTUDANTE DE ENSINO SUPERIOR"/>
    <x v="0"/>
    <s v="INVESTIMENTOS"/>
    <s v="0100000000"/>
    <s v="RECURSOS PRIMARIOS DE LIVRE APLICACAO"/>
    <x v="198"/>
    <s v="MANUTENCAO E CONSERV. DE EQUIPAMENTOS"/>
    <x v="40"/>
    <s v="NUCLEO DE ACESSIBILIDADE - UFRPE"/>
    <s v="M4002G01SCE"/>
    <s v="ASSIST - GRAD - GESTAO - SERV CONT"/>
    <n v="367"/>
  </r>
  <r>
    <x v="0"/>
    <s v="UNIVERSIDADE FEDERAL RURAL DE PERNAMBUCO"/>
    <x v="1"/>
    <s v="26248"/>
    <s v="UNIVERSIDADE FEDERAL RURAL DE PERNAMBUCO"/>
    <s v="4002"/>
    <s v="ASSISTENCIA AO ESTUDANTE DE ENSINO SUPERIOR"/>
    <x v="0"/>
    <s v="INVESTIMENTOS"/>
    <s v="0100000000"/>
    <s v="RECURSOS PRIMARIOS DE LIVRE APLICACAO"/>
    <x v="223"/>
    <s v="MELHORIAS E ADICOES EM VEICULOS"/>
    <x v="40"/>
    <s v="NUCLEO DE ACESSIBILIDADE - UFRPE"/>
    <s v="M4002G01SDE"/>
    <s v="ASSIST - GRAD - SERV DIV - ACESSIBILIDADE"/>
    <n v="19500"/>
  </r>
  <r>
    <x v="0"/>
    <s v="UNIVERSIDADE FEDERAL RURAL DE PERNAMBUCO"/>
    <x v="1"/>
    <s v="26248"/>
    <s v="UNIVERSIDADE FEDERAL RURAL DE PERNAMBUCO"/>
    <s v="4002"/>
    <s v="ASSISTENCIA AO ESTUDANTE DE ENSINO SUPERIOR"/>
    <x v="0"/>
    <s v="INVESTIMENTOS"/>
    <s v="0100000000"/>
    <s v="RECURSOS PRIMARIOS DE LIVRE APLICACAO"/>
    <x v="175"/>
    <s v="MATERIAL DE TIC (PERMANENTE)"/>
    <x v="40"/>
    <s v="NUCLEO DE ACESSIBILIDADE - UFRPE"/>
    <s v="M4002G6000E"/>
    <s v="ASSIST - GRAD - MATERIAL - INDISC"/>
    <n v="2500"/>
  </r>
  <r>
    <x v="0"/>
    <s v="UNIVERSIDADE FEDERAL RURAL DE PERNAMBUCO"/>
    <x v="1"/>
    <s v="26248"/>
    <s v="UNIVERSIDADE FEDERAL RURAL DE PERNAMBUCO"/>
    <s v="4002"/>
    <s v="ASSISTENCIA AO ESTUDANTE DE ENSINO SUPERIOR"/>
    <x v="0"/>
    <s v="INVESTIMENTOS"/>
    <s v="0100000000"/>
    <s v="RECURSOS PRIMARIOS DE LIVRE APLICACAO"/>
    <x v="195"/>
    <s v="EQUIPAMENTOS DE TIC - IMPRESSORAS"/>
    <x v="40"/>
    <s v="NUCLEO DE ACESSIBILIDADE - UFRPE"/>
    <s v="M4002G6000E"/>
    <s v="ASSIST - GRAD - MATERIAL - INDISC"/>
    <n v="39300"/>
  </r>
  <r>
    <x v="0"/>
    <s v="UNIVERSIDADE FEDERAL RURAL DE PERNAMBUCO"/>
    <x v="1"/>
    <s v="26248"/>
    <s v="UNIVERSIDADE FEDERAL RURAL DE PERNAMBUCO"/>
    <s v="4002"/>
    <s v="ASSISTENCIA AO ESTUDANTE DE ENSINO SUPERIOR"/>
    <x v="0"/>
    <s v="INVESTIMENTOS"/>
    <s v="0144000000"/>
    <s v="TITULOS DE RESPONSAB.DO TN-OUTRAS APLICACOES"/>
    <x v="224"/>
    <s v="MAQUINAS E EQUIPAMENTOS DE NATUREZA INDUSTRIAL"/>
    <x v="20"/>
    <s v="PRO-REITORIA DE GESTAO ESTUDANTIL (PROGEST)"/>
    <s v="M4002G6000N"/>
    <s v="ASSIST - GRAD - MATERIAL - INDISC"/>
    <n v="80865.7"/>
  </r>
  <r>
    <x v="0"/>
    <s v="UNIVERSIDADE FEDERAL RURAL DE PERNAMBUCO"/>
    <x v="1"/>
    <s v="26248"/>
    <s v="UNIVERSIDADE FEDERAL RURAL DE PERNAMBUCO"/>
    <s v="4002"/>
    <s v="ASSISTENCIA AO ESTUDANTE DE ENSINO SUPERIOR"/>
    <x v="0"/>
    <s v="INVESTIMENTOS"/>
    <s v="0144000000"/>
    <s v="TITULOS DE RESPONSAB.DO TN-OUTRAS APLICACOES"/>
    <x v="174"/>
    <s v="EQUIPAMENTOS PARA AUDIO, VIDEO E FOTO"/>
    <x v="20"/>
    <s v="PRO-REITORIA DE GESTAO ESTUDANTIL (PROGEST)"/>
    <s v="M4002G6000N"/>
    <s v="ASSIST - GRAD - MATERIAL - INDISC"/>
    <n v="18000"/>
  </r>
  <r>
    <x v="0"/>
    <s v="UNIVERSIDADE FEDERAL RURAL DE PERNAMBUCO"/>
    <x v="1"/>
    <s v="26248"/>
    <s v="UNIVERSIDADE FEDERAL RURAL DE PERNAMBUCO"/>
    <s v="4002"/>
    <s v="ASSISTENCIA AO ESTUDANTE DE ENSINO SUPERIOR"/>
    <x v="0"/>
    <s v="INVESTIMENTOS"/>
    <s v="0144000000"/>
    <s v="TITULOS DE RESPONSAB.DO TN-OUTRAS APLICACOES"/>
    <x v="176"/>
    <s v="MOBILIARIO EM GERAL"/>
    <x v="20"/>
    <s v="PRO-REITORIA DE GESTAO ESTUDANTIL (PROGEST)"/>
    <s v="M4002G6000N"/>
    <s v="ASSIST - GRAD - MATERIAL - INDISC"/>
    <n v="3288"/>
  </r>
  <r>
    <x v="0"/>
    <s v="UNIVERSIDADE FEDERAL RURAL DE PERNAMBUCO"/>
    <x v="1"/>
    <s v="26248"/>
    <s v="UNIVERSIDADE FEDERAL RURAL DE PERNAMBUCO"/>
    <s v="4002"/>
    <s v="ASSISTENCIA AO ESTUDANTE DE ENSINO SUPERIOR"/>
    <x v="0"/>
    <s v="INVESTIMENTOS"/>
    <s v="0144000000"/>
    <s v="TITULOS DE RESPONSAB.DO TN-OUTRAS APLICACOES"/>
    <x v="225"/>
    <s v="VEICULOS DE TRACAO MECANICA"/>
    <x v="20"/>
    <s v="PRO-REITORIA DE GESTAO ESTUDANTIL (PROGEST)"/>
    <s v="M4002G6000N"/>
    <s v="ASSIST - GRAD - MATERIAL - INDISC"/>
    <n v="897728.42"/>
  </r>
  <r>
    <x v="0"/>
    <s v="UNIVERSIDADE FEDERAL RURAL DE PERNAMBUCO"/>
    <x v="1"/>
    <s v="26248"/>
    <s v="UNIVERSIDADE FEDERAL RURAL DE PERNAMBUCO"/>
    <s v="4002"/>
    <s v="ASSISTENCIA AO ESTUDANTE DE ENSINO SUPERIOR"/>
    <x v="1"/>
    <s v="OUTRAS DESPESAS CORRENTES"/>
    <s v="0100000000"/>
    <s v="RECURSOS PRIMARIOS DE LIVRE APLICACAO"/>
    <x v="55"/>
    <s v="DIARIAS NO PAIS"/>
    <x v="20"/>
    <s v="PRO-REITORIA DE GESTAO ESTUDANTIL (PROGEST)"/>
    <s v="M4002G01DIN"/>
    <s v="ASSIST - GRAD - GESTAO - DIARIAS"/>
    <n v="2699.64"/>
  </r>
  <r>
    <x v="0"/>
    <s v="UNIVERSIDADE FEDERAL RURAL DE PERNAMBUCO"/>
    <x v="1"/>
    <s v="26248"/>
    <s v="UNIVERSIDADE FEDERAL RURAL DE PERNAMBUCO"/>
    <s v="4002"/>
    <s v="ASSISTENCIA AO ESTUDANTE DE ENSINO SUPERIOR"/>
    <x v="1"/>
    <s v="OUTRAS DESPESAS CORRENTES"/>
    <s v="0100000000"/>
    <s v="RECURSOS PRIMARIOS DE LIVRE APLICACAO"/>
    <x v="55"/>
    <s v="DIARIAS NO PAIS"/>
    <x v="20"/>
    <s v="PRO-REITORIA DE GESTAO ESTUDANTIL (PROGEST)"/>
    <s v="MASESG01DIN"/>
    <s v="GESTAO ADM UNID - PROGEST - DIARIAS"/>
    <n v="0"/>
  </r>
  <r>
    <x v="0"/>
    <s v="UNIVERSIDADE FEDERAL RURAL DE PERNAMBUCO"/>
    <x v="1"/>
    <s v="26248"/>
    <s v="UNIVERSIDADE FEDERAL RURAL DE PERNAMBUCO"/>
    <s v="4002"/>
    <s v="ASSISTENCIA AO ESTUDANTE DE ENSINO SUPERIOR"/>
    <x v="1"/>
    <s v="OUTRAS DESPESAS CORRENTES"/>
    <s v="0100000000"/>
    <s v="RECURSOS PRIMARIOS DE LIVRE APLICACAO"/>
    <x v="3"/>
    <s v="BOLSAS DE ESTUDO NO PAIS"/>
    <x v="48"/>
    <s v="UNIDADE ACADEMICA DE GARANHUNS"/>
    <s v="M4002G5500N"/>
    <s v="ASSIST - GRAD - BOLSA - INDISC"/>
    <n v="37055"/>
  </r>
  <r>
    <x v="0"/>
    <s v="UNIVERSIDADE FEDERAL RURAL DE PERNAMBUCO"/>
    <x v="1"/>
    <s v="26248"/>
    <s v="UNIVERSIDADE FEDERAL RURAL DE PERNAMBUCO"/>
    <s v="4002"/>
    <s v="ASSISTENCIA AO ESTUDANTE DE ENSINO SUPERIOR"/>
    <x v="1"/>
    <s v="OUTRAS DESPESAS CORRENTES"/>
    <s v="0100000000"/>
    <s v="RECURSOS PRIMARIOS DE LIVRE APLICACAO"/>
    <x v="3"/>
    <s v="BOLSAS DE ESTUDO NO PAIS"/>
    <x v="48"/>
    <s v="UNIDADE ACADEMICA DE GARANHUNS"/>
    <s v="MASESG23A1N"/>
    <s v="ASSIST EST PERM - PROGEST - BOLSA PERMANENCIA"/>
    <n v="33604"/>
  </r>
  <r>
    <x v="0"/>
    <s v="UNIVERSIDADE FEDERAL RURAL DE PERNAMBUCO"/>
    <x v="1"/>
    <s v="26248"/>
    <s v="UNIVERSIDADE FEDERAL RURAL DE PERNAMBUCO"/>
    <s v="4002"/>
    <s v="ASSISTENCIA AO ESTUDANTE DE ENSINO SUPERIOR"/>
    <x v="1"/>
    <s v="OUTRAS DESPESAS CORRENTES"/>
    <s v="0100000000"/>
    <s v="RECURSOS PRIMARIOS DE LIVRE APLICACAO"/>
    <x v="3"/>
    <s v="BOLSAS DE ESTUDO NO PAIS"/>
    <x v="20"/>
    <s v="PRO-REITORIA DE GESTAO ESTUDANTIL (PROGEST)"/>
    <s v="M4002G2300N"/>
    <s v="ASSIST - GRAD - ASSIS EST - INDISC"/>
    <n v="1112539"/>
  </r>
  <r>
    <x v="0"/>
    <s v="UNIVERSIDADE FEDERAL RURAL DE PERNAMBUCO"/>
    <x v="1"/>
    <s v="26248"/>
    <s v="UNIVERSIDADE FEDERAL RURAL DE PERNAMBUCO"/>
    <s v="4002"/>
    <s v="ASSISTENCIA AO ESTUDANTE DE ENSINO SUPERIOR"/>
    <x v="1"/>
    <s v="OUTRAS DESPESAS CORRENTES"/>
    <s v="0100000000"/>
    <s v="RECURSOS PRIMARIOS DE LIVRE APLICACAO"/>
    <x v="3"/>
    <s v="BOLSAS DE ESTUDO NO PAIS"/>
    <x v="20"/>
    <s v="PRO-REITORIA DE GESTAO ESTUDANTIL (PROGEST)"/>
    <s v="M4002G5500N"/>
    <s v="ASSIST - GRAD - BOLSA - INDISC"/>
    <n v="4146132"/>
  </r>
  <r>
    <x v="0"/>
    <s v="UNIVERSIDADE FEDERAL RURAL DE PERNAMBUCO"/>
    <x v="1"/>
    <s v="26248"/>
    <s v="UNIVERSIDADE FEDERAL RURAL DE PERNAMBUCO"/>
    <s v="4002"/>
    <s v="ASSISTENCIA AO ESTUDANTE DE ENSINO SUPERIOR"/>
    <x v="1"/>
    <s v="OUTRAS DESPESAS CORRENTES"/>
    <s v="0100000000"/>
    <s v="RECURSOS PRIMARIOS DE LIVRE APLICACAO"/>
    <x v="3"/>
    <s v="BOLSAS DE ESTUDO NO PAIS"/>
    <x v="20"/>
    <s v="PRO-REITORIA DE GESTAO ESTUDANTIL (PROGEST)"/>
    <s v="MASESG23A1N"/>
    <s v="ASSIST EST PERM - PROGEST - BOLSA PERMANENCIA"/>
    <n v="921628"/>
  </r>
  <r>
    <x v="0"/>
    <s v="UNIVERSIDADE FEDERAL RURAL DE PERNAMBUCO"/>
    <x v="1"/>
    <s v="26248"/>
    <s v="UNIVERSIDADE FEDERAL RURAL DE PERNAMBUCO"/>
    <s v="4002"/>
    <s v="ASSISTENCIA AO ESTUDANTE DE ENSINO SUPERIOR"/>
    <x v="1"/>
    <s v="OUTRAS DESPESAS CORRENTES"/>
    <s v="0100000000"/>
    <s v="RECURSOS PRIMARIOS DE LIVRE APLICACAO"/>
    <x v="3"/>
    <s v="BOLSAS DE ESTUDO NO PAIS"/>
    <x v="10"/>
    <s v="PRO-REITORIA DE ENSINO DE GRADUACAO - UFRPE"/>
    <s v="M4002G1900N"/>
    <s v="ASSIST - GRAD - ENSINO - INDISC"/>
    <n v="8708"/>
  </r>
  <r>
    <x v="0"/>
    <s v="UNIVERSIDADE FEDERAL RURAL DE PERNAMBUCO"/>
    <x v="1"/>
    <s v="26248"/>
    <s v="UNIVERSIDADE FEDERAL RURAL DE PERNAMBUCO"/>
    <s v="4002"/>
    <s v="ASSISTENCIA AO ESTUDANTE DE ENSINO SUPERIOR"/>
    <x v="1"/>
    <s v="OUTRAS DESPESAS CORRENTES"/>
    <s v="0100000000"/>
    <s v="RECURSOS PRIMARIOS DE LIVRE APLICACAO"/>
    <x v="3"/>
    <s v="BOLSAS DE ESTUDO NO PAIS"/>
    <x v="10"/>
    <s v="PRO-REITORIA DE ENSINO DE GRADUACAO - UFRPE"/>
    <s v="MASESG23PRN"/>
    <s v="ASSIST EST PERM - PROGEST -PROGRAMA PROMISAES"/>
    <n v="2488"/>
  </r>
  <r>
    <x v="0"/>
    <s v="UNIVERSIDADE FEDERAL RURAL DE PERNAMBUCO"/>
    <x v="1"/>
    <s v="26248"/>
    <s v="UNIVERSIDADE FEDERAL RURAL DE PERNAMBUCO"/>
    <s v="4002"/>
    <s v="ASSISTENCIA AO ESTUDANTE DE ENSINO SUPERIOR"/>
    <x v="1"/>
    <s v="OUTRAS DESPESAS CORRENTES"/>
    <s v="0100000000"/>
    <s v="RECURSOS PRIMARIOS DE LIVRE APLICACAO"/>
    <x v="33"/>
    <s v="AUXILIOS PARA DESENV. DE ESTUDOS E PESQUISAS"/>
    <x v="48"/>
    <s v="UNIDADE ACADEMICA DE GARANHUNS"/>
    <s v="M4002G2300N"/>
    <s v="ASSIST - GRAD - ASSIS EST - INDISC"/>
    <n v="0"/>
  </r>
  <r>
    <x v="0"/>
    <s v="UNIVERSIDADE FEDERAL RURAL DE PERNAMBUCO"/>
    <x v="1"/>
    <s v="26248"/>
    <s v="UNIVERSIDADE FEDERAL RURAL DE PERNAMBUCO"/>
    <s v="4002"/>
    <s v="ASSISTENCIA AO ESTUDANTE DE ENSINO SUPERIOR"/>
    <x v="1"/>
    <s v="OUTRAS DESPESAS CORRENTES"/>
    <s v="0100000000"/>
    <s v="RECURSOS PRIMARIOS DE LIVRE APLICACAO"/>
    <x v="33"/>
    <s v="AUXILIOS PARA DESENV. DE ESTUDOS E PESQUISAS"/>
    <x v="20"/>
    <s v="PRO-REITORIA DE GESTAO ESTUDANTIL (PROGEST)"/>
    <s v="M4002G2300N"/>
    <s v="ASSIST - GRAD - ASSIS EST - INDISC"/>
    <n v="50469"/>
  </r>
  <r>
    <x v="0"/>
    <s v="UNIVERSIDADE FEDERAL RURAL DE PERNAMBUCO"/>
    <x v="1"/>
    <s v="26248"/>
    <s v="UNIVERSIDADE FEDERAL RURAL DE PERNAMBUCO"/>
    <s v="4002"/>
    <s v="ASSISTENCIA AO ESTUDANTE DE ENSINO SUPERIOR"/>
    <x v="1"/>
    <s v="OUTRAS DESPESAS CORRENTES"/>
    <s v="0100000000"/>
    <s v="RECURSOS PRIMARIOS DE LIVRE APLICACAO"/>
    <x v="182"/>
    <s v="MATERIAL EDUCATIVO E ESPORTIVO"/>
    <x v="20"/>
    <s v="PRO-REITORIA DE GESTAO ESTUDANTIL (PROGEST)"/>
    <s v="M4002G6000N"/>
    <s v="ASSIST - GRAD - MATERIAL - INDISC"/>
    <n v="243922.73"/>
  </r>
  <r>
    <x v="0"/>
    <s v="UNIVERSIDADE FEDERAL RURAL DE PERNAMBUCO"/>
    <x v="1"/>
    <s v="26248"/>
    <s v="UNIVERSIDADE FEDERAL RURAL DE PERNAMBUCO"/>
    <s v="4002"/>
    <s v="ASSISTENCIA AO ESTUDANTE DE ENSINO SUPERIOR"/>
    <x v="1"/>
    <s v="OUTRAS DESPESAS CORRENTES"/>
    <s v="0100000000"/>
    <s v="RECURSOS PRIMARIOS DE LIVRE APLICACAO"/>
    <x v="226"/>
    <s v="MATERIAL DE CAMA, MESA E BANHO"/>
    <x v="20"/>
    <s v="PRO-REITORIA DE GESTAO ESTUDANTIL (PROGEST)"/>
    <s v="M4002G6000N"/>
    <s v="ASSIST - GRAD - MATERIAL - INDISC"/>
    <n v="21800"/>
  </r>
  <r>
    <x v="0"/>
    <s v="UNIVERSIDADE FEDERAL RURAL DE PERNAMBUCO"/>
    <x v="1"/>
    <s v="26248"/>
    <s v="UNIVERSIDADE FEDERAL RURAL DE PERNAMBUCO"/>
    <s v="4002"/>
    <s v="ASSISTENCIA AO ESTUDANTE DE ENSINO SUPERIOR"/>
    <x v="1"/>
    <s v="OUTRAS DESPESAS CORRENTES"/>
    <s v="0100000000"/>
    <s v="RECURSOS PRIMARIOS DE LIVRE APLICACAO"/>
    <x v="80"/>
    <s v="PASSAGENS PARA O PAIS"/>
    <x v="20"/>
    <s v="PRO-REITORIA DE GESTAO ESTUDANTIL (PROGEST)"/>
    <s v="M4002G01SCN"/>
    <s v="ASSIST - GRAD - GESTAO - SERV CONT"/>
    <n v="802.56999999999198"/>
  </r>
  <r>
    <x v="0"/>
    <s v="UNIVERSIDADE FEDERAL RURAL DE PERNAMBUCO"/>
    <x v="1"/>
    <s v="26248"/>
    <s v="UNIVERSIDADE FEDERAL RURAL DE PERNAMBUCO"/>
    <s v="4002"/>
    <s v="ASSISTENCIA AO ESTUDANTE DE ENSINO SUPERIOR"/>
    <x v="1"/>
    <s v="OUTRAS DESPESAS CORRENTES"/>
    <s v="0100000000"/>
    <s v="RECURSOS PRIMARIOS DE LIVRE APLICACAO"/>
    <x v="80"/>
    <s v="PASSAGENS PARA O PAIS"/>
    <x v="20"/>
    <s v="PRO-REITORIA DE GESTAO ESTUDANTIL (PROGEST)"/>
    <s v="MASESG01PSN"/>
    <s v="GESTAO ADM UNID - PROGEST - PASSAGEM"/>
    <n v="0"/>
  </r>
  <r>
    <x v="0"/>
    <s v="UNIVERSIDADE FEDERAL RURAL DE PERNAMBUCO"/>
    <x v="1"/>
    <s v="26248"/>
    <s v="UNIVERSIDADE FEDERAL RURAL DE PERNAMBUCO"/>
    <s v="4002"/>
    <s v="ASSISTENCIA AO ESTUDANTE DE ENSINO SUPERIOR"/>
    <x v="1"/>
    <s v="OUTRAS DESPESAS CORRENTES"/>
    <s v="0100000000"/>
    <s v="RECURSOS PRIMARIOS DE LIVRE APLICACAO"/>
    <x v="93"/>
    <s v="LOCACAO DE MAQUINAS E EQUIPAMENTOS"/>
    <x v="20"/>
    <s v="PRO-REITORIA DE GESTAO ESTUDANTIL (PROGEST)"/>
    <s v="M4002G01SCN"/>
    <s v="ASSIST - GRAD - GESTAO - SERV CONT"/>
    <n v="33999.839999999997"/>
  </r>
  <r>
    <x v="0"/>
    <s v="UNIVERSIDADE FEDERAL RURAL DE PERNAMBUCO"/>
    <x v="1"/>
    <s v="26248"/>
    <s v="UNIVERSIDADE FEDERAL RURAL DE PERNAMBUCO"/>
    <s v="4002"/>
    <s v="ASSISTENCIA AO ESTUDANTE DE ENSINO SUPERIOR"/>
    <x v="1"/>
    <s v="OUTRAS DESPESAS CORRENTES"/>
    <s v="0100000000"/>
    <s v="RECURSOS PRIMARIOS DE LIVRE APLICACAO"/>
    <x v="93"/>
    <s v="LOCACAO DE MAQUINAS E EQUIPAMENTOS"/>
    <x v="20"/>
    <s v="PRO-REITORIA DE GESTAO ESTUDANTIL (PROGEST)"/>
    <s v="MASESG01CON"/>
    <s v="GESTAO ADM UNID - PROGEST - CONT. PEQ. VALOR"/>
    <n v="0"/>
  </r>
  <r>
    <x v="0"/>
    <s v="UNIVERSIDADE FEDERAL RURAL DE PERNAMBUCO"/>
    <x v="1"/>
    <s v="26248"/>
    <s v="UNIVERSIDADE FEDERAL RURAL DE PERNAMBUCO"/>
    <s v="4002"/>
    <s v="ASSISTENCIA AO ESTUDANTE DE ENSINO SUPERIOR"/>
    <x v="1"/>
    <s v="OUTRAS DESPESAS CORRENTES"/>
    <s v="0100000000"/>
    <s v="RECURSOS PRIMARIOS DE LIVRE APLICACAO"/>
    <x v="206"/>
    <s v="FORNECIMENTO DE ALIMENTACAO"/>
    <x v="20"/>
    <s v="PRO-REITORIA DE GESTAO ESTUDANTIL (PROGEST)"/>
    <s v="M4002G01SCN"/>
    <s v="ASSIST - GRAD - GESTAO - SERV CONT"/>
    <n v="405852.22"/>
  </r>
  <r>
    <x v="0"/>
    <s v="UNIVERSIDADE FEDERAL RURAL DE PERNAMBUCO"/>
    <x v="1"/>
    <s v="26248"/>
    <s v="UNIVERSIDADE FEDERAL RURAL DE PERNAMBUCO"/>
    <s v="4002"/>
    <s v="ASSISTENCIA AO ESTUDANTE DE ENSINO SUPERIOR"/>
    <x v="1"/>
    <s v="OUTRAS DESPESAS CORRENTES"/>
    <s v="0100000000"/>
    <s v="RECURSOS PRIMARIOS DE LIVRE APLICACAO"/>
    <x v="206"/>
    <s v="FORNECIMENTO DE ALIMENTACAO"/>
    <x v="20"/>
    <s v="PRO-REITORIA DE GESTAO ESTUDANTIL (PROGEST)"/>
    <s v="MASESG01C4N"/>
    <s v="GESTAO ADM UNID - PROGEST - CONT. DE ALIMENT."/>
    <n v="0"/>
  </r>
  <r>
    <x v="0"/>
    <s v="UNIVERSIDADE FEDERAL RURAL DE PERNAMBUCO"/>
    <x v="1"/>
    <s v="26248"/>
    <s v="UNIVERSIDADE FEDERAL RURAL DE PERNAMBUCO"/>
    <s v="4002"/>
    <s v="ASSISTENCIA AO ESTUDANTE DE ENSINO SUPERIOR"/>
    <x v="1"/>
    <s v="OUTRAS DESPESAS CORRENTES"/>
    <s v="0100000000"/>
    <s v="RECURSOS PRIMARIOS DE LIVRE APLICACAO"/>
    <x v="109"/>
    <s v="OUTSOURCING DE IMPRESSAO"/>
    <x v="20"/>
    <s v="PRO-REITORIA DE GESTAO ESTUDANTIL (PROGEST)"/>
    <s v="M4002G01SCN"/>
    <s v="ASSIST - GRAD - GESTAO - SERV CONT"/>
    <n v="500"/>
  </r>
  <r>
    <x v="0"/>
    <s v="UNIVERSIDADE FEDERAL RURAL DE PERNAMBUCO"/>
    <x v="1"/>
    <s v="26248"/>
    <s v="UNIVERSIDADE FEDERAL RURAL DE PERNAMBUCO"/>
    <s v="4002"/>
    <s v="ASSISTENCIA AO ESTUDANTE DE ENSINO SUPERIOR"/>
    <x v="1"/>
    <s v="OUTRAS DESPESAS CORRENTES"/>
    <s v="0100000000"/>
    <s v="RECURSOS PRIMARIOS DE LIVRE APLICACAO"/>
    <x v="109"/>
    <s v="OUTSOURCING DE IMPRESSAO"/>
    <x v="20"/>
    <s v="PRO-REITORIA DE GESTAO ESTUDANTIL (PROGEST)"/>
    <s v="MASESG01C8N"/>
    <s v="GESTAO ADM UNID - ENS/SUP - CONT. IMPRESSAO"/>
    <n v="0"/>
  </r>
  <r>
    <x v="0"/>
    <s v="UNIVERSIDADE FEDERAL RURAL DE PERNAMBUCO"/>
    <x v="1"/>
    <s v="26248"/>
    <s v="UNIVERSIDADE FEDERAL RURAL DE PERNAMBUCO"/>
    <s v="4002"/>
    <s v="ASSISTENCIA AO ESTUDANTE DE ENSINO SUPERIOR"/>
    <x v="1"/>
    <s v="OUTRAS DESPESAS CORRENTES"/>
    <s v="0144000000"/>
    <s v="TITULOS DE RESPONSAB.DO TN-OUTRAS APLICACOES"/>
    <x v="3"/>
    <s v="BOLSAS DE ESTUDO NO PAIS"/>
    <x v="20"/>
    <s v="PRO-REITORIA DE GESTAO ESTUDANTIL (PROGEST)"/>
    <s v="M4002G2300N"/>
    <s v="ASSIST - GRAD - ASSIS EST - INDISC"/>
    <n v="2518241"/>
  </r>
  <r>
    <x v="0"/>
    <s v="UNIVERSIDADE FEDERAL RURAL DE PERNAMBUCO"/>
    <x v="1"/>
    <s v="26248"/>
    <s v="UNIVERSIDADE FEDERAL RURAL DE PERNAMBUCO"/>
    <s v="4002"/>
    <s v="ASSISTENCIA AO ESTUDANTE DE ENSINO SUPERIOR"/>
    <x v="1"/>
    <s v="OUTRAS DESPESAS CORRENTES"/>
    <s v="0144000000"/>
    <s v="TITULOS DE RESPONSAB.DO TN-OUTRAS APLICACOES"/>
    <x v="3"/>
    <s v="BOLSAS DE ESTUDO NO PAIS"/>
    <x v="10"/>
    <s v="PRO-REITORIA DE ENSINO DE GRADUACAO - UFRPE"/>
    <s v="M4002G2300N"/>
    <s v="ASSIST - GRAD - ASSIS EST - INDISC"/>
    <n v="3732"/>
  </r>
  <r>
    <x v="0"/>
    <s v="UNIVERSIDADE FEDERAL RURAL DE PERNAMBUCO"/>
    <x v="1"/>
    <s v="26248"/>
    <s v="UNIVERSIDADE FEDERAL RURAL DE PERNAMBUCO"/>
    <s v="4002"/>
    <s v="ASSISTENCIA AO ESTUDANTE DE ENSINO SUPERIOR"/>
    <x v="1"/>
    <s v="OUTRAS DESPESAS CORRENTES"/>
    <s v="0144000000"/>
    <s v="TITULOS DE RESPONSAB.DO TN-OUTRAS APLICACOES"/>
    <x v="58"/>
    <s v="GAS E OUTROS MATERIAIS ENGARRAFADOS"/>
    <x v="20"/>
    <s v="PRO-REITORIA DE GESTAO ESTUDANTIL (PROGEST)"/>
    <s v="M4002G6000N"/>
    <s v="ASSIST - GRAD - MATERIAL - INDISC"/>
    <n v="18298.8"/>
  </r>
  <r>
    <x v="0"/>
    <s v="UNIVERSIDADE FEDERAL RURAL DE PERNAMBUCO"/>
    <x v="1"/>
    <s v="26248"/>
    <s v="UNIVERSIDADE FEDERAL RURAL DE PERNAMBUCO"/>
    <s v="4002"/>
    <s v="ASSISTENCIA AO ESTUDANTE DE ENSINO SUPERIOR"/>
    <x v="1"/>
    <s v="OUTRAS DESPESAS CORRENTES"/>
    <s v="0144000000"/>
    <s v="TITULOS DE RESPONSAB.DO TN-OUTRAS APLICACOES"/>
    <x v="206"/>
    <s v="FORNECIMENTO DE ALIMENTACAO"/>
    <x v="20"/>
    <s v="PRO-REITORIA DE GESTAO ESTUDANTIL (PROGEST)"/>
    <s v="M4002G01SCN"/>
    <s v="ASSIST - GRAD - GESTAO - SERV CONT"/>
    <n v="968989.54"/>
  </r>
  <r>
    <x v="0"/>
    <s v="UNIVERSIDADE FEDERAL RURAL DE PERNAMBUCO"/>
    <x v="1"/>
    <s v="26248"/>
    <s v="UNIVERSIDADE FEDERAL RURAL DE PERNAMBUCO"/>
    <s v="4002"/>
    <s v="ASSISTENCIA AO ESTUDANTE DE ENSINO SUPERIOR"/>
    <x v="1"/>
    <s v="OUTRAS DESPESAS CORRENTES"/>
    <s v="0144000000"/>
    <s v="TITULOS DE RESPONSAB.DO TN-OUTRAS APLICACOES"/>
    <x v="119"/>
    <s v="MATERIAL DE CONSUMO"/>
    <x v="20"/>
    <s v="PRO-REITORIA DE GESTAO ESTUDANTIL (PROGEST)"/>
    <s v="M4002G6000N"/>
    <s v="ASSIST - GRAD - MATERIAL - INDISC"/>
    <n v="415.8"/>
  </r>
  <r>
    <x v="0"/>
    <s v="UNIVERSIDADE FEDERAL RURAL DE PERNAMBUCO"/>
    <x v="1"/>
    <s v="26248"/>
    <s v="UNIVERSIDADE FEDERAL RURAL DE PERNAMBUCO"/>
    <s v="4002"/>
    <s v="ASSISTENCIA AO ESTUDANTE DE ENSINO SUPERIOR"/>
    <x v="1"/>
    <s v="OUTRAS DESPESAS CORRENTES"/>
    <s v="0144000000"/>
    <s v="TITULOS DE RESPONSAB.DO TN-OUTRAS APLICACOES"/>
    <x v="121"/>
    <s v="RESTITUICOES"/>
    <x v="20"/>
    <s v="PRO-REITORIA DE GESTAO ESTUDANTIL (PROGEST)"/>
    <s v="M4002G01SCN"/>
    <s v="ASSIST - GRAD - GESTAO - SERV CONT"/>
    <n v="323309.86"/>
  </r>
  <r>
    <x v="0"/>
    <s v="UNIVERSIDADE FEDERAL RURAL DE PERNAMBUCO"/>
    <x v="1"/>
    <s v="26248"/>
    <s v="UNIVERSIDADE FEDERAL RURAL DE PERNAMBUCO"/>
    <s v="4572"/>
    <s v="CAPACITACAO DE SERVIDORES PUBLICOS FEDERAIS EM PROCESSO DE Q"/>
    <x v="1"/>
    <s v="OUTRAS DESPESAS CORRENTES"/>
    <s v="8100000000"/>
    <s v="RECURSOS PRIMARIOS DE LIVRE APLICACAO"/>
    <x v="55"/>
    <s v="DIARIAS NO PAIS"/>
    <x v="5"/>
    <s v="PRO-REITORIA DE GESTAO DE PESSOAS - UFRPE"/>
    <s v="M4572G56DIN"/>
    <s v="SUP - CAPA - GRAD - DIARIAS"/>
    <n v="0"/>
  </r>
  <r>
    <x v="0"/>
    <s v="UNIVERSIDADE FEDERAL RURAL DE PERNAMBUCO"/>
    <x v="1"/>
    <s v="26248"/>
    <s v="UNIVERSIDADE FEDERAL RURAL DE PERNAMBUCO"/>
    <s v="4572"/>
    <s v="CAPACITACAO DE SERVIDORES PUBLICOS FEDERAIS EM PROCESSO DE Q"/>
    <x v="1"/>
    <s v="OUTRAS DESPESAS CORRENTES"/>
    <s v="8100000000"/>
    <s v="RECURSOS PRIMARIOS DE LIVRE APLICACAO"/>
    <x v="55"/>
    <s v="DIARIAS NO PAIS"/>
    <x v="5"/>
    <s v="PRO-REITORIA DE GESTAO DE PESSOAS - UFRPE"/>
    <s v="MCAPAG01DIN"/>
    <s v="GESTAO ADM. UNID. - CAPAC. - DIARIAS"/>
    <n v="0"/>
  </r>
  <r>
    <x v="0"/>
    <s v="UNIVERSIDADE FEDERAL RURAL DE PERNAMBUCO"/>
    <x v="1"/>
    <s v="26248"/>
    <s v="UNIVERSIDADE FEDERAL RURAL DE PERNAMBUCO"/>
    <s v="4572"/>
    <s v="CAPACITACAO DE SERVIDORES PUBLICOS FEDERAIS EM PROCESSO DE Q"/>
    <x v="1"/>
    <s v="OUTRAS DESPESAS CORRENTES"/>
    <s v="8100000000"/>
    <s v="RECURSOS PRIMARIOS DE LIVRE APLICACAO"/>
    <x v="80"/>
    <s v="PASSAGENS PARA O PAIS"/>
    <x v="5"/>
    <s v="PRO-REITORIA DE GESTAO DE PESSOAS - UFRPE"/>
    <s v="M4572G5600N"/>
    <s v="CAPAC - GRAD - CAPAC - INDISC"/>
    <n v="100"/>
  </r>
  <r>
    <x v="0"/>
    <s v="UNIVERSIDADE FEDERAL RURAL DE PERNAMBUCO"/>
    <x v="1"/>
    <s v="26248"/>
    <s v="UNIVERSIDADE FEDERAL RURAL DE PERNAMBUCO"/>
    <s v="4572"/>
    <s v="CAPACITACAO DE SERVIDORES PUBLICOS FEDERAIS EM PROCESSO DE Q"/>
    <x v="1"/>
    <s v="OUTRAS DESPESAS CORRENTES"/>
    <s v="8100000000"/>
    <s v="RECURSOS PRIMARIOS DE LIVRE APLICACAO"/>
    <x v="80"/>
    <s v="PASSAGENS PARA O PAIS"/>
    <x v="5"/>
    <s v="PRO-REITORIA DE GESTAO DE PESSOAS - UFRPE"/>
    <s v="MCAPAG01PSN"/>
    <s v="GESTAO ADM. UNID. - PASSAGEM"/>
    <n v="0"/>
  </r>
  <r>
    <x v="0"/>
    <s v="UNIVERSIDADE FEDERAL RURAL DE PERNAMBUCO"/>
    <x v="1"/>
    <s v="26248"/>
    <s v="UNIVERSIDADE FEDERAL RURAL DE PERNAMBUCO"/>
    <s v="4572"/>
    <s v="CAPACITACAO DE SERVIDORES PUBLICOS FEDERAIS EM PROCESSO DE Q"/>
    <x v="1"/>
    <s v="OUTRAS DESPESAS CORRENTES"/>
    <s v="8100000000"/>
    <s v="RECURSOS PRIMARIOS DE LIVRE APLICACAO"/>
    <x v="81"/>
    <s v="DIARIAS A COLABORADORES EVENTUAIS NO PAIS"/>
    <x v="5"/>
    <s v="PRO-REITORIA DE GESTAO DE PESSOAS - UFRPE"/>
    <s v="M4572G56DIN"/>
    <s v="SUP - CAPA - GRAD - DIARIAS"/>
    <n v="955.79999999999905"/>
  </r>
  <r>
    <x v="0"/>
    <s v="UNIVERSIDADE FEDERAL RURAL DE PERNAMBUCO"/>
    <x v="1"/>
    <s v="26248"/>
    <s v="UNIVERSIDADE FEDERAL RURAL DE PERNAMBUCO"/>
    <s v="4572"/>
    <s v="CAPACITACAO DE SERVIDORES PUBLICOS FEDERAIS EM PROCESSO DE Q"/>
    <x v="1"/>
    <s v="OUTRAS DESPESAS CORRENTES"/>
    <s v="8100000000"/>
    <s v="RECURSOS PRIMARIOS DE LIVRE APLICACAO"/>
    <x v="81"/>
    <s v="DIARIAS A COLABORADORES EVENTUAIS NO PAIS"/>
    <x v="5"/>
    <s v="PRO-REITORIA DE GESTAO DE PESSOAS - UFRPE"/>
    <s v="MCAPAG01DIN"/>
    <s v="GESTAO ADM. UNID. - CAPAC. - DIARIAS"/>
    <n v="1145.8"/>
  </r>
  <r>
    <x v="0"/>
    <s v="UNIVERSIDADE FEDERAL RURAL DE PERNAMBUCO"/>
    <x v="1"/>
    <s v="26248"/>
    <s v="UNIVERSIDADE FEDERAL RURAL DE PERNAMBUCO"/>
    <s v="4572"/>
    <s v="CAPACITACAO DE SERVIDORES PUBLICOS FEDERAIS EM PROCESSO DE Q"/>
    <x v="1"/>
    <s v="OUTRAS DESPESAS CORRENTES"/>
    <s v="8100000000"/>
    <s v="RECURSOS PRIMARIOS DE LIVRE APLICACAO"/>
    <x v="10"/>
    <s v="GRATIFICACAO POR ENCARGO DE CURSO E CONCURSO - GECC"/>
    <x v="5"/>
    <s v="PRO-REITORIA DE GESTAO DE PESSOAS - UFRPE"/>
    <s v="M4572G5600N"/>
    <s v="CAPAC - GRAD - CAPAC - INDISC"/>
    <n v="62090.799999999901"/>
  </r>
  <r>
    <x v="0"/>
    <s v="UNIVERSIDADE FEDERAL RURAL DE PERNAMBUCO"/>
    <x v="1"/>
    <s v="26248"/>
    <s v="UNIVERSIDADE FEDERAL RURAL DE PERNAMBUCO"/>
    <s v="4572"/>
    <s v="CAPACITACAO DE SERVIDORES PUBLICOS FEDERAIS EM PROCESSO DE Q"/>
    <x v="1"/>
    <s v="OUTRAS DESPESAS CORRENTES"/>
    <s v="8100000000"/>
    <s v="RECURSOS PRIMARIOS DE LIVRE APLICACAO"/>
    <x v="102"/>
    <s v="SERVICO DE SELECAO E TREINAMENTO"/>
    <x v="5"/>
    <s v="PRO-REITORIA DE GESTAO DE PESSOAS - UFRPE"/>
    <s v="M4572G01SDN"/>
    <s v="CAPAC-GRAD-ADM-SERV DIV"/>
    <n v="11520"/>
  </r>
  <r>
    <x v="0"/>
    <s v="UNIVERSIDADE FEDERAL RURAL DE PERNAMBUCO"/>
    <x v="1"/>
    <s v="26248"/>
    <s v="UNIVERSIDADE FEDERAL RURAL DE PERNAMBUCO"/>
    <s v="4572"/>
    <s v="CAPACITACAO DE SERVIDORES PUBLICOS FEDERAIS EM PROCESSO DE Q"/>
    <x v="1"/>
    <s v="OUTRAS DESPESAS CORRENTES"/>
    <s v="8100000000"/>
    <s v="RECURSOS PRIMARIOS DE LIVRE APLICACAO"/>
    <x v="227"/>
    <s v="PASSAGENS E DESPESAS COM LOCOMOCAO"/>
    <x v="5"/>
    <s v="PRO-REITORIA DE GESTAO DE PESSOAS - UFRPE"/>
    <s v="MCAPAG01PSN"/>
    <s v="GESTAO ADM. UNID. - PASSAGEM"/>
    <n v="212"/>
  </r>
  <r>
    <x v="0"/>
    <s v="UNIVERSIDADE FEDERAL RURAL DE PERNAMBUCO"/>
    <x v="1"/>
    <s v="26248"/>
    <s v="UNIVERSIDADE FEDERAL RURAL DE PERNAMBUCO"/>
    <s v="4572"/>
    <s v="CAPACITACAO DE SERVIDORES PUBLICOS FEDERAIS EM PROCESSO DE Q"/>
    <x v="1"/>
    <s v="OUTRAS DESPESAS CORRENTES"/>
    <s v="8100000000"/>
    <s v="RECURSOS PRIMARIOS DE LIVRE APLICACAO"/>
    <x v="177"/>
    <s v="RESSARCIMENTO DE MENSALIDADES"/>
    <x v="5"/>
    <s v="PRO-REITORIA DE GESTAO DE PESSOAS - UFRPE"/>
    <s v="M4572G56RTN"/>
    <s v="CAPAC - GRAD - CAPAC - RES TECNICA"/>
    <n v="16500"/>
  </r>
  <r>
    <x v="0"/>
    <s v="UNIVERSIDADE FEDERAL RURAL DE PERNAMBUCO"/>
    <x v="1"/>
    <s v="26248"/>
    <s v="UNIVERSIDADE FEDERAL RURAL DE PERNAMBUCO"/>
    <s v="4572"/>
    <s v="CAPACITACAO DE SERVIDORES PUBLICOS FEDERAIS EM PROCESSO DE Q"/>
    <x v="1"/>
    <s v="OUTRAS DESPESAS CORRENTES"/>
    <s v="8100000000"/>
    <s v="RECURSOS PRIMARIOS DE LIVRE APLICACAO"/>
    <x v="177"/>
    <s v="RESSARCIMENTO DE MENSALIDADES"/>
    <x v="5"/>
    <s v="PRO-REITORIA DE GESTAO DE PESSOAS - UFRPE"/>
    <s v="MCAPAG01CAN"/>
    <s v="GESTAO ADM. UNID. - CAPAC. - CURSO/INSCRI/OUT"/>
    <n v="3400"/>
  </r>
  <r>
    <x v="0"/>
    <s v="UNIVERSIDADE FEDERAL RURAL DE PERNAMBUCO"/>
    <x v="1"/>
    <s v="26248"/>
    <s v="UNIVERSIDADE FEDERAL RURAL DE PERNAMBUCO"/>
    <s v="4572"/>
    <s v="CAPACITACAO DE SERVIDORES PUBLICOS FEDERAIS EM PROCESSO DE Q"/>
    <x v="1"/>
    <s v="OUTRAS DESPESAS CORRENTES"/>
    <s v="8100000000"/>
    <s v="RECURSOS PRIMARIOS DE LIVRE APLICACAO"/>
    <x v="123"/>
    <s v="RESSARCIMENTO DE PASSAGENS E DESP.C/LOCOMOCAO"/>
    <x v="5"/>
    <s v="PRO-REITORIA DE GESTAO DE PESSOAS - UFRPE"/>
    <s v="M4572G56DIN"/>
    <s v="SUP - CAPA - GRAD - DIARIAS"/>
    <n v="186.560000000001"/>
  </r>
  <r>
    <x v="0"/>
    <s v="UNIVERSIDADE FEDERAL RURAL DE PERNAMBUCO"/>
    <x v="1"/>
    <s v="26248"/>
    <s v="UNIVERSIDADE FEDERAL RURAL DE PERNAMBUCO"/>
    <s v="4572"/>
    <s v="CAPACITACAO DE SERVIDORES PUBLICOS FEDERAIS EM PROCESSO DE Q"/>
    <x v="1"/>
    <s v="OUTRAS DESPESAS CORRENTES"/>
    <s v="8100000000"/>
    <s v="RECURSOS PRIMARIOS DE LIVRE APLICACAO"/>
    <x v="123"/>
    <s v="RESSARCIMENTO DE PASSAGENS E DESP.C/LOCOMOCAO"/>
    <x v="5"/>
    <s v="PRO-REITORIA DE GESTAO DE PESSOAS - UFRPE"/>
    <s v="MCAPAG01DIN"/>
    <s v="GESTAO ADM. UNID. - CAPAC. - DIARIAS"/>
    <n v="186.560000000001"/>
  </r>
  <r>
    <x v="0"/>
    <s v="UNIVERSIDADE FEDERAL RURAL DE PERNAMBUCO"/>
    <x v="1"/>
    <s v="26248"/>
    <s v="UNIVERSIDADE FEDERAL RURAL DE PERNAMBUCO"/>
    <s v="4572"/>
    <s v="CAPACITACAO DE SERVIDORES PUBLICOS FEDERAIS EM PROCESSO DE Q"/>
    <x v="1"/>
    <s v="OUTRAS DESPESAS CORRENTES"/>
    <s v="8144000000"/>
    <s v="TITULOS DE RESPONSAB.DO TN-OUTRAS APLICACOES"/>
    <x v="80"/>
    <s v="PASSAGENS PARA O PAIS"/>
    <x v="5"/>
    <s v="PRO-REITORIA DE GESTAO DE PESSOAS - UFRPE"/>
    <s v="M4572G01SCN"/>
    <s v="CAPAC - GRAD - GESTAO - SERV CONT"/>
    <n v="157472.18"/>
  </r>
  <r>
    <x v="0"/>
    <s v="UNIVERSIDADE FEDERAL RURAL DE PERNAMBUCO"/>
    <x v="1"/>
    <s v="26248"/>
    <s v="UNIVERSIDADE FEDERAL RURAL DE PERNAMBUCO"/>
    <s v="4572"/>
    <s v="CAPACITACAO DE SERVIDORES PUBLICOS FEDERAIS EM PROCESSO DE Q"/>
    <x v="1"/>
    <s v="OUTRAS DESPESAS CORRENTES"/>
    <s v="8144000000"/>
    <s v="TITULOS DE RESPONSAB.DO TN-OUTRAS APLICACOES"/>
    <x v="10"/>
    <s v="GRATIFICACAO POR ENCARGO DE CURSO E CONCURSO - GECC"/>
    <x v="5"/>
    <s v="PRO-REITORIA DE GESTAO DE PESSOAS - UFRPE"/>
    <s v="M4572G5600N"/>
    <s v="CAPAC - GRAD - CAPAC - INDISC"/>
    <n v="54835.82"/>
  </r>
  <r>
    <x v="0"/>
    <s v="UNIVERSIDADE FEDERAL RURAL DE PERNAMBUCO"/>
    <x v="1"/>
    <s v="26248"/>
    <s v="UNIVERSIDADE FEDERAL RURAL DE PERNAMBUCO"/>
    <s v="4572"/>
    <s v="CAPACITACAO DE SERVIDORES PUBLICOS FEDERAIS EM PROCESSO DE Q"/>
    <x v="1"/>
    <s v="OUTRAS DESPESAS CORRENTES"/>
    <s v="8144000000"/>
    <s v="TITULOS DE RESPONSAB.DO TN-OUTRAS APLICACOES"/>
    <x v="102"/>
    <s v="SERVICO DE SELECAO E TREINAMENTO"/>
    <x v="5"/>
    <s v="PRO-REITORIA DE GESTAO DE PESSOAS - UFRPE"/>
    <s v="M4572G01SDN"/>
    <s v="CAPAC-GRAD-ADM-SERV DIV"/>
    <n v="60820"/>
  </r>
  <r>
    <x v="0"/>
    <s v="UNIVERSIDADE FEDERAL RURAL DE PERNAMBUCO"/>
    <x v="1"/>
    <s v="26248"/>
    <s v="UNIVERSIDADE FEDERAL RURAL DE PERNAMBUCO"/>
    <s v="4572"/>
    <s v="CAPACITACAO DE SERVIDORES PUBLICOS FEDERAIS EM PROCESSO DE Q"/>
    <x v="1"/>
    <s v="OUTRAS DESPESAS CORRENTES"/>
    <s v="8144000000"/>
    <s v="TITULOS DE RESPONSAB.DO TN-OUTRAS APLICACOES"/>
    <x v="177"/>
    <s v="RESSARCIMENTO DE MENSALIDADES"/>
    <x v="5"/>
    <s v="PRO-REITORIA DE GESTAO DE PESSOAS - UFRPE"/>
    <s v="M4572G56RTN"/>
    <s v="CAPAC - GRAD - CAPAC - RES TECNICA"/>
    <n v="2200"/>
  </r>
  <r>
    <x v="0"/>
    <s v="UNIVERSIDADE FEDERAL RURAL DE PERNAMBUCO"/>
    <x v="1"/>
    <s v="26248"/>
    <s v="UNIVERSIDADE FEDERAL RURAL DE PERNAMBUCO"/>
    <s v="8282"/>
    <s v="REESTRUTURACAO E MODERNIZACAO DAS INSTITUICOES FEDERAIS DE E"/>
    <x v="0"/>
    <s v="INVESTIMENTOS"/>
    <s v="8188000000"/>
    <s v="RECURSOS FINANCEIROS DE LIVRE APLICACAO"/>
    <x v="40"/>
    <s v="OBRAS EM ANDAMENTO"/>
    <x v="14"/>
    <s v="UNIDADE ACADEMICA DE SERRA TALHADA - UAST"/>
    <s v="M8282G0100N"/>
    <s v="REUNI- GRAD - GESTAO - INDISC"/>
    <n v="1300000"/>
  </r>
  <r>
    <x v="0"/>
    <s v="UNIVERSIDADE FEDERAL RURAL DE PERNAMBUCO"/>
    <x v="1"/>
    <s v="26281"/>
    <s v="FUNDACAO UNIVERSIDADE FEDERAL DE SERGIPE"/>
    <s v="4572"/>
    <s v="CAPACITACAO DE SERVIDORES PUBLICOS FEDERAIS EM PROCESSO DE Q"/>
    <x v="1"/>
    <s v="OUTRAS DESPESAS CORRENTES"/>
    <s v="8250109767"/>
    <s v="UNIVERSIDADE FEDERAL DE SERGIPE"/>
    <x v="10"/>
    <s v="GRATIFICACAO POR ENCARGO DE CURSO E CONCURSO - GECC"/>
    <x v="3"/>
    <s v="UNIVERSIDADE FEDERAL RURAL DE PERNAMBUCO"/>
    <s v="N0000G0101N"/>
    <s v="GESTAO DA UNIDADE DESPESAS ADMINISTRATIVAS"/>
    <n v="1441.18"/>
  </r>
  <r>
    <x v="0"/>
    <s v="UNIVERSIDADE FEDERAL RURAL DE PERNAMBUCO"/>
    <x v="1"/>
    <s v="26291"/>
    <s v="FUND.COORD.DE APERF.DE PESSOAL NIVEL SUPERIOR"/>
    <s v="0487"/>
    <s v="CONCESSAO DE BOLSAS DE ESTUDO NO ENSINO SUPERIOR"/>
    <x v="1"/>
    <s v="OUTRAS DESPESAS CORRENTES"/>
    <s v="8100915405"/>
    <s v="PROGRAMA DE APOIO A POS-GRADUACAO-PROAP/CAPES"/>
    <x v="55"/>
    <s v="DIARIAS NO PAIS"/>
    <x v="6"/>
    <s v="PRO-REITORIA DE POS-GRADUACAO-UFRPE"/>
    <s v="OCCCUO9414N"/>
    <s v="BF SUPERIOR - PROAP"/>
    <n v="12139.24"/>
  </r>
  <r>
    <x v="0"/>
    <s v="UNIVERSIDADE FEDERAL RURAL DE PERNAMBUCO"/>
    <x v="1"/>
    <s v="26291"/>
    <s v="FUND.COORD.DE APERF.DE PESSOAL NIVEL SUPERIOR"/>
    <s v="0487"/>
    <s v="CONCESSAO DE BOLSAS DE ESTUDO NO ENSINO SUPERIOR"/>
    <x v="1"/>
    <s v="OUTRAS DESPESAS CORRENTES"/>
    <s v="8100915405"/>
    <s v="PROGRAMA DE APOIO A POS-GRADUACAO-PROAP/CAPES"/>
    <x v="33"/>
    <s v="AUXILIOS PARA DESENV. DE ESTUDOS E PESQUISAS"/>
    <x v="6"/>
    <s v="PRO-REITORIA DE POS-GRADUACAO-UFRPE"/>
    <s v="OCCCUO9414N"/>
    <s v="BF SUPERIOR - PROAP"/>
    <n v="129094.56"/>
  </r>
  <r>
    <x v="0"/>
    <s v="UNIVERSIDADE FEDERAL RURAL DE PERNAMBUCO"/>
    <x v="1"/>
    <s v="26291"/>
    <s v="FUND.COORD.DE APERF.DE PESSOAL NIVEL SUPERIOR"/>
    <s v="0487"/>
    <s v="CONCESSAO DE BOLSAS DE ESTUDO NO ENSINO SUPERIOR"/>
    <x v="1"/>
    <s v="OUTRAS DESPESAS CORRENTES"/>
    <s v="8100915405"/>
    <s v="PROGRAMA DE APOIO A POS-GRADUACAO-PROAP/CAPES"/>
    <x v="181"/>
    <s v="AUXILIO A PESQUISADORES"/>
    <x v="6"/>
    <s v="PRO-REITORIA DE POS-GRADUACAO-UFRPE"/>
    <s v="OCCCUO9414N"/>
    <s v="BF SUPERIOR - PROAP"/>
    <n v="583328.73"/>
  </r>
  <r>
    <x v="0"/>
    <s v="UNIVERSIDADE FEDERAL RURAL DE PERNAMBUCO"/>
    <x v="1"/>
    <s v="26291"/>
    <s v="FUND.COORD.DE APERF.DE PESSOAL NIVEL SUPERIOR"/>
    <s v="0487"/>
    <s v="CONCESSAO DE BOLSAS DE ESTUDO NO ENSINO SUPERIOR"/>
    <x v="1"/>
    <s v="OUTRAS DESPESAS CORRENTES"/>
    <s v="8100915405"/>
    <s v="PROGRAMA DE APOIO A POS-GRADUACAO-PROAP/CAPES"/>
    <x v="59"/>
    <s v="ALIMENTOS PARA ANIMAIS"/>
    <x v="6"/>
    <s v="PRO-REITORIA DE POS-GRADUACAO-UFRPE"/>
    <s v="OCCCUO9414N"/>
    <s v="BF SUPERIOR - PROAP"/>
    <n v="17865.2"/>
  </r>
  <r>
    <x v="0"/>
    <s v="UNIVERSIDADE FEDERAL RURAL DE PERNAMBUCO"/>
    <x v="1"/>
    <s v="26291"/>
    <s v="FUND.COORD.DE APERF.DE PESSOAL NIVEL SUPERIOR"/>
    <s v="0487"/>
    <s v="CONCESSAO DE BOLSAS DE ESTUDO NO ENSINO SUPERIOR"/>
    <x v="1"/>
    <s v="OUTRAS DESPESAS CORRENTES"/>
    <s v="8100915405"/>
    <s v="PROGRAMA DE APOIO A POS-GRADUACAO-PROAP/CAPES"/>
    <x v="61"/>
    <s v="MATERIAL QUIMICO"/>
    <x v="6"/>
    <s v="PRO-REITORIA DE POS-GRADUACAO-UFRPE"/>
    <s v="OCCCUO9414N"/>
    <s v="BF SUPERIOR - PROAP"/>
    <n v="14995.6"/>
  </r>
  <r>
    <x v="0"/>
    <s v="UNIVERSIDADE FEDERAL RURAL DE PERNAMBUCO"/>
    <x v="1"/>
    <s v="26291"/>
    <s v="FUND.COORD.DE APERF.DE PESSOAL NIVEL SUPERIOR"/>
    <s v="0487"/>
    <s v="CONCESSAO DE BOLSAS DE ESTUDO NO ENSINO SUPERIOR"/>
    <x v="1"/>
    <s v="OUTRAS DESPESAS CORRENTES"/>
    <s v="8100915405"/>
    <s v="PROGRAMA DE APOIO A POS-GRADUACAO-PROAP/CAPES"/>
    <x v="69"/>
    <s v="MATERIAL DE LIMPEZA E PROD. DE HIGIENIZACAO"/>
    <x v="6"/>
    <s v="PRO-REITORIA DE POS-GRADUACAO-UFRPE"/>
    <s v="OCCCUO9414N"/>
    <s v="BF SUPERIOR - PROAP"/>
    <n v="1356"/>
  </r>
  <r>
    <x v="0"/>
    <s v="UNIVERSIDADE FEDERAL RURAL DE PERNAMBUCO"/>
    <x v="1"/>
    <s v="26291"/>
    <s v="FUND.COORD.DE APERF.DE PESSOAL NIVEL SUPERIOR"/>
    <s v="0487"/>
    <s v="CONCESSAO DE BOLSAS DE ESTUDO NO ENSINO SUPERIOR"/>
    <x v="1"/>
    <s v="OUTRAS DESPESAS CORRENTES"/>
    <s v="8100915405"/>
    <s v="PROGRAMA DE APOIO A POS-GRADUACAO-PROAP/CAPES"/>
    <x v="228"/>
    <s v="SEMENTES, MUDAS DE PLANTAS E INSUMOS"/>
    <x v="6"/>
    <s v="PRO-REITORIA DE POS-GRADUACAO-UFRPE"/>
    <s v="OCCCUO9414N"/>
    <s v="BF SUPERIOR - PROAP"/>
    <n v="10965.96"/>
  </r>
  <r>
    <x v="0"/>
    <s v="UNIVERSIDADE FEDERAL RURAL DE PERNAMBUCO"/>
    <x v="1"/>
    <s v="26291"/>
    <s v="FUND.COORD.DE APERF.DE PESSOAL NIVEL SUPERIOR"/>
    <s v="0487"/>
    <s v="CONCESSAO DE BOLSAS DE ESTUDO NO ENSINO SUPERIOR"/>
    <x v="1"/>
    <s v="OUTRAS DESPESAS CORRENTES"/>
    <s v="8100915405"/>
    <s v="PROGRAMA DE APOIO A POS-GRADUACAO-PROAP/CAPES"/>
    <x v="75"/>
    <s v="MATERIAL LABORATORIAL"/>
    <x v="6"/>
    <s v="PRO-REITORIA DE POS-GRADUACAO-UFRPE"/>
    <s v="OCCCUO9414N"/>
    <s v="BF SUPERIOR - PROAP"/>
    <n v="14601.4"/>
  </r>
  <r>
    <x v="0"/>
    <s v="UNIVERSIDADE FEDERAL RURAL DE PERNAMBUCO"/>
    <x v="1"/>
    <s v="26291"/>
    <s v="FUND.COORD.DE APERF.DE PESSOAL NIVEL SUPERIOR"/>
    <s v="0487"/>
    <s v="CONCESSAO DE BOLSAS DE ESTUDO NO ENSINO SUPERIOR"/>
    <x v="1"/>
    <s v="OUTRAS DESPESAS CORRENTES"/>
    <s v="8100915405"/>
    <s v="PROGRAMA DE APOIO A POS-GRADUACAO-PROAP/CAPES"/>
    <x v="80"/>
    <s v="PASSAGENS PARA O PAIS"/>
    <x v="6"/>
    <s v="PRO-REITORIA DE POS-GRADUACAO-UFRPE"/>
    <s v="OCCCUO9414N"/>
    <s v="BF SUPERIOR - PROAP"/>
    <n v="3184.73"/>
  </r>
  <r>
    <x v="0"/>
    <s v="UNIVERSIDADE FEDERAL RURAL DE PERNAMBUCO"/>
    <x v="1"/>
    <s v="26291"/>
    <s v="FUND.COORD.DE APERF.DE PESSOAL NIVEL SUPERIOR"/>
    <s v="0487"/>
    <s v="CONCESSAO DE BOLSAS DE ESTUDO NO ENSINO SUPERIOR"/>
    <x v="1"/>
    <s v="OUTRAS DESPESAS CORRENTES"/>
    <s v="8100915405"/>
    <s v="PROGRAMA DE APOIO A POS-GRADUACAO-PROAP/CAPES"/>
    <x v="81"/>
    <s v="DIARIAS A COLABORADORES EVENTUAIS NO PAIS"/>
    <x v="6"/>
    <s v="PRO-REITORIA DE POS-GRADUACAO-UFRPE"/>
    <s v="OCCCUO9414N"/>
    <s v="BF SUPERIOR - PROAP"/>
    <n v="0"/>
  </r>
  <r>
    <x v="0"/>
    <s v="UNIVERSIDADE FEDERAL RURAL DE PERNAMBUCO"/>
    <x v="1"/>
    <s v="26291"/>
    <s v="FUND.COORD.DE APERF.DE PESSOAL NIVEL SUPERIOR"/>
    <s v="0487"/>
    <s v="CONCESSAO DE BOLSAS DE ESTUDO NO ENSINO SUPERIOR"/>
    <x v="1"/>
    <s v="OUTRAS DESPESAS CORRENTES"/>
    <s v="8100915405"/>
    <s v="PROGRAMA DE APOIO A POS-GRADUACAO-PROAP/CAPES"/>
    <x v="9"/>
    <s v="MANUTENCAO E CONSERV. DE BENS IMOVEIS"/>
    <x v="6"/>
    <s v="PRO-REITORIA DE POS-GRADUACAO-UFRPE"/>
    <s v="OCCCUO9414N"/>
    <s v="BF SUPERIOR - PROAP"/>
    <n v="46187"/>
  </r>
  <r>
    <x v="0"/>
    <s v="UNIVERSIDADE FEDERAL RURAL DE PERNAMBUCO"/>
    <x v="1"/>
    <s v="26291"/>
    <s v="FUND.COORD.DE APERF.DE PESSOAL NIVEL SUPERIOR"/>
    <s v="0487"/>
    <s v="CONCESSAO DE BOLSAS DE ESTUDO NO ENSINO SUPERIOR"/>
    <x v="1"/>
    <s v="OUTRAS DESPESAS CORRENTES"/>
    <s v="8100915405"/>
    <s v="PROGRAMA DE APOIO A POS-GRADUACAO-PROAP/CAPES"/>
    <x v="94"/>
    <s v="MANUT. E CONSERV. DE MAQUINAS E EQUIPAMENTOS"/>
    <x v="6"/>
    <s v="PRO-REITORIA DE POS-GRADUACAO-UFRPE"/>
    <s v="OCCCUO9414N"/>
    <s v="BF SUPERIOR - PROAP"/>
    <n v="77475"/>
  </r>
  <r>
    <x v="0"/>
    <s v="UNIVERSIDADE FEDERAL RURAL DE PERNAMBUCO"/>
    <x v="1"/>
    <s v="26291"/>
    <s v="FUND.COORD.DE APERF.DE PESSOAL NIVEL SUPERIOR"/>
    <s v="0487"/>
    <s v="CONCESSAO DE BOLSAS DE ESTUDO NO ENSINO SUPERIOR"/>
    <x v="1"/>
    <s v="OUTRAS DESPESAS CORRENTES"/>
    <s v="8100915405"/>
    <s v="PROGRAMA DE APOIO A POS-GRADUACAO-PROAP/CAPES"/>
    <x v="121"/>
    <s v="RESTITUICOES"/>
    <x v="6"/>
    <s v="PRO-REITORIA DE POS-GRADUACAO-UFRPE"/>
    <s v="OCCCUO9414N"/>
    <s v="BF SUPERIOR - PROAP"/>
    <n v="21271.71"/>
  </r>
  <r>
    <x v="0"/>
    <s v="UNIVERSIDADE FEDERAL RURAL DE PERNAMBUCO"/>
    <x v="1"/>
    <s v="26291"/>
    <s v="FUND.COORD.DE APERF.DE PESSOAL NIVEL SUPERIOR"/>
    <s v="0487"/>
    <s v="CONCESSAO DE BOLSAS DE ESTUDO NO ENSINO SUPERIOR"/>
    <x v="1"/>
    <s v="OUTRAS DESPESAS CORRENTES"/>
    <s v="8100915405"/>
    <s v="PROGRAMA DE APOIO A POS-GRADUACAO-PROAP/CAPES"/>
    <x v="123"/>
    <s v="RESSARCIMENTO DE PASSAGENS E DESP.C/LOCOMOCAO"/>
    <x v="6"/>
    <s v="PRO-REITORIA DE POS-GRADUACAO-UFRPE"/>
    <s v="OCCCUO9414N"/>
    <s v="BF SUPERIOR - PROAP"/>
    <n v="0"/>
  </r>
  <r>
    <x v="0"/>
    <s v="UNIVERSIDADE FEDERAL RURAL DE PERNAMBUCO"/>
    <x v="1"/>
    <s v="26291"/>
    <s v="FUND.COORD.DE APERF.DE PESSOAL NIVEL SUPERIOR"/>
    <s v="20RJ"/>
    <s v="APOIO A CAPACITACAO E FORMACAO INICIAL E CONTINUADA PARA A E"/>
    <x v="1"/>
    <s v="OUTRAS DESPESAS CORRENTES"/>
    <s v="8100915408"/>
    <s v="PROGRAMAS EDUC.A DISTANCIA P/EDUC.BASICA-UAB"/>
    <x v="55"/>
    <s v="DIARIAS NO PAIS"/>
    <x v="28"/>
    <s v="FORMACAO INICIAL E CONTINUADA A DISTANCIA"/>
    <s v="MCC62G22EDN"/>
    <s v="UAB - UAB TRADICIONAL"/>
    <n v="0"/>
  </r>
  <r>
    <x v="0"/>
    <s v="UNIVERSIDADE FEDERAL RURAL DE PERNAMBUCO"/>
    <x v="1"/>
    <s v="26291"/>
    <s v="FUND.COORD.DE APERF.DE PESSOAL NIVEL SUPERIOR"/>
    <s v="20RJ"/>
    <s v="APOIO A CAPACITACAO E FORMACAO INICIAL E CONTINUADA PARA A E"/>
    <x v="1"/>
    <s v="OUTRAS DESPESAS CORRENTES"/>
    <s v="8100915408"/>
    <s v="PROGRAMAS EDUC.A DISTANCIA P/EDUC.BASICA-UAB"/>
    <x v="55"/>
    <s v="DIARIAS NO PAIS"/>
    <x v="44"/>
    <s v="DEPARTAMENTO DE MATEMATICA"/>
    <s v="QCC62T58MAN"/>
    <s v="UAB - UAB PROFMAT"/>
    <n v="0"/>
  </r>
  <r>
    <x v="0"/>
    <s v="UNIVERSIDADE FEDERAL RURAL DE PERNAMBUCO"/>
    <x v="1"/>
    <s v="26291"/>
    <s v="FUND.COORD.DE APERF.DE PESSOAL NIVEL SUPERIOR"/>
    <s v="20RJ"/>
    <s v="APOIO A CAPACITACAO E FORMACAO INICIAL E CONTINUADA PARA A E"/>
    <x v="1"/>
    <s v="OUTRAS DESPESAS CORRENTES"/>
    <s v="8100915408"/>
    <s v="PROGRAMAS EDUC.A DISTANCIA P/EDUC.BASICA-UAB"/>
    <x v="33"/>
    <s v="AUXILIOS PARA DESENV. DE ESTUDOS E PESQUISAS"/>
    <x v="44"/>
    <s v="DEPARTAMENTO DE MATEMATICA"/>
    <s v="QCC62T58MAN"/>
    <s v="UAB - UAB PROFMAT"/>
    <n v="1800"/>
  </r>
  <r>
    <x v="0"/>
    <s v="UNIVERSIDADE FEDERAL RURAL DE PERNAMBUCO"/>
    <x v="1"/>
    <s v="26291"/>
    <s v="FUND.COORD.DE APERF.DE PESSOAL NIVEL SUPERIOR"/>
    <s v="20RJ"/>
    <s v="APOIO A CAPACITACAO E FORMACAO INICIAL E CONTINUADA PARA A E"/>
    <x v="1"/>
    <s v="OUTRAS DESPESAS CORRENTES"/>
    <s v="8100915408"/>
    <s v="PROGRAMAS EDUC.A DISTANCIA P/EDUC.BASICA-UAB"/>
    <x v="182"/>
    <s v="MATERIAL EDUCATIVO E ESPORTIVO"/>
    <x v="44"/>
    <s v="DEPARTAMENTO DE MATEMATICA"/>
    <s v="QCC62T58MAN"/>
    <s v="UAB - UAB PROFMAT"/>
    <n v="9050"/>
  </r>
  <r>
    <x v="0"/>
    <s v="UNIVERSIDADE FEDERAL RURAL DE PERNAMBUCO"/>
    <x v="1"/>
    <s v="26291"/>
    <s v="FUND.COORD.DE APERF.DE PESSOAL NIVEL SUPERIOR"/>
    <s v="20RJ"/>
    <s v="APOIO A CAPACITACAO E FORMACAO INICIAL E CONTINUADA PARA A E"/>
    <x v="1"/>
    <s v="OUTRAS DESPESAS CORRENTES"/>
    <s v="8100915408"/>
    <s v="PROGRAMAS EDUC.A DISTANCIA P/EDUC.BASICA-UAB"/>
    <x v="64"/>
    <s v="MATERIAL DE EXPEDIENTE"/>
    <x v="44"/>
    <s v="DEPARTAMENTO DE MATEMATICA"/>
    <s v="QCC62T58MAN"/>
    <s v="UAB - UAB PROFMAT"/>
    <n v="2617.79"/>
  </r>
  <r>
    <x v="0"/>
    <s v="UNIVERSIDADE FEDERAL RURAL DE PERNAMBUCO"/>
    <x v="1"/>
    <s v="26291"/>
    <s v="FUND.COORD.DE APERF.DE PESSOAL NIVEL SUPERIOR"/>
    <s v="20RJ"/>
    <s v="APOIO A CAPACITACAO E FORMACAO INICIAL E CONTINUADA PARA A E"/>
    <x v="1"/>
    <s v="OUTRAS DESPESAS CORRENTES"/>
    <s v="8100915408"/>
    <s v="PROGRAMAS EDUC.A DISTANCIA P/EDUC.BASICA-UAB"/>
    <x v="65"/>
    <s v="MATERIAL DE TIC - MATERIAL DE CONSUMO"/>
    <x v="44"/>
    <s v="DEPARTAMENTO DE MATEMATICA"/>
    <s v="QCC62T58MAN"/>
    <s v="UAB - UAB PROFMAT"/>
    <n v="3297.9"/>
  </r>
  <r>
    <x v="0"/>
    <s v="UNIVERSIDADE FEDERAL RURAL DE PERNAMBUCO"/>
    <x v="1"/>
    <s v="26291"/>
    <s v="FUND.COORD.DE APERF.DE PESSOAL NIVEL SUPERIOR"/>
    <s v="20RJ"/>
    <s v="APOIO A CAPACITACAO E FORMACAO INICIAL E CONTINUADA PARA A E"/>
    <x v="1"/>
    <s v="OUTRAS DESPESAS CORRENTES"/>
    <s v="8100915408"/>
    <s v="PROGRAMAS EDUC.A DISTANCIA P/EDUC.BASICA-UAB"/>
    <x v="80"/>
    <s v="PASSAGENS PARA O PAIS"/>
    <x v="28"/>
    <s v="FORMACAO INICIAL E CONTINUADA A DISTANCIA"/>
    <s v="MCC62G22EDN"/>
    <s v="UAB - UAB TRADICIONAL"/>
    <n v="0"/>
  </r>
  <r>
    <x v="0"/>
    <s v="UNIVERSIDADE FEDERAL RURAL DE PERNAMBUCO"/>
    <x v="1"/>
    <s v="26291"/>
    <s v="FUND.COORD.DE APERF.DE PESSOAL NIVEL SUPERIOR"/>
    <s v="20RJ"/>
    <s v="APOIO A CAPACITACAO E FORMACAO INICIAL E CONTINUADA PARA A E"/>
    <x v="1"/>
    <s v="OUTRAS DESPESAS CORRENTES"/>
    <s v="8100915408"/>
    <s v="PROGRAMAS EDUC.A DISTANCIA P/EDUC.BASICA-UAB"/>
    <x v="80"/>
    <s v="PASSAGENS PARA O PAIS"/>
    <x v="44"/>
    <s v="DEPARTAMENTO DE MATEMATICA"/>
    <s v="QCC62T58MAN"/>
    <s v="UAB - UAB PROFMAT"/>
    <n v="0"/>
  </r>
  <r>
    <x v="0"/>
    <s v="UNIVERSIDADE FEDERAL RURAL DE PERNAMBUCO"/>
    <x v="1"/>
    <s v="26291"/>
    <s v="FUND.COORD.DE APERF.DE PESSOAL NIVEL SUPERIOR"/>
    <s v="20RJ"/>
    <s v="APOIO A CAPACITACAO E FORMACAO INICIAL E CONTINUADA PARA A E"/>
    <x v="1"/>
    <s v="OUTRAS DESPESAS CORRENTES"/>
    <s v="8100915408"/>
    <s v="PROGRAMAS EDUC.A DISTANCIA P/EDUC.BASICA-UAB"/>
    <x v="201"/>
    <s v="PASSAGENS PARA O EXTERIOR"/>
    <x v="44"/>
    <s v="DEPARTAMENTO DE MATEMATICA"/>
    <s v="QCC62T58MAN"/>
    <s v="UAB - UAB PROFMAT"/>
    <n v="0"/>
  </r>
  <r>
    <x v="0"/>
    <s v="UNIVERSIDADE FEDERAL RURAL DE PERNAMBUCO"/>
    <x v="1"/>
    <s v="26291"/>
    <s v="FUND.COORD.DE APERF.DE PESSOAL NIVEL SUPERIOR"/>
    <s v="20RJ"/>
    <s v="APOIO A CAPACITACAO E FORMACAO INICIAL E CONTINUADA PARA A E"/>
    <x v="1"/>
    <s v="OUTRAS DESPESAS CORRENTES"/>
    <s v="8100915408"/>
    <s v="PROGRAMAS EDUC.A DISTANCIA P/EDUC.BASICA-UAB"/>
    <x v="81"/>
    <s v="DIARIAS A COLABORADORES EVENTUAIS NO PAIS"/>
    <x v="28"/>
    <s v="FORMACAO INICIAL E CONTINUADA A DISTANCIA"/>
    <s v="MCC62G22EDN"/>
    <s v="UAB - UAB TRADICIONAL"/>
    <n v="0"/>
  </r>
  <r>
    <x v="0"/>
    <s v="UNIVERSIDADE FEDERAL RURAL DE PERNAMBUCO"/>
    <x v="1"/>
    <s v="26291"/>
    <s v="FUND.COORD.DE APERF.DE PESSOAL NIVEL SUPERIOR"/>
    <s v="20RJ"/>
    <s v="APOIO A CAPACITACAO E FORMACAO INICIAL E CONTINUADA PARA A E"/>
    <x v="1"/>
    <s v="OUTRAS DESPESAS CORRENTES"/>
    <s v="8100915408"/>
    <s v="PROGRAMAS EDUC.A DISTANCIA P/EDUC.BASICA-UAB"/>
    <x v="36"/>
    <s v="SERVICOS GRAFICOS E EDITORIAIS"/>
    <x v="44"/>
    <s v="DEPARTAMENTO DE MATEMATICA"/>
    <s v="QCC62T58MAN"/>
    <s v="UAB - UAB PROFMAT"/>
    <n v="7475"/>
  </r>
  <r>
    <x v="0"/>
    <s v="UNIVERSIDADE FEDERAL RURAL DE PERNAMBUCO"/>
    <x v="1"/>
    <s v="26291"/>
    <s v="FUND.COORD.DE APERF.DE PESSOAL NIVEL SUPERIOR"/>
    <s v="20RJ"/>
    <s v="APOIO A CAPACITACAO E FORMACAO INICIAL E CONTINUADA PARA A E"/>
    <x v="1"/>
    <s v="OUTRAS DESPESAS CORRENTES"/>
    <s v="8100915408"/>
    <s v="PROGRAMAS EDUC.A DISTANCIA P/EDUC.BASICA-UAB"/>
    <x v="183"/>
    <s v="SERV. DE APOIO ADMIN., TECNICO E OPERACIONAL"/>
    <x v="28"/>
    <s v="FORMACAO INICIAL E CONTINUADA A DISTANCIA"/>
    <s v="MCC62G22EDN"/>
    <s v="UAB - UAB TRADICIONAL"/>
    <n v="692313"/>
  </r>
  <r>
    <x v="0"/>
    <s v="UNIVERSIDADE FEDERAL RURAL DE PERNAMBUCO"/>
    <x v="1"/>
    <s v="26298"/>
    <s v="FUNDO NACIONAL DE DESENVOLVIMENTO DA EDUCACAO"/>
    <s v="00PI"/>
    <s v="APOIO A ALIMENTACAO ESCOLAR NA EDUCACAO BASICA (PNAE)"/>
    <x v="1"/>
    <s v="OUTRAS DESPESAS CORRENTES"/>
    <s v="0113150072"/>
    <s v="QUOTA FEDERAL DO SALARIO-EDUCACAO-FNDE"/>
    <x v="229"/>
    <s v="MATERIAL DESTINADO A ASSISTENCIA SOCIAL"/>
    <x v="7"/>
    <s v="COLEGIO AGRICOLA DOM AGOSTINHO IKAS - CODAI"/>
    <s v="CFF53M9601N"/>
    <s v="ALIMENTACAO ESCOLAR - ENSINO MEDIO"/>
    <n v="42053"/>
  </r>
  <r>
    <x v="0"/>
    <s v="UNIVERSIDADE FEDERAL RURAL DE PERNAMBUCO"/>
    <x v="1"/>
    <s v="26298"/>
    <s v="FUNDO NACIONAL DE DESENVOLVIMENTO DA EDUCACAO"/>
    <s v="21B4"/>
    <s v="FOMENTO AO DESENVOLVIMENTO E MODERNIZACAO DOS SISTEMAS DE EN"/>
    <x v="1"/>
    <s v="OUTRAS DESPESAS CORRENTES"/>
    <s v="8142261010"/>
    <s v="PARC.EDUC.-ROY.MIN.PLATAF.œ3ºART.2ºL.12858/13"/>
    <x v="57"/>
    <s v="COMBUSTIVEIS E LUBRIFICANTES AUTOMOTIVOS"/>
    <x v="33"/>
    <s v="PROGRAMA ESCOLA ABERTA DO BRASIL - E-TEC"/>
    <s v="LFP05P1901N"/>
    <s v="BOLSA FORMACAO-PRONATEC-REDE FEDERAL"/>
    <n v="51268.959999999999"/>
  </r>
  <r>
    <x v="0"/>
    <s v="UNIVERSIDADE FEDERAL RURAL DE PERNAMBUCO"/>
    <x v="1"/>
    <s v="26298"/>
    <s v="FUNDO NACIONAL DE DESENVOLVIMENTO DA EDUCACAO"/>
    <s v="21B4"/>
    <s v="FOMENTO AO DESENVOLVIMENTO E MODERNIZACAO DOS SISTEMAS DE EN"/>
    <x v="1"/>
    <s v="OUTRAS DESPESAS CORRENTES"/>
    <s v="8142261010"/>
    <s v="PARC.EDUC.-ROY.MIN.PLATAF.œ3ºART.2ºL.12858/13"/>
    <x v="60"/>
    <s v="GENEROS DE ALIMENTACAO"/>
    <x v="33"/>
    <s v="PROGRAMA ESCOLA ABERTA DO BRASIL - E-TEC"/>
    <s v="LFP05P1901N"/>
    <s v="BOLSA FORMACAO-PRONATEC-REDE FEDERAL"/>
    <n v="18123.04"/>
  </r>
  <r>
    <x v="0"/>
    <s v="UNIVERSIDADE FEDERAL RURAL DE PERNAMBUCO"/>
    <x v="1"/>
    <s v="26298"/>
    <s v="FUNDO NACIONAL DE DESENVOLVIMENTO DA EDUCACAO"/>
    <s v="21B4"/>
    <s v="FOMENTO AO DESENVOLVIMENTO E MODERNIZACAO DOS SISTEMAS DE EN"/>
    <x v="1"/>
    <s v="OUTRAS DESPESAS CORRENTES"/>
    <s v="8142261010"/>
    <s v="PARC.EDUC.-ROY.MIN.PLATAF.œ3ºART.2ºL.12858/13"/>
    <x v="64"/>
    <s v="MATERIAL DE EXPEDIENTE"/>
    <x v="33"/>
    <s v="PROGRAMA ESCOLA ABERTA DO BRASIL - E-TEC"/>
    <s v="LFP05P1901N"/>
    <s v="BOLSA FORMACAO-PRONATEC-REDE FEDERAL"/>
    <n v="96"/>
  </r>
  <r>
    <x v="0"/>
    <s v="UNIVERSIDADE FEDERAL RURAL DE PERNAMBUCO"/>
    <x v="1"/>
    <s v="26298"/>
    <s v="FUNDO NACIONAL DE DESENVOLVIMENTO DA EDUCACAO"/>
    <s v="21B4"/>
    <s v="FOMENTO AO DESENVOLVIMENTO E MODERNIZACAO DOS SISTEMAS DE EN"/>
    <x v="1"/>
    <s v="OUTRAS DESPESAS CORRENTES"/>
    <s v="8142261010"/>
    <s v="PARC.EDUC.-ROY.MIN.PLATAF.œ3ºART.2ºL.12858/13"/>
    <x v="67"/>
    <s v="MATERIAL DE ACONDICIONAMENTO E EMBALAGEM"/>
    <x v="33"/>
    <s v="PROGRAMA ESCOLA ABERTA DO BRASIL - E-TEC"/>
    <s v="LFP05P1901N"/>
    <s v="BOLSA FORMACAO-PRONATEC-REDE FEDERAL"/>
    <n v="512"/>
  </r>
  <r>
    <x v="0"/>
    <s v="UNIVERSIDADE FEDERAL RURAL DE PERNAMBUCO"/>
    <x v="1"/>
    <s v="26298"/>
    <s v="FUNDO NACIONAL DE DESENVOLVIMENTO DA EDUCACAO"/>
    <s v="21B4"/>
    <s v="FOMENTO AO DESENVOLVIMENTO E MODERNIZACAO DOS SISTEMAS DE EN"/>
    <x v="1"/>
    <s v="OUTRAS DESPESAS CORRENTES"/>
    <s v="8142261010"/>
    <s v="PARC.EDUC.-ROY.MIN.PLATAF.œ3ºART.2ºL.12858/13"/>
    <x v="9"/>
    <s v="MANUTENCAO E CONSERV. DE BENS IMOVEIS"/>
    <x v="33"/>
    <s v="PROGRAMA ESCOLA ABERTA DO BRASIL - E-TEC"/>
    <s v="LFP05P1901N"/>
    <s v="BOLSA FORMACAO-PRONATEC-REDE FEDERAL"/>
    <n v="69720"/>
  </r>
  <r>
    <x v="0"/>
    <s v="UNIVERSIDADE FEDERAL RURAL DE PERNAMBUCO"/>
    <x v="1"/>
    <s v="26298"/>
    <s v="FUNDO NACIONAL DE DESENVOLVIMENTO DA EDUCACAO"/>
    <s v="21B4"/>
    <s v="FOMENTO AO DESENVOLVIMENTO E MODERNIZACAO DOS SISTEMAS DE EN"/>
    <x v="1"/>
    <s v="OUTRAS DESPESAS CORRENTES"/>
    <s v="8142261010"/>
    <s v="PARC.EDUC.-ROY.MIN.PLATAF.œ3ºART.2ºL.12858/13"/>
    <x v="94"/>
    <s v="MANUT. E CONSERV. DE MAQUINAS E EQUIPAMENTOS"/>
    <x v="33"/>
    <s v="PROGRAMA ESCOLA ABERTA DO BRASIL - E-TEC"/>
    <s v="LFP05P1901N"/>
    <s v="BOLSA FORMACAO-PRONATEC-REDE FEDERAL"/>
    <n v="20280"/>
  </r>
  <r>
    <x v="0"/>
    <s v="UNIVERSIDADE FEDERAL RURAL DE PERNAMBUCO"/>
    <x v="1"/>
    <s v="26298"/>
    <s v="FUNDO NACIONAL DE DESENVOLVIMENTO DA EDUCACAO"/>
    <s v="21B4"/>
    <s v="FOMENTO AO DESENVOLVIMENTO E MODERNIZACAO DOS SISTEMAS DE EN"/>
    <x v="1"/>
    <s v="OUTRAS DESPESAS CORRENTES"/>
    <s v="8142261010"/>
    <s v="PARC.EDUC.-ROY.MIN.PLATAF.œ3ºART.2ºL.12858/13"/>
    <x v="95"/>
    <s v="MANUTENCAO E CONSERV. DE VEICULOS"/>
    <x v="33"/>
    <s v="PROGRAMA ESCOLA ABERTA DO BRASIL - E-TEC"/>
    <s v="LFP05P1901N"/>
    <s v="BOLSA FORMACAO-PRONATEC-REDE FEDERAL"/>
    <n v="50000"/>
  </r>
  <r>
    <x v="0"/>
    <s v="UNIVERSIDADE FEDERAL RURAL DE PERNAMBUCO"/>
    <x v="1"/>
    <s v="26298"/>
    <s v="FUNDO NACIONAL DE DESENVOLVIMENTO DA EDUCACAO"/>
    <s v="21B4"/>
    <s v="FOMENTO AO DESENVOLVIMENTO E MODERNIZACAO DOS SISTEMAS DE EN"/>
    <x v="1"/>
    <s v="OUTRAS DESPESAS CORRENTES"/>
    <s v="8142261010"/>
    <s v="PARC.EDUC.-ROY.MIN.PLATAF.œ3ºART.2ºL.12858/13"/>
    <x v="109"/>
    <s v="OUTSOURCING DE IMPRESSAO"/>
    <x v="33"/>
    <s v="PROGRAMA ESCOLA ABERTA DO BRASIL - E-TEC"/>
    <s v="LFP05P1901N"/>
    <s v="BOLSA FORMACAO-PRONATEC-REDE FEDERAL"/>
    <n v="23400"/>
  </r>
  <r>
    <x v="0"/>
    <s v="UNIVERSIDADE FEDERAL RURAL DE PERNAMBUCO"/>
    <x v="1"/>
    <s v="26298"/>
    <s v="FUNDO NACIONAL DE DESENVOLVIMENTO DA EDUCACAO"/>
    <s v="21B4"/>
    <s v="FOMENTO AO DESENVOLVIMENTO E MODERNIZACAO DOS SISTEMAS DE EN"/>
    <x v="1"/>
    <s v="OUTRAS DESPESAS CORRENTES"/>
    <s v="8142261010"/>
    <s v="PARC.EDUC.-ROY.MIN.PLATAF.œ3ºART.2ºL.12858/13"/>
    <x v="6"/>
    <s v="AUXILIO A PESSOAS FISICAS"/>
    <x v="33"/>
    <s v="PROGRAMA ESCOLA ABERTA DO BRASIL - E-TEC"/>
    <s v="LFP05P1901N"/>
    <s v="BOLSA FORMACAO-PRONATEC-REDE FEDERAL"/>
    <n v="342600"/>
  </r>
  <r>
    <x v="0"/>
    <s v="UNIVERSIDADE FEDERAL RURAL DE PERNAMBUCO"/>
    <x v="1"/>
    <s v="26456"/>
    <s v="UNIVERSIDADE FEDERAL DO AGRESTE DE PERNAMBUCO"/>
    <s v="0181"/>
    <s v="APOSENTADORIAS E PENSOES CIVIS DA UNIAO"/>
    <x v="2"/>
    <s v="PESSOAL E ENCARGOS SOCIAIS"/>
    <s v="0156000000"/>
    <s v="CONTRIB.DO SERV.PARA O PLANO SEG.SOC.SERV.PUB"/>
    <x v="13"/>
    <s v="PROVENTOS - PESSOAL CIVIL"/>
    <x v="48"/>
    <s v="UNIDADE ACADEMICA DE GARANHUNS"/>
    <s v="V0181G0100N"/>
    <s v="APOSENTADO E PENS - GRAD - GESTAO - INDISC"/>
    <n v="0"/>
  </r>
  <r>
    <x v="0"/>
    <s v="UNIVERSIDADE FEDERAL RURAL DE PERNAMBUCO"/>
    <x v="1"/>
    <s v="26456"/>
    <s v="UNIVERSIDADE FEDERAL DO AGRESTE DE PERNAMBUCO"/>
    <s v="09HB"/>
    <s v="CONTRIBUICAO DA UNIAO, DE SUAS AUTARQUIAS E FUNDACOES PARA O"/>
    <x v="2"/>
    <s v="PESSOAL E ENCARGOS SOCIAIS"/>
    <s v="8100000000"/>
    <s v="RECURSOS PRIMARIOS DE LIVRE APLICACAO"/>
    <x v="29"/>
    <s v="CONTRIBUICAO PATRONAL PARA O RPPS"/>
    <x v="48"/>
    <s v="UNIDADE ACADEMICA DE GARANHUNS"/>
    <s v="V09HBG0100N"/>
    <s v="CONTRIBUICAO - GRAD - GESTAO - INDISC"/>
    <n v="0"/>
  </r>
  <r>
    <x v="0"/>
    <s v="UNIVERSIDADE FEDERAL RURAL DE PERNAMBUCO"/>
    <x v="1"/>
    <s v="26456"/>
    <s v="UNIVERSIDADE FEDERAL DO AGRESTE DE PERNAMBUCO"/>
    <s v="2004"/>
    <s v="ASSISTENCIA MEDICA E ODONTOLOGICA AOS SERVIDORES CIVIS, EMPR"/>
    <x v="1"/>
    <s v="OUTRAS DESPESAS CORRENTES"/>
    <s v="8151000000"/>
    <s v="RECURSOS LIVRES DA SEGURIDADE SOCIAL"/>
    <x v="31"/>
    <s v="RESSARCIMENTO ASSISTENCIA MEDICA/ODONTOLOGICA"/>
    <x v="48"/>
    <s v="UNIDADE ACADEMICA DE GARANHUNS"/>
    <s v="V2004G0100N"/>
    <s v="ASSIST MED.ODONTO  - GRAD - GESTAO - INDISC"/>
    <n v="0"/>
  </r>
  <r>
    <x v="0"/>
    <s v="UNIVERSIDADE FEDERAL RURAL DE PERNAMBUCO"/>
    <x v="1"/>
    <s v="26456"/>
    <s v="UNIVERSIDADE FEDERAL DO AGRESTE DE PERNAMBUCO"/>
    <s v="20GK"/>
    <s v="FOMENTO AS ACOES DE GRADUACAO, POS-GRADUACAO, ENSINO, PESQUI"/>
    <x v="1"/>
    <s v="OUTRAS DESPESAS CORRENTES"/>
    <s v="8100000000"/>
    <s v="RECURSOS PRIMARIOS DE LIVRE APLICACAO"/>
    <x v="3"/>
    <s v="BOLSAS DE ESTUDO NO PAIS"/>
    <x v="48"/>
    <s v="UNIDADE ACADEMICA DE GARANHUNS"/>
    <s v="MFOMEG19B1N"/>
    <s v="ATIV. DE ENSINO - FOMENTO - BOLSA MONITORIA"/>
    <n v="0"/>
  </r>
  <r>
    <x v="0"/>
    <s v="UNIVERSIDADE FEDERAL RURAL DE PERNAMBUCO"/>
    <x v="1"/>
    <s v="26456"/>
    <s v="UNIVERSIDADE FEDERAL DO AGRESTE DE PERNAMBUCO"/>
    <s v="20GK"/>
    <s v="FOMENTO AS ACOES DE GRADUACAO, POS-GRADUACAO, ENSINO, PESQUI"/>
    <x v="1"/>
    <s v="OUTRAS DESPESAS CORRENTES"/>
    <s v="8100000000"/>
    <s v="RECURSOS PRIMARIOS DE LIVRE APLICACAO"/>
    <x v="3"/>
    <s v="BOLSAS DE ESTUDO NO PAIS"/>
    <x v="48"/>
    <s v="UNIDADE ACADEMICA DE GARANHUNS"/>
    <s v="MFOMEG20B6N"/>
    <s v="ATIV. PESQUISA  - FOMENTO - BOLSA PIBITI"/>
    <n v="0"/>
  </r>
  <r>
    <x v="0"/>
    <s v="UNIVERSIDADE FEDERAL RURAL DE PERNAMBUCO"/>
    <x v="1"/>
    <s v="26456"/>
    <s v="UNIVERSIDADE FEDERAL DO AGRESTE DE PERNAMBUCO"/>
    <s v="20GK"/>
    <s v="FOMENTO AS ACOES DE GRADUACAO, POS-GRADUACAO, ENSINO, PESQUI"/>
    <x v="1"/>
    <s v="OUTRAS DESPESAS CORRENTES"/>
    <s v="8100000000"/>
    <s v="RECURSOS PRIMARIOS DE LIVRE APLICACAO"/>
    <x v="3"/>
    <s v="BOLSAS DE ESTUDO NO PAIS"/>
    <x v="48"/>
    <s v="UNIDADE ACADEMICA DE GARANHUNS"/>
    <s v="MFOMEG23B3N"/>
    <s v=" ASSIST EST PERM - BOLSA MESTRADO"/>
    <n v="0"/>
  </r>
  <r>
    <x v="0"/>
    <s v="UNIVERSIDADE FEDERAL RURAL DE PERNAMBUCO"/>
    <x v="1"/>
    <s v="26456"/>
    <s v="UNIVERSIDADE FEDERAL DO AGRESTE DE PERNAMBUCO"/>
    <s v="20GK"/>
    <s v="FOMENTO AS ACOES DE GRADUACAO, POS-GRADUACAO, ENSINO, PESQUI"/>
    <x v="1"/>
    <s v="OUTRAS DESPESAS CORRENTES"/>
    <s v="8100000000"/>
    <s v="RECURSOS PRIMARIOS DE LIVRE APLICACAO"/>
    <x v="3"/>
    <s v="BOLSAS DE ESTUDO NO PAIS"/>
    <x v="45"/>
    <s v="REITORIA - UFAPE"/>
    <s v="M20GKG5500N"/>
    <s v="FOME - GRAD -BOLSA - INDISC"/>
    <n v="146297"/>
  </r>
  <r>
    <x v="0"/>
    <s v="UNIVERSIDADE FEDERAL RURAL DE PERNAMBUCO"/>
    <x v="1"/>
    <s v="26456"/>
    <s v="UNIVERSIDADE FEDERAL DO AGRESTE DE PERNAMBUCO"/>
    <s v="20GK"/>
    <s v="FOMENTO AS ACOES DE GRADUACAO, POS-GRADUACAO, ENSINO, PESQUI"/>
    <x v="1"/>
    <s v="OUTRAS DESPESAS CORRENTES"/>
    <s v="8144000000"/>
    <s v="TITULOS DE RESPONSAB.DO TN-OUTRAS APLICACOES"/>
    <x v="9"/>
    <s v="MANUTENCAO E CONSERV. DE BENS IMOVEIS"/>
    <x v="45"/>
    <s v="REITORIA - UFAPE"/>
    <s v="M20GKG01SCN"/>
    <s v="FOME - GRAD -GESTAO - SERV CONT"/>
    <n v="10875"/>
  </r>
  <r>
    <x v="0"/>
    <s v="UNIVERSIDADE FEDERAL RURAL DE PERNAMBUCO"/>
    <x v="1"/>
    <s v="26456"/>
    <s v="UNIVERSIDADE FEDERAL DO AGRESTE DE PERNAMBUCO"/>
    <s v="20RK"/>
    <s v="FUNCIONAMENTO DE INSTITUICOES FEDERAIS DE ENSINO SUPERIOR"/>
    <x v="0"/>
    <s v="INVESTIMENTOS"/>
    <s v="8100000000"/>
    <s v="RECURSOS PRIMARIOS DE LIVRE APLICACAO"/>
    <x v="40"/>
    <s v="OBRAS EM ANDAMENTO"/>
    <x v="45"/>
    <s v="REITORIA - UFAPE"/>
    <s v="M20RKG4100N"/>
    <s v="FUNC - GRAD - GESTAO - OBRAS - CONSTRUCAO"/>
    <n v="29960"/>
  </r>
  <r>
    <x v="0"/>
    <s v="UNIVERSIDADE FEDERAL RURAL DE PERNAMBUCO"/>
    <x v="1"/>
    <s v="26456"/>
    <s v="UNIVERSIDADE FEDERAL DO AGRESTE DE PERNAMBUCO"/>
    <s v="20RK"/>
    <s v="FUNCIONAMENTO DE INSTITUICOES FEDERAIS DE ENSINO SUPERIOR"/>
    <x v="0"/>
    <s v="INVESTIMENTOS"/>
    <s v="8144000000"/>
    <s v="TITULOS DE RESPONSAB.DO TN-OUTRAS APLICACOES"/>
    <x v="40"/>
    <s v="OBRAS EM ANDAMENTO"/>
    <x v="45"/>
    <s v="REITORIA - UFAPE"/>
    <s v="M20RKG4100N"/>
    <s v="FUNC - GRAD - GESTAO - OBRAS - CONSTRUCAO"/>
    <n v="1300000"/>
  </r>
  <r>
    <x v="0"/>
    <s v="UNIVERSIDADE FEDERAL RURAL DE PERNAMBUCO"/>
    <x v="1"/>
    <s v="26456"/>
    <s v="UNIVERSIDADE FEDERAL DO AGRESTE DE PERNAMBUCO"/>
    <s v="20RK"/>
    <s v="FUNCIONAMENTO DE INSTITUICOES FEDERAIS DE ENSINO SUPERIOR"/>
    <x v="1"/>
    <s v="OUTRAS DESPESAS CORRENTES"/>
    <s v="8100000000"/>
    <s v="RECURSOS PRIMARIOS DE LIVRE APLICACAO"/>
    <x v="55"/>
    <s v="DIARIAS NO PAIS"/>
    <x v="48"/>
    <s v="UNIDADE ACADEMICA DE GARANHUNS"/>
    <s v="MSUPEG01DIN"/>
    <s v="GESTAO ADM UNID - ENS/SUP - DIARIAS"/>
    <n v="0"/>
  </r>
  <r>
    <x v="0"/>
    <s v="UNIVERSIDADE FEDERAL RURAL DE PERNAMBUCO"/>
    <x v="1"/>
    <s v="26456"/>
    <s v="UNIVERSIDADE FEDERAL DO AGRESTE DE PERNAMBUCO"/>
    <s v="20RK"/>
    <s v="FUNCIONAMENTO DE INSTITUICOES FEDERAIS DE ENSINO SUPERIOR"/>
    <x v="1"/>
    <s v="OUTRAS DESPESAS CORRENTES"/>
    <s v="8100000000"/>
    <s v="RECURSOS PRIMARIOS DE LIVRE APLICACAO"/>
    <x v="3"/>
    <s v="BOLSAS DE ESTUDO NO PAIS"/>
    <x v="48"/>
    <s v="UNIDADE ACADEMICA DE GARANHUNS"/>
    <s v="MFOMEG23B3N"/>
    <s v=" ASSIST EST PERM - BOLSA MESTRADO"/>
    <n v="0"/>
  </r>
  <r>
    <x v="0"/>
    <s v="UNIVERSIDADE FEDERAL RURAL DE PERNAMBUCO"/>
    <x v="1"/>
    <s v="26456"/>
    <s v="UNIVERSIDADE FEDERAL DO AGRESTE DE PERNAMBUCO"/>
    <s v="20RK"/>
    <s v="FUNCIONAMENTO DE INSTITUICOES FEDERAIS DE ENSINO SUPERIOR"/>
    <x v="1"/>
    <s v="OUTRAS DESPESAS CORRENTES"/>
    <s v="8100000000"/>
    <s v="RECURSOS PRIMARIOS DE LIVRE APLICACAO"/>
    <x v="33"/>
    <s v="AUXILIOS PARA DESENV. DE ESTUDOS E PESQUISAS"/>
    <x v="48"/>
    <s v="UNIDADE ACADEMICA DE GARANHUNS"/>
    <s v="MSUPEG23A7N"/>
    <s v="ASSIST EST PERM - ENS/SUP - AUX. FIN. ESTUD."/>
    <n v="0"/>
  </r>
  <r>
    <x v="0"/>
    <s v="UNIVERSIDADE FEDERAL RURAL DE PERNAMBUCO"/>
    <x v="1"/>
    <s v="26456"/>
    <s v="UNIVERSIDADE FEDERAL DO AGRESTE DE PERNAMBUCO"/>
    <s v="20RK"/>
    <s v="FUNCIONAMENTO DE INSTITUICOES FEDERAIS DE ENSINO SUPERIOR"/>
    <x v="1"/>
    <s v="OUTRAS DESPESAS CORRENTES"/>
    <s v="8100000000"/>
    <s v="RECURSOS PRIMARIOS DE LIVRE APLICACAO"/>
    <x v="33"/>
    <s v="AUXILIOS PARA DESENV. DE ESTUDOS E PESQUISAS"/>
    <x v="45"/>
    <s v="REITORIA - UFAPE"/>
    <s v="M20RKG1900N"/>
    <s v="FUNC - GRAD - ENSINO - INDISC"/>
    <n v="0"/>
  </r>
  <r>
    <x v="0"/>
    <s v="UNIVERSIDADE FEDERAL RURAL DE PERNAMBUCO"/>
    <x v="1"/>
    <s v="26456"/>
    <s v="UNIVERSIDADE FEDERAL DO AGRESTE DE PERNAMBUCO"/>
    <s v="20RK"/>
    <s v="FUNCIONAMENTO DE INSTITUICOES FEDERAIS DE ENSINO SUPERIOR"/>
    <x v="1"/>
    <s v="OUTRAS DESPESAS CORRENTES"/>
    <s v="8100000000"/>
    <s v="RECURSOS PRIMARIOS DE LIVRE APLICACAO"/>
    <x v="57"/>
    <s v="COMBUSTIVEIS E LUBRIFICANTES AUTOMOTIVOS"/>
    <x v="45"/>
    <s v="REITORIA - UFAPE"/>
    <s v="M20RKG01SCN"/>
    <s v="FUNC - GRAD - GESTAO - SERV CONT"/>
    <n v="95342.299999999901"/>
  </r>
  <r>
    <x v="0"/>
    <s v="UNIVERSIDADE FEDERAL RURAL DE PERNAMBUCO"/>
    <x v="1"/>
    <s v="26456"/>
    <s v="UNIVERSIDADE FEDERAL DO AGRESTE DE PERNAMBUCO"/>
    <s v="20RK"/>
    <s v="FUNCIONAMENTO DE INSTITUICOES FEDERAIS DE ENSINO SUPERIOR"/>
    <x v="1"/>
    <s v="OUTRAS DESPESAS CORRENTES"/>
    <s v="8100000000"/>
    <s v="RECURSOS PRIMARIOS DE LIVRE APLICACAO"/>
    <x v="80"/>
    <s v="PASSAGENS PARA O PAIS"/>
    <x v="48"/>
    <s v="UNIDADE ACADEMICA DE GARANHUNS"/>
    <s v="MSUPEG01PSN"/>
    <s v="GESTAO ADM UNID - ENS/SUP - PASSAGEM"/>
    <n v="0"/>
  </r>
  <r>
    <x v="0"/>
    <s v="UNIVERSIDADE FEDERAL RURAL DE PERNAMBUCO"/>
    <x v="1"/>
    <s v="26456"/>
    <s v="UNIVERSIDADE FEDERAL DO AGRESTE DE PERNAMBUCO"/>
    <s v="20RK"/>
    <s v="FUNCIONAMENTO DE INSTITUICOES FEDERAIS DE ENSINO SUPERIOR"/>
    <x v="1"/>
    <s v="OUTRAS DESPESAS CORRENTES"/>
    <s v="8100000000"/>
    <s v="RECURSOS PRIMARIOS DE LIVRE APLICACAO"/>
    <x v="80"/>
    <s v="PASSAGENS PARA O PAIS"/>
    <x v="45"/>
    <s v="REITORIA - UFAPE"/>
    <s v="M20RKG01SCN"/>
    <s v="FUNC - GRAD - GESTAO - SERV CONT"/>
    <n v="14781.6"/>
  </r>
  <r>
    <x v="0"/>
    <s v="UNIVERSIDADE FEDERAL RURAL DE PERNAMBUCO"/>
    <x v="1"/>
    <s v="26456"/>
    <s v="UNIVERSIDADE FEDERAL DO AGRESTE DE PERNAMBUCO"/>
    <s v="20RK"/>
    <s v="FUNCIONAMENTO DE INSTITUICOES FEDERAIS DE ENSINO SUPERIOR"/>
    <x v="1"/>
    <s v="OUTRAS DESPESAS CORRENTES"/>
    <s v="8100000000"/>
    <s v="RECURSOS PRIMARIOS DE LIVRE APLICACAO"/>
    <x v="202"/>
    <s v="LOCACAO DE MEIOS DE TRANSPORTE"/>
    <x v="45"/>
    <s v="REITORIA - UFAPE"/>
    <s v="M20RKG01SCN"/>
    <s v="FUNC - GRAD - GESTAO - SERV CONT"/>
    <n v="0"/>
  </r>
  <r>
    <x v="0"/>
    <s v="UNIVERSIDADE FEDERAL RURAL DE PERNAMBUCO"/>
    <x v="1"/>
    <s v="26456"/>
    <s v="UNIVERSIDADE FEDERAL DO AGRESTE DE PERNAMBUCO"/>
    <s v="20RK"/>
    <s v="FUNCIONAMENTO DE INSTITUICOES FEDERAIS DE ENSINO SUPERIOR"/>
    <x v="1"/>
    <s v="OUTRAS DESPESAS CORRENTES"/>
    <s v="8100000000"/>
    <s v="RECURSOS PRIMARIOS DE LIVRE APLICACAO"/>
    <x v="82"/>
    <s v="ESTAGIARIOS"/>
    <x v="48"/>
    <s v="UNIDADE ACADEMICA DE GARANHUNS"/>
    <s v="V20RKG0100N"/>
    <s v="OUTRAS - FUNC - GRAD - GESTAO - INDISC"/>
    <n v="0"/>
  </r>
  <r>
    <x v="0"/>
    <s v="UNIVERSIDADE FEDERAL RURAL DE PERNAMBUCO"/>
    <x v="1"/>
    <s v="26456"/>
    <s v="UNIVERSIDADE FEDERAL DO AGRESTE DE PERNAMBUCO"/>
    <s v="20RK"/>
    <s v="FUNCIONAMENTO DE INSTITUICOES FEDERAIS DE ENSINO SUPERIOR"/>
    <x v="1"/>
    <s v="OUTRAS DESPESAS CORRENTES"/>
    <s v="8100000000"/>
    <s v="RECURSOS PRIMARIOS DE LIVRE APLICACAO"/>
    <x v="86"/>
    <s v="APOIO ADMINISTRATIVO, TECNICO E OPERACIONAL"/>
    <x v="45"/>
    <s v="REITORIA - UFAPE"/>
    <s v="M20RKG01SCN"/>
    <s v="FUNC - GRAD - GESTAO - SERV CONT"/>
    <n v="1392316.51"/>
  </r>
  <r>
    <x v="0"/>
    <s v="UNIVERSIDADE FEDERAL RURAL DE PERNAMBUCO"/>
    <x v="1"/>
    <s v="26456"/>
    <s v="UNIVERSIDADE FEDERAL DO AGRESTE DE PERNAMBUCO"/>
    <s v="20RK"/>
    <s v="FUNCIONAMENTO DE INSTITUICOES FEDERAIS DE ENSINO SUPERIOR"/>
    <x v="1"/>
    <s v="OUTRAS DESPESAS CORRENTES"/>
    <s v="8100000000"/>
    <s v="RECURSOS PRIMARIOS DE LIVRE APLICACAO"/>
    <x v="87"/>
    <s v="LIMPEZA E CONSERVACAO"/>
    <x v="45"/>
    <s v="REITORIA - UFAPE"/>
    <s v="M20RKG01SCN"/>
    <s v="FUNC - GRAD - GESTAO - SERV CONT"/>
    <n v="579155.22000000102"/>
  </r>
  <r>
    <x v="0"/>
    <s v="UNIVERSIDADE FEDERAL RURAL DE PERNAMBUCO"/>
    <x v="1"/>
    <s v="26456"/>
    <s v="UNIVERSIDADE FEDERAL DO AGRESTE DE PERNAMBUCO"/>
    <s v="20RK"/>
    <s v="FUNCIONAMENTO DE INSTITUICOES FEDERAIS DE ENSINO SUPERIOR"/>
    <x v="1"/>
    <s v="OUTRAS DESPESAS CORRENTES"/>
    <s v="8100000000"/>
    <s v="RECURSOS PRIMARIOS DE LIVRE APLICACAO"/>
    <x v="88"/>
    <s v="VIGILANCIA OSTENSIVA"/>
    <x v="45"/>
    <s v="REITORIA - UFAPE"/>
    <s v="M20RKG01SCN"/>
    <s v="FUNC - GRAD - GESTAO - SERV CONT"/>
    <n v="555961.80000000005"/>
  </r>
  <r>
    <x v="0"/>
    <s v="UNIVERSIDADE FEDERAL RURAL DE PERNAMBUCO"/>
    <x v="1"/>
    <s v="26456"/>
    <s v="UNIVERSIDADE FEDERAL DO AGRESTE DE PERNAMBUCO"/>
    <s v="20RK"/>
    <s v="FUNCIONAMENTO DE INSTITUICOES FEDERAIS DE ENSINO SUPERIOR"/>
    <x v="1"/>
    <s v="OUTRAS DESPESAS CORRENTES"/>
    <s v="8100000000"/>
    <s v="RECURSOS PRIMARIOS DE LIVRE APLICACAO"/>
    <x v="8"/>
    <s v="MANUTENCAO E CONSERVACAO DE BENS IMOVEIS"/>
    <x v="45"/>
    <s v="REITORIA - UFAPE"/>
    <s v="M20RKG01SCN"/>
    <s v="FUNC - GRAD - GESTAO - SERV CONT"/>
    <n v="422836.56"/>
  </r>
  <r>
    <x v="0"/>
    <s v="UNIVERSIDADE FEDERAL RURAL DE PERNAMBUCO"/>
    <x v="1"/>
    <s v="26456"/>
    <s v="UNIVERSIDADE FEDERAL DO AGRESTE DE PERNAMBUCO"/>
    <s v="20RK"/>
    <s v="FUNCIONAMENTO DE INSTITUICOES FEDERAIS DE ENSINO SUPERIOR"/>
    <x v="1"/>
    <s v="OUTRAS DESPESAS CORRENTES"/>
    <s v="8100000000"/>
    <s v="RECURSOS PRIMARIOS DE LIVRE APLICACAO"/>
    <x v="94"/>
    <s v="MANUT. E CONSERV. DE MAQUINAS E EQUIPAMENTOS"/>
    <x v="45"/>
    <s v="REITORIA - UFAPE"/>
    <s v="M20RKG01SCN"/>
    <s v="FUNC - GRAD - GESTAO - SERV CONT"/>
    <n v="8583.7199999999993"/>
  </r>
  <r>
    <x v="0"/>
    <s v="UNIVERSIDADE FEDERAL RURAL DE PERNAMBUCO"/>
    <x v="1"/>
    <s v="26456"/>
    <s v="UNIVERSIDADE FEDERAL DO AGRESTE DE PERNAMBUCO"/>
    <s v="20RK"/>
    <s v="FUNCIONAMENTO DE INSTITUICOES FEDERAIS DE ENSINO SUPERIOR"/>
    <x v="1"/>
    <s v="OUTRAS DESPESAS CORRENTES"/>
    <s v="8100000000"/>
    <s v="RECURSOS PRIMARIOS DE LIVRE APLICACAO"/>
    <x v="95"/>
    <s v="MANUTENCAO E CONSERV. DE VEICULOS"/>
    <x v="45"/>
    <s v="REITORIA - UFAPE"/>
    <s v="M20RKG01SCN"/>
    <s v="FUNC - GRAD - GESTAO - SERV CONT"/>
    <n v="17520.38"/>
  </r>
  <r>
    <x v="0"/>
    <s v="UNIVERSIDADE FEDERAL RURAL DE PERNAMBUCO"/>
    <x v="1"/>
    <s v="26456"/>
    <s v="UNIVERSIDADE FEDERAL DO AGRESTE DE PERNAMBUCO"/>
    <s v="20RK"/>
    <s v="FUNCIONAMENTO DE INSTITUICOES FEDERAIS DE ENSINO SUPERIOR"/>
    <x v="1"/>
    <s v="OUTRAS DESPESAS CORRENTES"/>
    <s v="8100000000"/>
    <s v="RECURSOS PRIMARIOS DE LIVRE APLICACAO"/>
    <x v="98"/>
    <s v="SERVICOS DE ENERGIA ELETRICA"/>
    <x v="45"/>
    <s v="REITORIA - UFAPE"/>
    <s v="M20RKG01SCN"/>
    <s v="FUNC - GRAD - GESTAO - SERV CONT"/>
    <n v="550376.98"/>
  </r>
  <r>
    <x v="0"/>
    <s v="UNIVERSIDADE FEDERAL RURAL DE PERNAMBUCO"/>
    <x v="1"/>
    <s v="26456"/>
    <s v="UNIVERSIDADE FEDERAL DO AGRESTE DE PERNAMBUCO"/>
    <s v="20RK"/>
    <s v="FUNCIONAMENTO DE INSTITUICOES FEDERAIS DE ENSINO SUPERIOR"/>
    <x v="1"/>
    <s v="OUTRAS DESPESAS CORRENTES"/>
    <s v="8100000000"/>
    <s v="RECURSOS PRIMARIOS DE LIVRE APLICACAO"/>
    <x v="99"/>
    <s v="SERVICOS DE AGUA E ESGOTO"/>
    <x v="45"/>
    <s v="REITORIA - UFAPE"/>
    <s v="M20RKG01SCN"/>
    <s v="FUNC - GRAD - GESTAO - SERV CONT"/>
    <n v="3000"/>
  </r>
  <r>
    <x v="0"/>
    <s v="UNIVERSIDADE FEDERAL RURAL DE PERNAMBUCO"/>
    <x v="1"/>
    <s v="26456"/>
    <s v="UNIVERSIDADE FEDERAL DO AGRESTE DE PERNAMBUCO"/>
    <s v="20RK"/>
    <s v="FUNCIONAMENTO DE INSTITUICOES FEDERAIS DE ENSINO SUPERIOR"/>
    <x v="1"/>
    <s v="OUTRAS DESPESAS CORRENTES"/>
    <s v="8100000000"/>
    <s v="RECURSOS PRIMARIOS DE LIVRE APLICACAO"/>
    <x v="101"/>
    <s v="SERVICOS DE COMUNICACAO EM GERAL"/>
    <x v="45"/>
    <s v="REITORIA - UFAPE"/>
    <s v="M20RKG01SCN"/>
    <s v="FUNC - GRAD - GESTAO - SERV CONT"/>
    <n v="5282.14"/>
  </r>
  <r>
    <x v="0"/>
    <s v="UNIVERSIDADE FEDERAL RURAL DE PERNAMBUCO"/>
    <x v="1"/>
    <s v="26456"/>
    <s v="UNIVERSIDADE FEDERAL DO AGRESTE DE PERNAMBUCO"/>
    <s v="20RK"/>
    <s v="FUNCIONAMENTO DE INSTITUICOES FEDERAIS DE ENSINO SUPERIOR"/>
    <x v="1"/>
    <s v="OUTRAS DESPESAS CORRENTES"/>
    <s v="8100000000"/>
    <s v="RECURSOS PRIMARIOS DE LIVRE APLICACAO"/>
    <x v="103"/>
    <s v="SERVICOS DE TELECOMUNICACOES"/>
    <x v="45"/>
    <s v="REITORIA - UFAPE"/>
    <s v="M20RKG01SCN"/>
    <s v="FUNC - GRAD - GESTAO - SERV CONT"/>
    <n v="9042.1299999999992"/>
  </r>
  <r>
    <x v="0"/>
    <s v="UNIVERSIDADE FEDERAL RURAL DE PERNAMBUCO"/>
    <x v="1"/>
    <s v="26456"/>
    <s v="UNIVERSIDADE FEDERAL DO AGRESTE DE PERNAMBUCO"/>
    <s v="20RK"/>
    <s v="FUNCIONAMENTO DE INSTITUICOES FEDERAIS DE ENSINO SUPERIOR"/>
    <x v="1"/>
    <s v="OUTRAS DESPESAS CORRENTES"/>
    <s v="8100000000"/>
    <s v="RECURSOS PRIMARIOS DE LIVRE APLICACAO"/>
    <x v="104"/>
    <s v="SEGUROS EM GERAL"/>
    <x v="45"/>
    <s v="REITORIA - UFAPE"/>
    <s v="M20RKG01SCN"/>
    <s v="FUNC - GRAD - GESTAO - SERV CONT"/>
    <n v="558"/>
  </r>
  <r>
    <x v="0"/>
    <s v="UNIVERSIDADE FEDERAL RURAL DE PERNAMBUCO"/>
    <x v="1"/>
    <s v="26456"/>
    <s v="UNIVERSIDADE FEDERAL DO AGRESTE DE PERNAMBUCO"/>
    <s v="20RK"/>
    <s v="FUNCIONAMENTO DE INSTITUICOES FEDERAIS DE ENSINO SUPERIOR"/>
    <x v="1"/>
    <s v="OUTRAS DESPESAS CORRENTES"/>
    <s v="8100000000"/>
    <s v="RECURSOS PRIMARIOS DE LIVRE APLICACAO"/>
    <x v="208"/>
    <s v="LOCACAO DE EQUIPAMENTOS DE TIC - TELEFONIA"/>
    <x v="45"/>
    <s v="REITORIA - UFAPE"/>
    <s v="M20RKG01SCN"/>
    <s v="FUNC - GRAD - GESTAO - SERV CONT"/>
    <n v="25798.2"/>
  </r>
  <r>
    <x v="0"/>
    <s v="UNIVERSIDADE FEDERAL RURAL DE PERNAMBUCO"/>
    <x v="1"/>
    <s v="26456"/>
    <s v="UNIVERSIDADE FEDERAL DO AGRESTE DE PERNAMBUCO"/>
    <s v="20RK"/>
    <s v="FUNCIONAMENTO DE INSTITUICOES FEDERAIS DE ENSINO SUPERIOR"/>
    <x v="1"/>
    <s v="OUTRAS DESPESAS CORRENTES"/>
    <s v="8100000000"/>
    <s v="RECURSOS PRIMARIOS DE LIVRE APLICACAO"/>
    <x v="109"/>
    <s v="OUTSOURCING DE IMPRESSAO"/>
    <x v="45"/>
    <s v="REITORIA - UFAPE"/>
    <s v="M20RKG01SCN"/>
    <s v="FUNC - GRAD - GESTAO - SERV CONT"/>
    <n v="18205.98"/>
  </r>
  <r>
    <x v="0"/>
    <s v="UNIVERSIDADE FEDERAL RURAL DE PERNAMBUCO"/>
    <x v="1"/>
    <s v="26456"/>
    <s v="UNIVERSIDADE FEDERAL DO AGRESTE DE PERNAMBUCO"/>
    <s v="20RK"/>
    <s v="FUNCIONAMENTO DE INSTITUICOES FEDERAIS DE ENSINO SUPERIOR"/>
    <x v="1"/>
    <s v="OUTRAS DESPESAS CORRENTES"/>
    <s v="8100000000"/>
    <s v="RECURSOS PRIMARIOS DE LIVRE APLICACAO"/>
    <x v="116"/>
    <s v="OUTROS SERVICOS DE TERCEIROS - PJ"/>
    <x v="45"/>
    <s v="REITORIA - UFAPE"/>
    <s v="M20RKG01SCN"/>
    <s v="FUNC - GRAD - GESTAO - SERV CONT"/>
    <n v="120570.78"/>
  </r>
  <r>
    <x v="0"/>
    <s v="UNIVERSIDADE FEDERAL RURAL DE PERNAMBUCO"/>
    <x v="1"/>
    <s v="26456"/>
    <s v="UNIVERSIDADE FEDERAL DO AGRESTE DE PERNAMBUCO"/>
    <s v="20RK"/>
    <s v="FUNCIONAMENTO DE INSTITUICOES FEDERAIS DE ENSINO SUPERIOR"/>
    <x v="1"/>
    <s v="OUTRAS DESPESAS CORRENTES"/>
    <s v="8100000000"/>
    <s v="RECURSOS PRIMARIOS DE LIVRE APLICACAO"/>
    <x v="126"/>
    <s v="SERVICOS DE PUBLICIDADE LEGAL"/>
    <x v="45"/>
    <s v="REITORIA - UFAPE"/>
    <s v="M20RKG01SCN"/>
    <s v="FUNC - GRAD - GESTAO - SERV CONT"/>
    <n v="100.020000000004"/>
  </r>
  <r>
    <x v="0"/>
    <s v="UNIVERSIDADE FEDERAL RURAL DE PERNAMBUCO"/>
    <x v="1"/>
    <s v="26456"/>
    <s v="UNIVERSIDADE FEDERAL DO AGRESTE DE PERNAMBUCO"/>
    <s v="20RK"/>
    <s v="FUNCIONAMENTO DE INSTITUICOES FEDERAIS DE ENSINO SUPERIOR"/>
    <x v="1"/>
    <s v="OUTRAS DESPESAS CORRENTES"/>
    <s v="8144000000"/>
    <s v="TITULOS DE RESPONSAB.DO TN-OUTRAS APLICACOES"/>
    <x v="87"/>
    <s v="LIMPEZA E CONSERVACAO"/>
    <x v="45"/>
    <s v="REITORIA - UFAPE"/>
    <s v="M20RKG01SCN"/>
    <s v="FUNC - GRAD - GESTAO - SERV CONT"/>
    <n v="804138.43"/>
  </r>
  <r>
    <x v="0"/>
    <s v="UNIVERSIDADE FEDERAL RURAL DE PERNAMBUCO"/>
    <x v="1"/>
    <s v="26456"/>
    <s v="UNIVERSIDADE FEDERAL DO AGRESTE DE PERNAMBUCO"/>
    <s v="20RK"/>
    <s v="FUNCIONAMENTO DE INSTITUICOES FEDERAIS DE ENSINO SUPERIOR"/>
    <x v="1"/>
    <s v="OUTRAS DESPESAS CORRENTES"/>
    <s v="8144000000"/>
    <s v="TITULOS DE RESPONSAB.DO TN-OUTRAS APLICACOES"/>
    <x v="88"/>
    <s v="VIGILANCIA OSTENSIVA"/>
    <x v="45"/>
    <s v="REITORIA - UFAPE"/>
    <s v="M20RKG01SCN"/>
    <s v="FUNC - GRAD - GESTAO - SERV CONT"/>
    <n v="834093.56"/>
  </r>
  <r>
    <x v="0"/>
    <s v="UNIVERSIDADE FEDERAL RURAL DE PERNAMBUCO"/>
    <x v="1"/>
    <s v="26456"/>
    <s v="UNIVERSIDADE FEDERAL DO AGRESTE DE PERNAMBUCO"/>
    <s v="20RK"/>
    <s v="FUNCIONAMENTO DE INSTITUICOES FEDERAIS DE ENSINO SUPERIOR"/>
    <x v="1"/>
    <s v="OUTRAS DESPESAS CORRENTES"/>
    <s v="8144000000"/>
    <s v="TITULOS DE RESPONSAB.DO TN-OUTRAS APLICACOES"/>
    <x v="90"/>
    <s v="SERVICOS TECNICOS PROFISSIONAIS"/>
    <x v="45"/>
    <s v="REITORIA - UFAPE"/>
    <s v="M20RKG01SCE"/>
    <s v="FUNC - GRAD - ADM - ACESSIBILIDADE"/>
    <n v="13840"/>
  </r>
  <r>
    <x v="0"/>
    <s v="UNIVERSIDADE FEDERAL RURAL DE PERNAMBUCO"/>
    <x v="1"/>
    <s v="26456"/>
    <s v="UNIVERSIDADE FEDERAL DO AGRESTE DE PERNAMBUCO"/>
    <s v="20RK"/>
    <s v="FUNCIONAMENTO DE INSTITUICOES FEDERAIS DE ENSINO SUPERIOR"/>
    <x v="1"/>
    <s v="OUTRAS DESPESAS CORRENTES"/>
    <s v="8144000000"/>
    <s v="TITULOS DE RESPONSAB.DO TN-OUTRAS APLICACOES"/>
    <x v="95"/>
    <s v="MANUTENCAO E CONSERV. DE VEICULOS"/>
    <x v="45"/>
    <s v="REITORIA - UFAPE"/>
    <s v="M20RKG01SCN"/>
    <s v="FUNC - GRAD - GESTAO - SERV CONT"/>
    <n v="65000"/>
  </r>
  <r>
    <x v="0"/>
    <s v="UNIVERSIDADE FEDERAL RURAL DE PERNAMBUCO"/>
    <x v="1"/>
    <s v="26456"/>
    <s v="UNIVERSIDADE FEDERAL DO AGRESTE DE PERNAMBUCO"/>
    <s v="20TP"/>
    <s v="ATIVOS CIVIS DA UNIAO"/>
    <x v="2"/>
    <s v="PESSOAL E ENCARGOS SOCIAIS"/>
    <s v="8100000000"/>
    <s v="RECURSOS PRIMARIOS DE LIVRE APLICACAO"/>
    <x v="132"/>
    <s v="SALARIO CONTRATO TEMPORARIO"/>
    <x v="48"/>
    <s v="UNIDADE ACADEMICA DE GARANHUNS"/>
    <s v="V20TPG0100N"/>
    <s v="ATIVO - GRAD - GESTAO - INDISC"/>
    <n v="0"/>
  </r>
  <r>
    <x v="0"/>
    <s v="UNIVERSIDADE FEDERAL RURAL DE PERNAMBUCO"/>
    <x v="1"/>
    <s v="26456"/>
    <s v="UNIVERSIDADE FEDERAL DO AGRESTE DE PERNAMBUCO"/>
    <s v="20TP"/>
    <s v="ATIVOS CIVIS DA UNIAO"/>
    <x v="2"/>
    <s v="PESSOAL E ENCARGOS SOCIAIS"/>
    <s v="8100000000"/>
    <s v="RECURSOS PRIMARIOS DE LIVRE APLICACAO"/>
    <x v="134"/>
    <s v="FERIAS VENCIDAS/PROPORCIONAIS - CONTRATO TEMPORARIO"/>
    <x v="48"/>
    <s v="UNIDADE ACADEMICA DE GARANHUNS"/>
    <s v="V20TPG0100N"/>
    <s v="ATIVO - GRAD - GESTAO - INDISC"/>
    <n v="0"/>
  </r>
  <r>
    <x v="0"/>
    <s v="UNIVERSIDADE FEDERAL RURAL DE PERNAMBUCO"/>
    <x v="1"/>
    <s v="26456"/>
    <s v="UNIVERSIDADE FEDERAL DO AGRESTE DE PERNAMBUCO"/>
    <s v="20TP"/>
    <s v="ATIVOS CIVIS DA UNIAO"/>
    <x v="2"/>
    <s v="PESSOAL E ENCARGOS SOCIAIS"/>
    <s v="8100000000"/>
    <s v="RECURSOS PRIMARIOS DE LIVRE APLICACAO"/>
    <x v="135"/>
    <s v="13¤ SALARIO - CONTRATO TEMPORARIO"/>
    <x v="48"/>
    <s v="UNIDADE ACADEMICA DE GARANHUNS"/>
    <s v="V20TPG0100N"/>
    <s v="ATIVO - GRAD - GESTAO - INDISC"/>
    <n v="0"/>
  </r>
  <r>
    <x v="0"/>
    <s v="UNIVERSIDADE FEDERAL RURAL DE PERNAMBUCO"/>
    <x v="1"/>
    <s v="26456"/>
    <s v="UNIVERSIDADE FEDERAL DO AGRESTE DE PERNAMBUCO"/>
    <s v="20TP"/>
    <s v="ATIVOS CIVIS DA UNIAO"/>
    <x v="2"/>
    <s v="PESSOAL E ENCARGOS SOCIAIS"/>
    <s v="8100000000"/>
    <s v="RECURSOS PRIMARIOS DE LIVRE APLICACAO"/>
    <x v="136"/>
    <s v="FERIAS - ABONO CONSTITUCIONAL - CONTRATO TEMPORARIO"/>
    <x v="48"/>
    <s v="UNIDADE ACADEMICA DE GARANHUNS"/>
    <s v="V20TPG0100N"/>
    <s v="ATIVO - GRAD - GESTAO - INDISC"/>
    <n v="0"/>
  </r>
  <r>
    <x v="0"/>
    <s v="UNIVERSIDADE FEDERAL RURAL DE PERNAMBUCO"/>
    <x v="1"/>
    <s v="26456"/>
    <s v="UNIVERSIDADE FEDERAL DO AGRESTE DE PERNAMBUCO"/>
    <s v="20TP"/>
    <s v="ATIVOS CIVIS DA UNIAO"/>
    <x v="2"/>
    <s v="PESSOAL E ENCARGOS SOCIAIS"/>
    <s v="8100000000"/>
    <s v="RECURSOS PRIMARIOS DE LIVRE APLICACAO"/>
    <x v="137"/>
    <s v="CONTRIBUICAO PATRONAL - FUNPRESP LEI 12618/12"/>
    <x v="48"/>
    <s v="UNIDADE ACADEMICA DE GARANHUNS"/>
    <s v="V20TPG0100N"/>
    <s v="ATIVO - GRAD - GESTAO - INDISC"/>
    <n v="0"/>
  </r>
  <r>
    <x v="0"/>
    <s v="UNIVERSIDADE FEDERAL RURAL DE PERNAMBUCO"/>
    <x v="1"/>
    <s v="26456"/>
    <s v="UNIVERSIDADE FEDERAL DO AGRESTE DE PERNAMBUCO"/>
    <s v="20TP"/>
    <s v="ATIVOS CIVIS DA UNIAO"/>
    <x v="2"/>
    <s v="PESSOAL E ENCARGOS SOCIAIS"/>
    <s v="8100000000"/>
    <s v="RECURSOS PRIMARIOS DE LIVRE APLICACAO"/>
    <x v="138"/>
    <s v="VENCIMENTOS E SALARIOS"/>
    <x v="48"/>
    <s v="UNIDADE ACADEMICA DE GARANHUNS"/>
    <s v="V20TPG0100N"/>
    <s v="ATIVO - GRAD - GESTAO - INDISC"/>
    <n v="0"/>
  </r>
  <r>
    <x v="0"/>
    <s v="UNIVERSIDADE FEDERAL RURAL DE PERNAMBUCO"/>
    <x v="1"/>
    <s v="26456"/>
    <s v="UNIVERSIDADE FEDERAL DO AGRESTE DE PERNAMBUCO"/>
    <s v="20TP"/>
    <s v="ATIVOS CIVIS DA UNIAO"/>
    <x v="2"/>
    <s v="PESSOAL E ENCARGOS SOCIAIS"/>
    <s v="8100000000"/>
    <s v="RECURSOS PRIMARIOS DE LIVRE APLICACAO"/>
    <x v="140"/>
    <s v="INCORPORACOES"/>
    <x v="48"/>
    <s v="UNIDADE ACADEMICA DE GARANHUNS"/>
    <s v="V20TPG0100N"/>
    <s v="ATIVO - GRAD - GESTAO - INDISC"/>
    <n v="0"/>
  </r>
  <r>
    <x v="0"/>
    <s v="UNIVERSIDADE FEDERAL RURAL DE PERNAMBUCO"/>
    <x v="1"/>
    <s v="26456"/>
    <s v="UNIVERSIDADE FEDERAL DO AGRESTE DE PERNAMBUCO"/>
    <s v="20TP"/>
    <s v="ATIVOS CIVIS DA UNIAO"/>
    <x v="2"/>
    <s v="PESSOAL E ENCARGOS SOCIAIS"/>
    <s v="8100000000"/>
    <s v="RECURSOS PRIMARIOS DE LIVRE APLICACAO"/>
    <x v="141"/>
    <s v="VANTAGENS PERM.SENT.JUD.TRANS.JULGADO - CIVIL"/>
    <x v="48"/>
    <s v="UNIDADE ACADEMICA DE GARANHUNS"/>
    <s v="V20TPG0100N"/>
    <s v="ATIVO - GRAD - GESTAO - INDISC"/>
    <n v="0"/>
  </r>
  <r>
    <x v="0"/>
    <s v="UNIVERSIDADE FEDERAL RURAL DE PERNAMBUCO"/>
    <x v="1"/>
    <s v="26456"/>
    <s v="UNIVERSIDADE FEDERAL DO AGRESTE DE PERNAMBUCO"/>
    <s v="20TP"/>
    <s v="ATIVOS CIVIS DA UNIAO"/>
    <x v="2"/>
    <s v="PESSOAL E ENCARGOS SOCIAIS"/>
    <s v="8100000000"/>
    <s v="RECURSOS PRIMARIOS DE LIVRE APLICACAO"/>
    <x v="142"/>
    <s v="ABONO DE PERMANENCIA"/>
    <x v="48"/>
    <s v="UNIDADE ACADEMICA DE GARANHUNS"/>
    <s v="V20TPG0100N"/>
    <s v="ATIVO - GRAD - GESTAO - INDISC"/>
    <n v="0"/>
  </r>
  <r>
    <x v="0"/>
    <s v="UNIVERSIDADE FEDERAL RURAL DE PERNAMBUCO"/>
    <x v="1"/>
    <s v="26456"/>
    <s v="UNIVERSIDADE FEDERAL DO AGRESTE DE PERNAMBUCO"/>
    <s v="20TP"/>
    <s v="ATIVOS CIVIS DA UNIAO"/>
    <x v="2"/>
    <s v="PESSOAL E ENCARGOS SOCIAIS"/>
    <s v="8100000000"/>
    <s v="RECURSOS PRIMARIOS DE LIVRE APLICACAO"/>
    <x v="144"/>
    <s v="ADICIONAL DE INSALUBRIDADE"/>
    <x v="48"/>
    <s v="UNIDADE ACADEMICA DE GARANHUNS"/>
    <s v="V20TPG0100N"/>
    <s v="ATIVO - GRAD - GESTAO - INDISC"/>
    <n v="0"/>
  </r>
  <r>
    <x v="0"/>
    <s v="UNIVERSIDADE FEDERAL RURAL DE PERNAMBUCO"/>
    <x v="1"/>
    <s v="26456"/>
    <s v="UNIVERSIDADE FEDERAL DO AGRESTE DE PERNAMBUCO"/>
    <s v="20TP"/>
    <s v="ATIVOS CIVIS DA UNIAO"/>
    <x v="2"/>
    <s v="PESSOAL E ENCARGOS SOCIAIS"/>
    <s v="8100000000"/>
    <s v="RECURSOS PRIMARIOS DE LIVRE APLICACAO"/>
    <x v="145"/>
    <s v="GRATIFICACAO POR EXERCICIO DE CARGO EFETIVO"/>
    <x v="48"/>
    <s v="UNIDADE ACADEMICA DE GARANHUNS"/>
    <s v="V20TPG0100N"/>
    <s v="ATIVO - GRAD - GESTAO - INDISC"/>
    <n v="0"/>
  </r>
  <r>
    <x v="0"/>
    <s v="UNIVERSIDADE FEDERAL RURAL DE PERNAMBUCO"/>
    <x v="1"/>
    <s v="26456"/>
    <s v="UNIVERSIDADE FEDERAL DO AGRESTE DE PERNAMBUCO"/>
    <s v="20TP"/>
    <s v="ATIVOS CIVIS DA UNIAO"/>
    <x v="2"/>
    <s v="PESSOAL E ENCARGOS SOCIAIS"/>
    <s v="8100000000"/>
    <s v="RECURSOS PRIMARIOS DE LIVRE APLICACAO"/>
    <x v="146"/>
    <s v="GRAT POR EXERCICIO DE FUNCOES COMISSIONADAS"/>
    <x v="48"/>
    <s v="UNIDADE ACADEMICA DE GARANHUNS"/>
    <s v="V20TPG0100N"/>
    <s v="ATIVO - GRAD - GESTAO - INDISC"/>
    <n v="0"/>
  </r>
  <r>
    <x v="0"/>
    <s v="UNIVERSIDADE FEDERAL RURAL DE PERNAMBUCO"/>
    <x v="1"/>
    <s v="26456"/>
    <s v="UNIVERSIDADE FEDERAL DO AGRESTE DE PERNAMBUCO"/>
    <s v="20TP"/>
    <s v="ATIVOS CIVIS DA UNIAO"/>
    <x v="2"/>
    <s v="PESSOAL E ENCARGOS SOCIAIS"/>
    <s v="8100000000"/>
    <s v="RECURSOS PRIMARIOS DE LIVRE APLICACAO"/>
    <x v="148"/>
    <s v="GRATIFICACAO P/EXERCICIO DE CARGO EM COMISSAO"/>
    <x v="48"/>
    <s v="UNIDADE ACADEMICA DE GARANHUNS"/>
    <s v="V20TPG0100N"/>
    <s v="ATIVO - GRAD - GESTAO - INDISC"/>
    <n v="0"/>
  </r>
  <r>
    <x v="0"/>
    <s v="UNIVERSIDADE FEDERAL RURAL DE PERNAMBUCO"/>
    <x v="1"/>
    <s v="26456"/>
    <s v="UNIVERSIDADE FEDERAL DO AGRESTE DE PERNAMBUCO"/>
    <s v="20TP"/>
    <s v="ATIVOS CIVIS DA UNIAO"/>
    <x v="2"/>
    <s v="PESSOAL E ENCARGOS SOCIAIS"/>
    <s v="8100000000"/>
    <s v="RECURSOS PRIMARIOS DE LIVRE APLICACAO"/>
    <x v="149"/>
    <s v="GRATIFICACAO DE TEMPO DE SERVICO"/>
    <x v="48"/>
    <s v="UNIDADE ACADEMICA DE GARANHUNS"/>
    <s v="V20TPG0100N"/>
    <s v="ATIVO - GRAD - GESTAO - INDISC"/>
    <n v="0"/>
  </r>
  <r>
    <x v="0"/>
    <s v="UNIVERSIDADE FEDERAL RURAL DE PERNAMBUCO"/>
    <x v="1"/>
    <s v="26456"/>
    <s v="UNIVERSIDADE FEDERAL DO AGRESTE DE PERNAMBUCO"/>
    <s v="20TP"/>
    <s v="ATIVOS CIVIS DA UNIAO"/>
    <x v="2"/>
    <s v="PESSOAL E ENCARGOS SOCIAIS"/>
    <s v="8100000000"/>
    <s v="RECURSOS PRIMARIOS DE LIVRE APLICACAO"/>
    <x v="152"/>
    <s v="13º SALARIO"/>
    <x v="48"/>
    <s v="UNIDADE ACADEMICA DE GARANHUNS"/>
    <s v="V20TPG0100N"/>
    <s v="ATIVO - GRAD - GESTAO - INDISC"/>
    <n v="0"/>
  </r>
  <r>
    <x v="0"/>
    <s v="UNIVERSIDADE FEDERAL RURAL DE PERNAMBUCO"/>
    <x v="1"/>
    <s v="26456"/>
    <s v="UNIVERSIDADE FEDERAL DO AGRESTE DE PERNAMBUCO"/>
    <s v="20TP"/>
    <s v="ATIVOS CIVIS DA UNIAO"/>
    <x v="2"/>
    <s v="PESSOAL E ENCARGOS SOCIAIS"/>
    <s v="8100000000"/>
    <s v="RECURSOS PRIMARIOS DE LIVRE APLICACAO"/>
    <x v="154"/>
    <s v="FERIAS - 1/3 CONSTITUCIONAL"/>
    <x v="48"/>
    <s v="UNIDADE ACADEMICA DE GARANHUNS"/>
    <s v="V20TPG0100N"/>
    <s v="ATIVO - GRAD - GESTAO - INDISC"/>
    <n v="0"/>
  </r>
  <r>
    <x v="0"/>
    <s v="UNIVERSIDADE FEDERAL RURAL DE PERNAMBUCO"/>
    <x v="1"/>
    <s v="26456"/>
    <s v="UNIVERSIDADE FEDERAL DO AGRESTE DE PERNAMBUCO"/>
    <s v="20TP"/>
    <s v="ATIVOS CIVIS DA UNIAO"/>
    <x v="2"/>
    <s v="PESSOAL E ENCARGOS SOCIAIS"/>
    <s v="8100000000"/>
    <s v="RECURSOS PRIMARIOS DE LIVRE APLICACAO"/>
    <x v="159"/>
    <s v="SENT.JUD.NAO TRANS JULG CARAT CONT AT CIVIL"/>
    <x v="48"/>
    <s v="UNIDADE ACADEMICA DE GARANHUNS"/>
    <s v="V20TPG0100N"/>
    <s v="ATIVO - GRAD - GESTAO - INDISC"/>
    <n v="0"/>
  </r>
  <r>
    <x v="0"/>
    <s v="UNIVERSIDADE FEDERAL RURAL DE PERNAMBUCO"/>
    <x v="1"/>
    <s v="26456"/>
    <s v="UNIVERSIDADE FEDERAL DO AGRESTE DE PERNAMBUCO"/>
    <s v="212B"/>
    <s v="BENEFICIOS OBRIGATORIOS AOS SERVIDORES CIVIS, EMPREGADOS, MI"/>
    <x v="1"/>
    <s v="OUTRAS DESPESAS CORRENTES"/>
    <s v="8100000000"/>
    <s v="RECURSOS PRIMARIOS DE LIVRE APLICACAO"/>
    <x v="164"/>
    <s v="AUXILIO-ALIMENTACAO"/>
    <x v="48"/>
    <s v="UNIDADE ACADEMICA DE GARANHUNS"/>
    <s v="V212BG0100N"/>
    <s v="BENEFICIO  - GRAD - GESTAO - INDISC"/>
    <n v="0"/>
  </r>
  <r>
    <x v="0"/>
    <s v="UNIVERSIDADE FEDERAL RURAL DE PERNAMBUCO"/>
    <x v="1"/>
    <s v="26456"/>
    <s v="UNIVERSIDADE FEDERAL DO AGRESTE DE PERNAMBUCO"/>
    <s v="212B"/>
    <s v="BENEFICIOS OBRIGATORIOS AOS SERVIDORES CIVIS, EMPREGADOS, MI"/>
    <x v="1"/>
    <s v="OUTRAS DESPESAS CORRENTES"/>
    <s v="8100000000"/>
    <s v="RECURSOS PRIMARIOS DE LIVRE APLICACAO"/>
    <x v="230"/>
    <s v="AUXILIO NATALIDADE INATIVO MILITAR"/>
    <x v="48"/>
    <s v="UNIDADE ACADEMICA DE GARANHUNS"/>
    <s v="V212BG0100N"/>
    <s v="BENEFICIO  - GRAD - GESTAO - INDISC"/>
    <n v="0"/>
  </r>
  <r>
    <x v="0"/>
    <s v="UNIVERSIDADE FEDERAL RURAL DE PERNAMBUCO"/>
    <x v="1"/>
    <s v="26456"/>
    <s v="UNIVERSIDADE FEDERAL DO AGRESTE DE PERNAMBUCO"/>
    <s v="212B"/>
    <s v="BENEFICIOS OBRIGATORIOS AOS SERVIDORES CIVIS, EMPREGADOS, MI"/>
    <x v="1"/>
    <s v="OUTRAS DESPESAS CORRENTES"/>
    <s v="8100000000"/>
    <s v="RECURSOS PRIMARIOS DE LIVRE APLICACAO"/>
    <x v="169"/>
    <s v="AUXILIO-CRECHE CIVIL"/>
    <x v="48"/>
    <s v="UNIDADE ACADEMICA DE GARANHUNS"/>
    <s v="V212BG0100N"/>
    <s v="BENEFICIO  - GRAD - GESTAO - INDISC"/>
    <n v="0"/>
  </r>
  <r>
    <x v="0"/>
    <s v="UNIVERSIDADE FEDERAL RURAL DE PERNAMBUCO"/>
    <x v="1"/>
    <s v="26456"/>
    <s v="UNIVERSIDADE FEDERAL DO AGRESTE DE PERNAMBUCO"/>
    <s v="212B"/>
    <s v="BENEFICIOS OBRIGATORIOS AOS SERVIDORES CIVIS, EMPREGADOS, MI"/>
    <x v="1"/>
    <s v="OUTRAS DESPESAS CORRENTES"/>
    <s v="8100000000"/>
    <s v="RECURSOS PRIMARIOS DE LIVRE APLICACAO"/>
    <x v="170"/>
    <s v="AUXILIO-ALIMENTACAO CIVIS"/>
    <x v="48"/>
    <s v="UNIDADE ACADEMICA DE GARANHUNS"/>
    <s v="V212BG0100N"/>
    <s v="BENEFICIO  - GRAD - GESTAO - INDISC"/>
    <n v="0"/>
  </r>
  <r>
    <x v="0"/>
    <s v="UNIVERSIDADE FEDERAL RURAL DE PERNAMBUCO"/>
    <x v="1"/>
    <s v="26456"/>
    <s v="UNIVERSIDADE FEDERAL DO AGRESTE DE PERNAMBUCO"/>
    <s v="212B"/>
    <s v="BENEFICIOS OBRIGATORIOS AOS SERVIDORES CIVIS, EMPREGADOS, MI"/>
    <x v="1"/>
    <s v="OUTRAS DESPESAS CORRENTES"/>
    <s v="8144000000"/>
    <s v="TITULOS DE RESPONSAB.DO TN-OUTRAS APLICACOES"/>
    <x v="230"/>
    <s v="AUXILIO NATALIDADE INATIVO MILITAR"/>
    <x v="48"/>
    <s v="UNIDADE ACADEMICA DE GARANHUNS"/>
    <s v="V212BG0100N"/>
    <s v="BENEFICIO  - GRAD - GESTAO - INDISC"/>
    <n v="0"/>
  </r>
  <r>
    <x v="0"/>
    <s v="UNIVERSIDADE FEDERAL RURAL DE PERNAMBUCO"/>
    <x v="1"/>
    <s v="26456"/>
    <s v="UNIVERSIDADE FEDERAL DO AGRESTE DE PERNAMBUCO"/>
    <s v="212B"/>
    <s v="BENEFICIOS OBRIGATORIOS AOS SERVIDORES CIVIS, EMPREGADOS, MI"/>
    <x v="1"/>
    <s v="OUTRAS DESPESAS CORRENTES"/>
    <s v="8144000000"/>
    <s v="TITULOS DE RESPONSAB.DO TN-OUTRAS APLICACOES"/>
    <x v="169"/>
    <s v="AUXILIO-CRECHE CIVIL"/>
    <x v="48"/>
    <s v="UNIDADE ACADEMICA DE GARANHUNS"/>
    <s v="V212BG0100N"/>
    <s v="BENEFICIO  - GRAD - GESTAO - INDISC"/>
    <n v="0"/>
  </r>
  <r>
    <x v="0"/>
    <s v="UNIVERSIDADE FEDERAL RURAL DE PERNAMBUCO"/>
    <x v="1"/>
    <s v="26456"/>
    <s v="UNIVERSIDADE FEDERAL DO AGRESTE DE PERNAMBUCO"/>
    <s v="4002"/>
    <s v="ASSISTENCIA AO ESTUDANTE DE ENSINO SUPERIOR"/>
    <x v="1"/>
    <s v="OUTRAS DESPESAS CORRENTES"/>
    <s v="0100000000"/>
    <s v="RECURSOS PRIMARIOS DE LIVRE APLICACAO"/>
    <x v="3"/>
    <s v="BOLSAS DE ESTUDO NO PAIS"/>
    <x v="45"/>
    <s v="REITORIA - UFAPE"/>
    <s v="M4002G5500N"/>
    <s v="ASSIST - GRAD - BOLSA - INDISC"/>
    <n v="254168.5"/>
  </r>
  <r>
    <x v="0"/>
    <s v="UNIVERSIDADE FEDERAL RURAL DE PERNAMBUCO"/>
    <x v="1"/>
    <s v="26456"/>
    <s v="UNIVERSIDADE FEDERAL DO AGRESTE DE PERNAMBUCO"/>
    <s v="4002"/>
    <s v="ASSISTENCIA AO ESTUDANTE DE ENSINO SUPERIOR"/>
    <x v="1"/>
    <s v="OUTRAS DESPESAS CORRENTES"/>
    <s v="0100000000"/>
    <s v="RECURSOS PRIMARIOS DE LIVRE APLICACAO"/>
    <x v="33"/>
    <s v="AUXILIOS PARA DESENV. DE ESTUDOS E PESQUISAS"/>
    <x v="45"/>
    <s v="REITORIA - UFAPE"/>
    <s v="M4002G2300N"/>
    <s v="ASSIST - GRAD - ASSIS EST - INDISC"/>
    <n v="10290.9"/>
  </r>
  <r>
    <x v="0"/>
    <s v="UNIVERSIDADE FEDERAL RURAL DE PERNAMBUCO"/>
    <x v="1"/>
    <s v="26456"/>
    <s v="UNIVERSIDADE FEDERAL DO AGRESTE DE PERNAMBUCO"/>
    <s v="4002"/>
    <s v="ASSISTENCIA AO ESTUDANTE DE ENSINO SUPERIOR"/>
    <x v="1"/>
    <s v="OUTRAS DESPESAS CORRENTES"/>
    <s v="0100000000"/>
    <s v="RECURSOS PRIMARIOS DE LIVRE APLICACAO"/>
    <x v="9"/>
    <s v="MANUTENCAO E CONSERV. DE BENS IMOVEIS"/>
    <x v="45"/>
    <s v="REITORIA - UFAPE"/>
    <s v="M4002G01SCN"/>
    <s v="ASSIST - GRAD - GESTAO - SERV CONT"/>
    <n v="126186.1"/>
  </r>
  <r>
    <x v="0"/>
    <s v="UNIVERSIDADE FEDERAL RURAL DE PERNAMBUCO"/>
    <x v="1"/>
    <s v="26456"/>
    <s v="UNIVERSIDADE FEDERAL DO AGRESTE DE PERNAMBUCO"/>
    <s v="4572"/>
    <s v="CAPACITACAO DE SERVIDORES PUBLICOS FEDERAIS EM PROCESSO DE Q"/>
    <x v="1"/>
    <s v="OUTRAS DESPESAS CORRENTES"/>
    <s v="8100000000"/>
    <s v="RECURSOS PRIMARIOS DE LIVRE APLICACAO"/>
    <x v="80"/>
    <s v="PASSAGENS PARA O PAIS"/>
    <x v="45"/>
    <s v="REITORIA - UFAPE"/>
    <s v="M4572G01SCN"/>
    <s v="CAPAC - GRAD - GESTAO - SERV CONT"/>
    <n v="34325"/>
  </r>
  <r>
    <x v="0"/>
    <s v="UNIVERSIDADE FEDERAL RURAL DE PERNAMBUCO"/>
    <x v="1"/>
    <s v="26456"/>
    <s v="UNIVERSIDADE FEDERAL DO AGRESTE DE PERNAMBUCO"/>
    <s v="4572"/>
    <s v="CAPACITACAO DE SERVIDORES PUBLICOS FEDERAIS EM PROCESSO DE Q"/>
    <x v="1"/>
    <s v="OUTRAS DESPESAS CORRENTES"/>
    <s v="8100000000"/>
    <s v="RECURSOS PRIMARIOS DE LIVRE APLICACAO"/>
    <x v="10"/>
    <s v="GRATIFICACAO POR ENCARGO DE CURSO E CONCURSO - GECC"/>
    <x v="45"/>
    <s v="REITORIA - UFAPE"/>
    <s v="M4572G5600N"/>
    <s v="CAPAC - GRAD - CAPAC - RES TECNICA"/>
    <n v="3959"/>
  </r>
  <r>
    <x v="0"/>
    <s v="UNIVERSIDADE FEDERAL RURAL DE PERNAMBUCO"/>
    <x v="1"/>
    <s v="26456"/>
    <s v="UNIVERSIDADE FEDERAL DO AGRESTE DE PERNAMBUCO"/>
    <s v="4572"/>
    <s v="CAPACITACAO DE SERVIDORES PUBLICOS FEDERAIS EM PROCESSO DE Q"/>
    <x v="1"/>
    <s v="OUTRAS DESPESAS CORRENTES"/>
    <s v="8100000000"/>
    <s v="RECURSOS PRIMARIOS DE LIVRE APLICACAO"/>
    <x v="177"/>
    <s v="RESSARCIMENTO DE MENSALIDADES"/>
    <x v="48"/>
    <s v="UNIDADE ACADEMICA DE GARANHUNS"/>
    <s v="M4572G5600N"/>
    <s v="CAPAC - GRAD - CAPAC - RES TECNICA"/>
    <n v="0"/>
  </r>
  <r>
    <x v="0"/>
    <s v="UNIVERSIDADE FEDERAL RURAL DE PERNAMBUCO"/>
    <x v="1"/>
    <s v="26456"/>
    <s v="UNIVERSIDADE FEDERAL DO AGRESTE DE PERNAMBUCO"/>
    <s v="4572"/>
    <s v="CAPACITACAO DE SERVIDORES PUBLICOS FEDERAIS EM PROCESSO DE Q"/>
    <x v="1"/>
    <s v="OUTRAS DESPESAS CORRENTES"/>
    <s v="8144000000"/>
    <s v="TITULOS DE RESPONSAB.DO TN-OUTRAS APLICACOES"/>
    <x v="80"/>
    <s v="PASSAGENS PARA O PAIS"/>
    <x v="45"/>
    <s v="REITORIA - UFAPE"/>
    <s v="M4572G01SCN"/>
    <s v="CAPAC - GRAD - GESTAO - SERV CONT"/>
    <n v="32141"/>
  </r>
  <r>
    <x v="0"/>
    <s v="UNIVERSIDADE FEDERAL RURAL DE PERNAMBUCO"/>
    <x v="1"/>
    <s v="81000"/>
    <s v="MINIST. MULHER, FAMILIA E DIREITOS HUMANOS"/>
    <s v="218B"/>
    <s v="POLITICAS DE IGUALDADE E ENFRENTAMENTO A VIOLENCIA CONTRA AS"/>
    <x v="1"/>
    <s v="OUTRAS DESPESAS CORRENTES"/>
    <s v="0144000000"/>
    <s v="TITULOS DE RESPONSAB.DO TN-OUTRAS APLICACOES"/>
    <x v="3"/>
    <s v="BOLSAS DE ESTUDO NO PAIS"/>
    <x v="51"/>
    <s v="SECRETARIA NACIONAL DE POLITICAS P/ MULHERES"/>
    <s v="'-8"/>
    <s v="SEM INFORMACAO"/>
    <n v="140000"/>
  </r>
  <r>
    <x v="0"/>
    <s v="UNIVERSIDADE FEDERAL RURAL DE PERNAMBUCO"/>
    <x v="1"/>
    <s v="81000"/>
    <s v="MINIST. MULHER, FAMILIA E DIREITOS HUMANOS"/>
    <s v="218B"/>
    <s v="POLITICAS DE IGUALDADE E ENFRENTAMENTO A VIOLENCIA CONTRA AS"/>
    <x v="1"/>
    <s v="OUTRAS DESPESAS CORRENTES"/>
    <s v="0144000000"/>
    <s v="TITULOS DE RESPONSAB.DO TN-OUTRAS APLICACOES"/>
    <x v="64"/>
    <s v="MATERIAL DE EXPEDIENTE"/>
    <x v="51"/>
    <s v="SECRETARIA NACIONAL DE POLITICAS P/ MULHERES"/>
    <s v="'-8"/>
    <s v="SEM INFORMACAO"/>
    <n v="4800"/>
  </r>
  <r>
    <x v="0"/>
    <s v="UNIVERSIDADE FEDERAL RURAL DE PERNAMBUCO"/>
    <x v="1"/>
    <s v="81000"/>
    <s v="MINIST. MULHER, FAMILIA E DIREITOS HUMANOS"/>
    <s v="218B"/>
    <s v="POLITICAS DE IGUALDADE E ENFRENTAMENTO A VIOLENCIA CONTRA AS"/>
    <x v="1"/>
    <s v="OUTRAS DESPESAS CORRENTES"/>
    <s v="0144000000"/>
    <s v="TITULOS DE RESPONSAB.DO TN-OUTRAS APLICACOES"/>
    <x v="69"/>
    <s v="MATERIAL DE LIMPEZA E PROD. DE HIGIENIZACAO"/>
    <x v="51"/>
    <s v="SECRETARIA NACIONAL DE POLITICAS P/ MULHERES"/>
    <s v="'-8"/>
    <s v="SEM INFORMACAO"/>
    <n v="1280"/>
  </r>
  <r>
    <x v="0"/>
    <s v="UNIVERSIDADE FEDERAL RURAL DE PERNAMBUCO"/>
    <x v="1"/>
    <s v="81000"/>
    <s v="MINIST. MULHER, FAMILIA E DIREITOS HUMANOS"/>
    <s v="218B"/>
    <s v="POLITICAS DE IGUALDADE E ENFRENTAMENTO A VIOLENCIA CONTRA AS"/>
    <x v="1"/>
    <s v="OUTRAS DESPESAS CORRENTES"/>
    <s v="0144000000"/>
    <s v="TITULOS DE RESPONSAB.DO TN-OUTRAS APLICACOES"/>
    <x v="74"/>
    <s v="MATERIAL DE PROTECAO E SEGURANCA"/>
    <x v="51"/>
    <s v="SECRETARIA NACIONAL DE POLITICAS P/ MULHERES"/>
    <s v="'-8"/>
    <s v="SEM INFORMACAO"/>
    <n v="14486.1"/>
  </r>
  <r>
    <x v="0"/>
    <s v="UNIVERSIDADE FEDERAL RURAL DE PERNAMBUCO"/>
    <x v="1"/>
    <s v="81000"/>
    <s v="MINIST. MULHER, FAMILIA E DIREITOS HUMANOS"/>
    <s v="218B"/>
    <s v="POLITICAS DE IGUALDADE E ENFRENTAMENTO A VIOLENCIA CONTRA AS"/>
    <x v="1"/>
    <s v="OUTRAS DESPESAS CORRENTES"/>
    <s v="0144000000"/>
    <s v="TITULOS DE RESPONSAB.DO TN-OUTRAS APLICACOES"/>
    <x v="231"/>
    <s v="SERVICOS DE SELECAO E TREINAMENTO"/>
    <x v="51"/>
    <s v="SECRETARIA NACIONAL DE POLITICAS P/ MULHERES"/>
    <s v="'-8"/>
    <s v="SEM INFORMACAO"/>
    <n v="111840"/>
  </r>
  <r>
    <x v="0"/>
    <s v="UNIVERSIDADE FEDERAL RURAL DE PERNAMBUCO"/>
    <x v="1"/>
    <s v="81000"/>
    <s v="MINIST. MULHER, FAMILIA E DIREITOS HUMANOS"/>
    <s v="218B"/>
    <s v="POLITICAS DE IGUALDADE E ENFRENTAMENTO A VIOLENCIA CONTRA AS"/>
    <x v="1"/>
    <s v="OUTRAS DESPESAS CORRENTES"/>
    <s v="0144000000"/>
    <s v="TITULOS DE RESPONSAB.DO TN-OUTRAS APLICACOES"/>
    <x v="6"/>
    <s v="AUXILIO A PESSOAS FISICAS"/>
    <x v="51"/>
    <s v="SECRETARIA NACIONAL DE POLITICAS P/ MULHERES"/>
    <s v="'-8"/>
    <s v="SEM INFORMACAO"/>
    <n v="105133.9"/>
  </r>
  <r>
    <x v="0"/>
    <s v="UNIVERSIDADE FEDERAL RURAL DE PERNAMBUCO"/>
    <x v="1"/>
    <s v="81000"/>
    <s v="MINIST. MULHER, FAMILIA E DIREITOS HUMANOS"/>
    <s v="218B"/>
    <s v="POLITICAS DE IGUALDADE E ENFRENTAMENTO A VIOLENCIA CONTRA AS"/>
    <x v="1"/>
    <s v="OUTRAS DESPESAS CORRENTES"/>
    <s v="0144000000"/>
    <s v="TITULOS DE RESPONSAB.DO TN-OUTRAS APLICACOES"/>
    <x v="5"/>
    <s v="CONTRIB.PREVIDENCIARIAS-SERVICOS DE TERCEIROS"/>
    <x v="51"/>
    <s v="SECRETARIA NACIONAL DE POLITICAS P/ MULHERES"/>
    <s v="'-8"/>
    <s v="SEM INFORMACAO"/>
    <n v="22368"/>
  </r>
  <r>
    <x v="0"/>
    <s v="UNIVERSIDADE FEDERAL RURAL DE PERNAMBUCO"/>
    <x v="1"/>
    <s v="81000"/>
    <s v="MINIST. MULHER, FAMILIA E DIREITOS HUMANOS"/>
    <s v="21AR"/>
    <s v="PROMOCAO E DEFESA DE DIREITOS HUMANOS PARA TODOS"/>
    <x v="1"/>
    <s v="OUTRAS DESPESAS CORRENTES"/>
    <s v="0188000000"/>
    <s v="RECURSOS FINANCEIROS DE LIVRE APLICACAO"/>
    <x v="186"/>
    <s v="SERVICOS DE APOIO AO ENSINO"/>
    <x v="52"/>
    <s v="SECRETARIA NACIONAL DE PROTECAO GLOBAL"/>
    <s v="'-8"/>
    <s v="SEM INFORMACAO"/>
    <n v="150000"/>
  </r>
  <r>
    <x v="1"/>
    <s v="UNIVERSIDADE FEDERAL DO AGRESTE DE PERNAMBUCO"/>
    <x v="0"/>
    <s v="22000"/>
    <s v="MINIST. DA AGRICUL.,PECUARIA E ABASTECIMENTO"/>
    <s v="210T"/>
    <s v="PROMOCAO DA EDUCACAO DO CAMPO"/>
    <x v="1"/>
    <s v="OUTRAS DESPESAS CORRENTES"/>
    <s v="0176013065"/>
    <s v="RENDAS DA SARC-MIN.AGRIC.,PEC.ABASTECIMENTO"/>
    <x v="3"/>
    <s v="BOLSAS DE ESTUDO NO PAIS"/>
    <x v="1"/>
    <s v="SECRETARIA DE AGRICULT.FAMILIAR E COOPERATIV."/>
    <s v="RESIDENCIA"/>
    <s v="RESIDENCIA PROFISSIONAL AGRICOLA-CAPACITACAO"/>
    <n v="172800"/>
  </r>
  <r>
    <x v="1"/>
    <s v="UNIVERSIDADE FEDERAL DO AGRESTE DE PERNAMBUCO"/>
    <x v="0"/>
    <s v="22000"/>
    <s v="MINIST. DA AGRICUL.,PECUARIA E ABASTECIMENTO"/>
    <s v="210T"/>
    <s v="PROMOCAO DA EDUCACAO DO CAMPO"/>
    <x v="1"/>
    <s v="OUTRAS DESPESAS CORRENTES"/>
    <s v="0176013065"/>
    <s v="RENDAS DA SARC-MIN.AGRIC.,PEC.ABASTECIMENTO"/>
    <x v="181"/>
    <s v="AUXILIO A PESQUISADORES"/>
    <x v="1"/>
    <s v="SECRETARIA DE AGRICULT.FAMILIAR E COOPERATIV."/>
    <s v="RESIDENCIA"/>
    <s v="RESIDENCIA PROFISSIONAL AGRICOLA-CAPACITACAO"/>
    <n v="28800"/>
  </r>
  <r>
    <x v="1"/>
    <s v="UNIVERSIDADE FEDERAL DO AGRESTE DE PERNAMBUCO"/>
    <x v="0"/>
    <s v="26000"/>
    <s v="MINISTERIO DA EDUCACAO"/>
    <s v="20TP"/>
    <s v="ATIVOS CIVIS DA UNIAO"/>
    <x v="2"/>
    <s v="PESSOAL E ENCARGOS SOCIAIS"/>
    <s v="8100000000"/>
    <s v="RECURSOS PRIMARIOS DE LIVRE APLICACAO"/>
    <x v="138"/>
    <s v="VENCIMENTOS E SALARIOS"/>
    <x v="45"/>
    <s v="REITORIA - UFAPE"/>
    <s v="VOM01N9900N"/>
    <s v="ADMMEC - PESSOAL E BENEFICIO"/>
    <n v="732322.82"/>
  </r>
  <r>
    <x v="1"/>
    <s v="UNIVERSIDADE FEDERAL DO AGRESTE DE PERNAMBUCO"/>
    <x v="0"/>
    <s v="26000"/>
    <s v="MINISTERIO DA EDUCACAO"/>
    <s v="20TP"/>
    <s v="ATIVOS CIVIS DA UNIAO"/>
    <x v="2"/>
    <s v="PESSOAL E ENCARGOS SOCIAIS"/>
    <s v="8100000000"/>
    <s v="RECURSOS PRIMARIOS DE LIVRE APLICACAO"/>
    <x v="145"/>
    <s v="GRATIFICACAO POR EXERCICIO DE CARGO EFETIVO"/>
    <x v="45"/>
    <s v="REITORIA - UFAPE"/>
    <s v="VOM01N9900N"/>
    <s v="ADMMEC - PESSOAL E BENEFICIO"/>
    <n v="1439932.02"/>
  </r>
  <r>
    <x v="1"/>
    <s v="UNIVERSIDADE FEDERAL DO AGRESTE DE PERNAMBUCO"/>
    <x v="0"/>
    <s v="26000"/>
    <s v="MINISTERIO DA EDUCACAO"/>
    <s v="20TP"/>
    <s v="ATIVOS CIVIS DA UNIAO"/>
    <x v="2"/>
    <s v="PESSOAL E ENCARGOS SOCIAIS"/>
    <s v="8100000000"/>
    <s v="RECURSOS PRIMARIOS DE LIVRE APLICACAO"/>
    <x v="157"/>
    <s v="SUBSTITUICOES"/>
    <x v="45"/>
    <s v="REITORIA - UFAPE"/>
    <s v="VOM01N9900N"/>
    <s v="ADMMEC - PESSOAL E BENEFICIO"/>
    <n v="745.16"/>
  </r>
  <r>
    <x v="1"/>
    <s v="UNIVERSIDADE FEDERAL DO AGRESTE DE PERNAMBUCO"/>
    <x v="0"/>
    <s v="26000"/>
    <s v="MINISTERIO DA EDUCACAO"/>
    <s v="219V"/>
    <s v="APOIO AO FUNCIONAMENTO DAS INSTITUICOES FEDERAIS DE EDUCACAO"/>
    <x v="1"/>
    <s v="OUTRAS DESPESAS CORRENTES"/>
    <s v="8100915066"/>
    <s v="DESCENTRALIZACAO EXTERNA - SESU/MEC"/>
    <x v="61"/>
    <s v="MATERIAL QUIMICO"/>
    <x v="45"/>
    <s v="REITORIA - UFAPE"/>
    <s v="MSS25G0100N"/>
    <s v="REEST IFES APOIO ADM DESENV E GESTAO"/>
    <n v="44876.04"/>
  </r>
  <r>
    <x v="1"/>
    <s v="UNIVERSIDADE FEDERAL DO AGRESTE DE PERNAMBUCO"/>
    <x v="0"/>
    <s v="26000"/>
    <s v="MINISTERIO DA EDUCACAO"/>
    <s v="219V"/>
    <s v="APOIO AO FUNCIONAMENTO DAS INSTITUICOES FEDERAIS DE EDUCACAO"/>
    <x v="1"/>
    <s v="OUTRAS DESPESAS CORRENTES"/>
    <s v="8100915066"/>
    <s v="DESCENTRALIZACAO EXTERNA - SESU/MEC"/>
    <x v="65"/>
    <s v="MATERIAL DE TIC - MATERIAL DE CONSUMO"/>
    <x v="45"/>
    <s v="REITORIA - UFAPE"/>
    <s v="MSS25G0100N"/>
    <s v="REEST IFES APOIO ADM DESENV E GESTAO"/>
    <n v="46573.21"/>
  </r>
  <r>
    <x v="1"/>
    <s v="UNIVERSIDADE FEDERAL DO AGRESTE DE PERNAMBUCO"/>
    <x v="0"/>
    <s v="26000"/>
    <s v="MINISTERIO DA EDUCACAO"/>
    <s v="219V"/>
    <s v="APOIO AO FUNCIONAMENTO DAS INSTITUICOES FEDERAIS DE EDUCACAO"/>
    <x v="1"/>
    <s v="OUTRAS DESPESAS CORRENTES"/>
    <s v="8100915066"/>
    <s v="DESCENTRALIZACAO EXTERNA - SESU/MEC"/>
    <x v="66"/>
    <s v="MATERIAIS E MEDICAMENTOS P/ USO VETERINARIO"/>
    <x v="45"/>
    <s v="REITORIA - UFAPE"/>
    <s v="MSS25G0100N"/>
    <s v="REEST IFES APOIO ADM DESENV E GESTAO"/>
    <n v="50526.51"/>
  </r>
  <r>
    <x v="1"/>
    <s v="UNIVERSIDADE FEDERAL DO AGRESTE DE PERNAMBUCO"/>
    <x v="0"/>
    <s v="26000"/>
    <s v="MINISTERIO DA EDUCACAO"/>
    <s v="219V"/>
    <s v="APOIO AO FUNCIONAMENTO DAS INSTITUICOES FEDERAIS DE EDUCACAO"/>
    <x v="1"/>
    <s v="OUTRAS DESPESAS CORRENTES"/>
    <s v="8100915066"/>
    <s v="DESCENTRALIZACAO EXTERNA - SESU/MEC"/>
    <x v="69"/>
    <s v="MATERIAL DE LIMPEZA E PROD. DE HIGIENIZACAO"/>
    <x v="45"/>
    <s v="REITORIA - UFAPE"/>
    <s v="MSS25G0100N"/>
    <s v="REEST IFES APOIO ADM DESENV E GESTAO"/>
    <n v="7185.85"/>
  </r>
  <r>
    <x v="1"/>
    <s v="UNIVERSIDADE FEDERAL DO AGRESTE DE PERNAMBUCO"/>
    <x v="0"/>
    <s v="26000"/>
    <s v="MINISTERIO DA EDUCACAO"/>
    <s v="219V"/>
    <s v="APOIO AO FUNCIONAMENTO DAS INSTITUICOES FEDERAIS DE EDUCACAO"/>
    <x v="1"/>
    <s v="OUTRAS DESPESAS CORRENTES"/>
    <s v="8100915066"/>
    <s v="DESCENTRALIZACAO EXTERNA - SESU/MEC"/>
    <x v="74"/>
    <s v="MATERIAL DE PROTECAO E SEGURANCA"/>
    <x v="45"/>
    <s v="REITORIA - UFAPE"/>
    <s v="MSS25G0100N"/>
    <s v="REEST IFES APOIO ADM DESENV E GESTAO"/>
    <n v="7124"/>
  </r>
  <r>
    <x v="1"/>
    <s v="UNIVERSIDADE FEDERAL DO AGRESTE DE PERNAMBUCO"/>
    <x v="0"/>
    <s v="26000"/>
    <s v="MINISTERIO DA EDUCACAO"/>
    <s v="219V"/>
    <s v="APOIO AO FUNCIONAMENTO DAS INSTITUICOES FEDERAIS DE EDUCACAO"/>
    <x v="1"/>
    <s v="OUTRAS DESPESAS CORRENTES"/>
    <s v="8100915066"/>
    <s v="DESCENTRALIZACAO EXTERNA - SESU/MEC"/>
    <x v="75"/>
    <s v="MATERIAL LABORATORIAL"/>
    <x v="45"/>
    <s v="REITORIA - UFAPE"/>
    <s v="MSS25G0100N"/>
    <s v="REEST IFES APOIO ADM DESENV E GESTAO"/>
    <n v="4398"/>
  </r>
  <r>
    <x v="1"/>
    <s v="UNIVERSIDADE FEDERAL DO AGRESTE DE PERNAMBUCO"/>
    <x v="0"/>
    <s v="26000"/>
    <s v="MINISTERIO DA EDUCACAO"/>
    <s v="219V"/>
    <s v="APOIO AO FUNCIONAMENTO DAS INSTITUICOES FEDERAIS DE EDUCACAO"/>
    <x v="1"/>
    <s v="OUTRAS DESPESAS CORRENTES"/>
    <s v="8100915066"/>
    <s v="DESCENTRALIZACAO EXTERNA - SESU/MEC"/>
    <x v="76"/>
    <s v="MATERIAL HOSPITALAR"/>
    <x v="45"/>
    <s v="REITORIA - UFAPE"/>
    <s v="MSS25G0100N"/>
    <s v="REEST IFES APOIO ADM DESENV E GESTAO"/>
    <n v="11214.91"/>
  </r>
  <r>
    <x v="1"/>
    <s v="UNIVERSIDADE FEDERAL DO AGRESTE DE PERNAMBUCO"/>
    <x v="0"/>
    <s v="26248"/>
    <s v="UNIVERSIDADE FEDERAL RURAL DE PERNAMBUCO"/>
    <s v="4572"/>
    <s v="CAPACITACAO DE SERVIDORES PUBLICOS FEDERAIS EM PROCESSO DE Q"/>
    <x v="1"/>
    <s v="OUTRAS DESPESAS CORRENTES"/>
    <s v="8100000000"/>
    <s v="RECURSOS PRIMARIOS DE LIVRE APLICACAO"/>
    <x v="10"/>
    <s v="GRATIFICACAO POR ENCARGO DE CURSO E CONCURSO - GECC"/>
    <x v="5"/>
    <s v="PRO-REITORIA DE GESTAO DE PESSOAS - UFRPE"/>
    <s v="M4572G5600N"/>
    <s v="CAPAC - GRAD - CAPAC - INDISC"/>
    <n v="3958.97"/>
  </r>
  <r>
    <x v="1"/>
    <s v="UNIVERSIDADE FEDERAL DO AGRESTE DE PERNAMBUCO"/>
    <x v="0"/>
    <s v="26248"/>
    <s v="UNIVERSIDADE FEDERAL RURAL DE PERNAMBUCO"/>
    <s v="4572"/>
    <s v="CAPACITACAO DE SERVIDORES PUBLICOS FEDERAIS EM PROCESSO DE Q"/>
    <x v="1"/>
    <s v="OUTRAS DESPESAS CORRENTES"/>
    <s v="8100000000"/>
    <s v="RECURSOS PRIMARIOS DE LIVRE APLICACAO"/>
    <x v="190"/>
    <s v="OUTROS SERVICOS DE TERCEIROS - PESSOA FISICA"/>
    <x v="5"/>
    <s v="PRO-REITORIA DE GESTAO DE PESSOAS - UFRPE"/>
    <s v="M4572G5600N"/>
    <s v="CAPAC - GRAD - CAPAC - INDISC"/>
    <n v="791.84"/>
  </r>
  <r>
    <x v="1"/>
    <s v="UNIVERSIDADE FEDERAL DO AGRESTE DE PERNAMBUCO"/>
    <x v="0"/>
    <s v="26264"/>
    <s v="UNIVERSIDADE FEDERAL RURAL DO SEMI-ARIDO/RN"/>
    <s v="20RK"/>
    <s v="FUNCIONAMENTO DE INSTITUICOES FEDERAIS DE ENSINO SUPERIOR"/>
    <x v="1"/>
    <s v="OUTRAS DESPESAS CORRENTES"/>
    <s v="8100000000"/>
    <s v="RECURSOS PRIMARIOS DE LIVRE APLICACAO"/>
    <x v="10"/>
    <s v="GRATIFICACAO POR ENCARGO DE CURSO E CONCURSO - GECC"/>
    <x v="5"/>
    <s v="PRO-REITORIA DE GESTAO DE PESSOAS - UFRPE"/>
    <s v="M0000G01PAN"/>
    <s v="FOLHA DE PESSOAL ATIVO"/>
    <n v="0"/>
  </r>
  <r>
    <x v="1"/>
    <s v="UNIVERSIDADE FEDERAL DO AGRESTE DE PERNAMBUCO"/>
    <x v="0"/>
    <s v="26264"/>
    <s v="UNIVERSIDADE FEDERAL RURAL DO SEMI-ARIDO/RN"/>
    <s v="20RK"/>
    <s v="FUNCIONAMENTO DE INSTITUICOES FEDERAIS DE ENSINO SUPERIOR"/>
    <x v="1"/>
    <s v="OUTRAS DESPESAS CORRENTES"/>
    <s v="8100000000"/>
    <s v="RECURSOS PRIMARIOS DE LIVRE APLICACAO"/>
    <x v="10"/>
    <s v="GRATIFICACAO POR ENCARGO DE CURSO E CONCURSO - GECC"/>
    <x v="45"/>
    <s v="REITORIA - UFAPE"/>
    <s v="M0000G01PAN"/>
    <s v="FOLHA DE PESSOAL ATIVO"/>
    <n v="4267.6400000000003"/>
  </r>
  <r>
    <x v="1"/>
    <s v="UNIVERSIDADE FEDERAL DO AGRESTE DE PERNAMBUCO"/>
    <x v="0"/>
    <s v="26264"/>
    <s v="UNIVERSIDADE FEDERAL RURAL DO SEMI-ARIDO/RN"/>
    <s v="20RK"/>
    <s v="FUNCIONAMENTO DE INSTITUICOES FEDERAIS DE ENSINO SUPERIOR"/>
    <x v="1"/>
    <s v="OUTRAS DESPESAS CORRENTES"/>
    <s v="8100000000"/>
    <s v="RECURSOS PRIMARIOS DE LIVRE APLICACAO"/>
    <x v="190"/>
    <s v="OUTROS SERVICOS DE TERCEIROS - PESSOA FISICA"/>
    <x v="43"/>
    <s v="SEM INFORMACAO"/>
    <s v="M20RKG01MGN"/>
    <s v="MANUTENCAO - GRADUACAO"/>
    <n v="783.63"/>
  </r>
  <r>
    <x v="1"/>
    <s v="UNIVERSIDADE FEDERAL DO AGRESTE DE PERNAMBUCO"/>
    <x v="0"/>
    <s v="26456"/>
    <s v="UNIVERSIDADE FEDERAL DO AGRESTE DE PERNAMBUCO"/>
    <s v="0181"/>
    <s v="APOSENTADORIAS E PENSOES CIVIS DA UNIAO"/>
    <x v="2"/>
    <s v="PESSOAL E ENCARGOS SOCIAIS"/>
    <s v="0151000000"/>
    <s v="RECURSOS LIVRES DA SEGURIDADE SOCIAL"/>
    <x v="13"/>
    <s v="PROVENTOS - PESSOAL CIVIL"/>
    <x v="45"/>
    <s v="REITORIA - UFAPE"/>
    <s v="V0181G0100N"/>
    <s v="APOSENTADO E PENS - GRAD - GESTAO - INDISC"/>
    <n v="172760.57"/>
  </r>
  <r>
    <x v="1"/>
    <s v="UNIVERSIDADE FEDERAL DO AGRESTE DE PERNAMBUCO"/>
    <x v="0"/>
    <s v="26456"/>
    <s v="UNIVERSIDADE FEDERAL DO AGRESTE DE PERNAMBUCO"/>
    <s v="0181"/>
    <s v="APOSENTADORIAS E PENSOES CIVIS DA UNIAO"/>
    <x v="2"/>
    <s v="PESSOAL E ENCARGOS SOCIAIS"/>
    <s v="0151000000"/>
    <s v="RECURSOS LIVRES DA SEGURIDADE SOCIAL"/>
    <x v="14"/>
    <s v="13 SALARIO - PESSOAL CIVIL"/>
    <x v="45"/>
    <s v="REITORIA - UFAPE"/>
    <s v="V0181G0100N"/>
    <s v="APOSENTADO E PENS - GRAD - GESTAO - INDISC"/>
    <n v="11384.57"/>
  </r>
  <r>
    <x v="1"/>
    <s v="UNIVERSIDADE FEDERAL DO AGRESTE DE PERNAMBUCO"/>
    <x v="0"/>
    <s v="26456"/>
    <s v="UNIVERSIDADE FEDERAL DO AGRESTE DE PERNAMBUCO"/>
    <s v="0181"/>
    <s v="APOSENTADORIAS E PENSOES CIVIS DA UNIAO"/>
    <x v="2"/>
    <s v="PESSOAL E ENCARGOS SOCIAIS"/>
    <s v="0151000000"/>
    <s v="RECURSOS LIVRES DA SEGURIDADE SOCIAL"/>
    <x v="18"/>
    <s v="PENSOES CIVIS"/>
    <x v="45"/>
    <s v="REITORIA - UFAPE"/>
    <s v="V0181G0100N"/>
    <s v="APOSENTADO E PENS - GRAD - GESTAO - INDISC"/>
    <n v="66952.52"/>
  </r>
  <r>
    <x v="1"/>
    <s v="UNIVERSIDADE FEDERAL DO AGRESTE DE PERNAMBUCO"/>
    <x v="0"/>
    <s v="26456"/>
    <s v="UNIVERSIDADE FEDERAL DO AGRESTE DE PERNAMBUCO"/>
    <s v="0181"/>
    <s v="APOSENTADORIAS E PENSOES CIVIS DA UNIAO"/>
    <x v="2"/>
    <s v="PESSOAL E ENCARGOS SOCIAIS"/>
    <s v="0151000000"/>
    <s v="RECURSOS LIVRES DA SEGURIDADE SOCIAL"/>
    <x v="19"/>
    <s v="13 SALARIO - PENSOES CIVIS"/>
    <x v="45"/>
    <s v="REITORIA - UFAPE"/>
    <s v="V0181G0100N"/>
    <s v="APOSENTADO E PENS - GRAD - GESTAO - INDISC"/>
    <n v="5579.37"/>
  </r>
  <r>
    <x v="1"/>
    <s v="UNIVERSIDADE FEDERAL DO AGRESTE DE PERNAMBUCO"/>
    <x v="0"/>
    <s v="26456"/>
    <s v="UNIVERSIDADE FEDERAL DO AGRESTE DE PERNAMBUCO"/>
    <s v="09HB"/>
    <s v="CONTRIBUICAO DA UNIAO, DE SUAS AUTARQUIAS E FUNDACOES PARA O"/>
    <x v="2"/>
    <s v="PESSOAL E ENCARGOS SOCIAIS"/>
    <s v="8100000000"/>
    <s v="RECURSOS PRIMARIOS DE LIVRE APLICACAO"/>
    <x v="28"/>
    <s v="CONTRIBUICOES PREVIDENCIARIAS - INSS"/>
    <x v="45"/>
    <s v="REITORIA - UFAPE"/>
    <s v="V09HBG0100N"/>
    <s v="CONTRIBUICAO - GRAD - GESTAO - INDISC"/>
    <n v="0"/>
  </r>
  <r>
    <x v="1"/>
    <s v="UNIVERSIDADE FEDERAL DO AGRESTE DE PERNAMBUCO"/>
    <x v="0"/>
    <s v="26456"/>
    <s v="UNIVERSIDADE FEDERAL DO AGRESTE DE PERNAMBUCO"/>
    <s v="09HB"/>
    <s v="CONTRIBUICAO DA UNIAO, DE SUAS AUTARQUIAS E FUNDACOES PARA O"/>
    <x v="2"/>
    <s v="PESSOAL E ENCARGOS SOCIAIS"/>
    <s v="8100000000"/>
    <s v="RECURSOS PRIMARIOS DE LIVRE APLICACAO"/>
    <x v="29"/>
    <s v="CONTRIBUICAO PATRONAL PARA O RPPS"/>
    <x v="45"/>
    <s v="REITORIA - UFAPE"/>
    <s v="V09HBG0100N"/>
    <s v="CONTRIBUICAO - GRAD - GESTAO - INDISC"/>
    <n v="8222905.2999999998"/>
  </r>
  <r>
    <x v="1"/>
    <s v="UNIVERSIDADE FEDERAL DO AGRESTE DE PERNAMBUCO"/>
    <x v="0"/>
    <s v="26456"/>
    <s v="UNIVERSIDADE FEDERAL DO AGRESTE DE PERNAMBUCO"/>
    <s v="09HB"/>
    <s v="CONTRIBUICAO DA UNIAO, DE SUAS AUTARQUIAS E FUNDACOES PARA O"/>
    <x v="2"/>
    <s v="PESSOAL E ENCARGOS SOCIAIS"/>
    <s v="8100000000"/>
    <s v="RECURSOS PRIMARIOS DE LIVRE APLICACAO"/>
    <x v="232"/>
    <s v="MULTAS INDEDUTIVEIS"/>
    <x v="45"/>
    <s v="REITORIA - UFAPE"/>
    <s v="V09HBG0100N"/>
    <s v="CONTRIBUICAO - GRAD - GESTAO - INDISC"/>
    <n v="555.94000000000096"/>
  </r>
  <r>
    <x v="1"/>
    <s v="UNIVERSIDADE FEDERAL DO AGRESTE DE PERNAMBUCO"/>
    <x v="0"/>
    <s v="26456"/>
    <s v="UNIVERSIDADE FEDERAL DO AGRESTE DE PERNAMBUCO"/>
    <s v="09HB"/>
    <s v="CONTRIBUICAO DA UNIAO, DE SUAS AUTARQUIAS E FUNDACOES PARA O"/>
    <x v="2"/>
    <s v="PESSOAL E ENCARGOS SOCIAIS"/>
    <s v="8100000000"/>
    <s v="RECURSOS PRIMARIOS DE LIVRE APLICACAO"/>
    <x v="233"/>
    <s v="JUROS"/>
    <x v="45"/>
    <s v="REITORIA - UFAPE"/>
    <s v="V09HBG0100N"/>
    <s v="CONTRIBUICAO - GRAD - GESTAO - INDISC"/>
    <n v="52.52"/>
  </r>
  <r>
    <x v="1"/>
    <s v="UNIVERSIDADE FEDERAL DO AGRESTE DE PERNAMBUCO"/>
    <x v="0"/>
    <s v="26456"/>
    <s v="UNIVERSIDADE FEDERAL DO AGRESTE DE PERNAMBUCO"/>
    <s v="2004"/>
    <s v="ASSISTENCIA MEDICA E ODONTOLOGICA AOS SERVIDORES CIVIS, EMPR"/>
    <x v="1"/>
    <s v="OUTRAS DESPESAS CORRENTES"/>
    <s v="8151000000"/>
    <s v="RECURSOS LIVRES DA SEGURIDADE SOCIAL"/>
    <x v="30"/>
    <s v="INDENIZACOES E RESTITUICOES"/>
    <x v="45"/>
    <s v="REITORIA - UFAPE"/>
    <s v="V2004G0100N"/>
    <s v="ASSIST MED.ODONTO  - GRAD - GESTAO - INDISC"/>
    <n v="4408.45"/>
  </r>
  <r>
    <x v="1"/>
    <s v="UNIVERSIDADE FEDERAL DO AGRESTE DE PERNAMBUCO"/>
    <x v="0"/>
    <s v="26456"/>
    <s v="UNIVERSIDADE FEDERAL DO AGRESTE DE PERNAMBUCO"/>
    <s v="2004"/>
    <s v="ASSISTENCIA MEDICA E ODONTOLOGICA AOS SERVIDORES CIVIS, EMPR"/>
    <x v="1"/>
    <s v="OUTRAS DESPESAS CORRENTES"/>
    <s v="8151000000"/>
    <s v="RECURSOS LIVRES DA SEGURIDADE SOCIAL"/>
    <x v="31"/>
    <s v="RESSARCIMENTO ASSISTENCIA MEDICA/ODONTOLOGICA"/>
    <x v="45"/>
    <s v="REITORIA - UFAPE"/>
    <s v="V2004G0100N"/>
    <s v="ASSIST MED.ODONTO  - GRAD - GESTAO - INDISC"/>
    <n v="431985.47"/>
  </r>
  <r>
    <x v="1"/>
    <s v="UNIVERSIDADE FEDERAL DO AGRESTE DE PERNAMBUCO"/>
    <x v="0"/>
    <s v="26456"/>
    <s v="UNIVERSIDADE FEDERAL DO AGRESTE DE PERNAMBUCO"/>
    <s v="20GK"/>
    <s v="FOMENTO AS ACOES DE GRADUACAO, POS-GRADUACAO, ENSINO, PESQUI"/>
    <x v="1"/>
    <s v="OUTRAS DESPESAS CORRENTES"/>
    <s v="8100000000"/>
    <s v="RECURSOS PRIMARIOS DE LIVRE APLICACAO"/>
    <x v="3"/>
    <s v="BOLSAS DE ESTUDO NO PAIS"/>
    <x v="45"/>
    <s v="REITORIA - UFAPE"/>
    <s v="M20GKG5500N"/>
    <s v="FOME - GRAD -BOLSA - INDISC"/>
    <n v="403850"/>
  </r>
  <r>
    <x v="1"/>
    <s v="UNIVERSIDADE FEDERAL DO AGRESTE DE PERNAMBUCO"/>
    <x v="0"/>
    <s v="26456"/>
    <s v="UNIVERSIDADE FEDERAL DO AGRESTE DE PERNAMBUCO"/>
    <s v="20GK"/>
    <s v="FOMENTO AS ACOES DE GRADUACAO, POS-GRADUACAO, ENSINO, PESQUI"/>
    <x v="1"/>
    <s v="OUTRAS DESPESAS CORRENTES"/>
    <s v="8100000000"/>
    <s v="RECURSOS PRIMARIOS DE LIVRE APLICACAO"/>
    <x v="3"/>
    <s v="BOLSAS DE ESTUDO NO PAIS"/>
    <x v="45"/>
    <s v="REITORIA - UFAPE"/>
    <s v="M20GKM5500N"/>
    <s v="FOME - MEDIO - BOLSA - INDISC"/>
    <n v="6000"/>
  </r>
  <r>
    <x v="1"/>
    <s v="UNIVERSIDADE FEDERAL DO AGRESTE DE PERNAMBUCO"/>
    <x v="0"/>
    <s v="26456"/>
    <s v="UNIVERSIDADE FEDERAL DO AGRESTE DE PERNAMBUCO"/>
    <s v="20GK"/>
    <s v="FOMENTO AS ACOES DE GRADUACAO, POS-GRADUACAO, ENSINO, PESQUI"/>
    <x v="1"/>
    <s v="OUTRAS DESPESAS CORRENTES"/>
    <s v="8100000000"/>
    <s v="RECURSOS PRIMARIOS DE LIVRE APLICACAO"/>
    <x v="33"/>
    <s v="AUXILIOS PARA DESENV. DE ESTUDOS E PESQUISAS"/>
    <x v="45"/>
    <s v="REITORIA - UFAPE"/>
    <s v="M20GKG1900N"/>
    <s v="FOME - GRAD - ENSINO - RES TECNICA"/>
    <n v="11200"/>
  </r>
  <r>
    <x v="1"/>
    <s v="UNIVERSIDADE FEDERAL DO AGRESTE DE PERNAMBUCO"/>
    <x v="0"/>
    <s v="26456"/>
    <s v="UNIVERSIDADE FEDERAL DO AGRESTE DE PERNAMBUCO"/>
    <s v="20GK"/>
    <s v="FOMENTO AS ACOES DE GRADUACAO, POS-GRADUACAO, ENSINO, PESQUI"/>
    <x v="1"/>
    <s v="OUTRAS DESPESAS CORRENTES"/>
    <s v="8188000000"/>
    <s v="RECURSOS FINANCEIROS DE LIVRE APLICACAO"/>
    <x v="228"/>
    <s v="SEMENTES, MUDAS DE PLANTAS E INSUMOS"/>
    <x v="45"/>
    <s v="REITORIA - UFAPE"/>
    <s v="M20GKG6000N"/>
    <s v="FOME - GRAD -MATERIAL - INDISC"/>
    <n v="104.52"/>
  </r>
  <r>
    <x v="1"/>
    <s v="UNIVERSIDADE FEDERAL DO AGRESTE DE PERNAMBUCO"/>
    <x v="0"/>
    <s v="26456"/>
    <s v="UNIVERSIDADE FEDERAL DO AGRESTE DE PERNAMBUCO"/>
    <s v="20GK"/>
    <s v="FOMENTO AS ACOES DE GRADUACAO, POS-GRADUACAO, ENSINO, PESQUI"/>
    <x v="1"/>
    <s v="OUTRAS DESPESAS CORRENTES"/>
    <s v="8188000000"/>
    <s v="RECURSOS FINANCEIROS DE LIVRE APLICACAO"/>
    <x v="78"/>
    <s v="FERRAMENTAS"/>
    <x v="45"/>
    <s v="REITORIA - UFAPE"/>
    <s v="M20GKG6000N"/>
    <s v="FOME - GRAD -MATERIAL - INDISC"/>
    <n v="3997.2"/>
  </r>
  <r>
    <x v="1"/>
    <s v="UNIVERSIDADE FEDERAL DO AGRESTE DE PERNAMBUCO"/>
    <x v="0"/>
    <s v="26456"/>
    <s v="UNIVERSIDADE FEDERAL DO AGRESTE DE PERNAMBUCO"/>
    <s v="20GK"/>
    <s v="FOMENTO AS ACOES DE GRADUACAO, POS-GRADUACAO, ENSINO, PESQUI"/>
    <x v="1"/>
    <s v="OUTRAS DESPESAS CORRENTES"/>
    <s v="8188000000"/>
    <s v="RECURSOS FINANCEIROS DE LIVRE APLICACAO"/>
    <x v="234"/>
    <s v="HOSPEDAGENS"/>
    <x v="45"/>
    <s v="REITORIA - UFAPE"/>
    <s v="M20RKG01SDN"/>
    <s v="FUNC - GRAD - GESTAO - SERV DIV"/>
    <n v="181666.67"/>
  </r>
  <r>
    <x v="1"/>
    <s v="UNIVERSIDADE FEDERAL DO AGRESTE DE PERNAMBUCO"/>
    <x v="0"/>
    <s v="26456"/>
    <s v="UNIVERSIDADE FEDERAL DO AGRESTE DE PERNAMBUCO"/>
    <s v="20RK"/>
    <s v="FUNCIONAMENTO DE INSTITUICOES FEDERAIS DE ENSINO SUPERIOR"/>
    <x v="0"/>
    <s v="INVESTIMENTOS"/>
    <s v="8100000000"/>
    <s v="RECURSOS PRIMARIOS DE LIVRE APLICACAO"/>
    <x v="173"/>
    <s v="AQUISICAO DE SOFTWARE PRONTO"/>
    <x v="45"/>
    <s v="REITORIA - UFAPE"/>
    <s v="M20RKG3500N"/>
    <s v="FUNC - GRAD - TI - INDISC"/>
    <n v="65928"/>
  </r>
  <r>
    <x v="1"/>
    <s v="UNIVERSIDADE FEDERAL DO AGRESTE DE PERNAMBUCO"/>
    <x v="0"/>
    <s v="26456"/>
    <s v="UNIVERSIDADE FEDERAL DO AGRESTE DE PERNAMBUCO"/>
    <s v="20RK"/>
    <s v="FUNCIONAMENTO DE INSTITUICOES FEDERAIS DE ENSINO SUPERIOR"/>
    <x v="0"/>
    <s v="INVESTIMENTOS"/>
    <s v="8100000000"/>
    <s v="RECURSOS PRIMARIOS DE LIVRE APLICACAO"/>
    <x v="49"/>
    <s v="APARELHOS DE MEDICAO E ORIENTACAO"/>
    <x v="45"/>
    <s v="REITORIA - UFAPE"/>
    <s v="M20RKG6000N"/>
    <s v="FUNC - GRAD - MATERIAL - INDISC"/>
    <n v="9510.2199999999993"/>
  </r>
  <r>
    <x v="1"/>
    <s v="UNIVERSIDADE FEDERAL DO AGRESTE DE PERNAMBUCO"/>
    <x v="0"/>
    <s v="26456"/>
    <s v="UNIVERSIDADE FEDERAL DO AGRESTE DE PERNAMBUCO"/>
    <s v="20RK"/>
    <s v="FUNCIONAMENTO DE INSTITUICOES FEDERAIS DE ENSINO SUPERIOR"/>
    <x v="0"/>
    <s v="INVESTIMENTOS"/>
    <s v="8100000000"/>
    <s v="RECURSOS PRIMARIOS DE LIVRE APLICACAO"/>
    <x v="235"/>
    <s v="APARELHOS E EQUIPAMENTOS DE COMUNICACAO"/>
    <x v="45"/>
    <s v="REITORIA - UFAPE"/>
    <s v="M20RKG6000N"/>
    <s v="FUNC - GRAD - MATERIAL - INDISC"/>
    <n v="104895"/>
  </r>
  <r>
    <x v="1"/>
    <s v="UNIVERSIDADE FEDERAL DO AGRESTE DE PERNAMBUCO"/>
    <x v="0"/>
    <s v="26456"/>
    <s v="UNIVERSIDADE FEDERAL DO AGRESTE DE PERNAMBUCO"/>
    <s v="20RK"/>
    <s v="FUNCIONAMENTO DE INSTITUICOES FEDERAIS DE ENSINO SUPERIOR"/>
    <x v="0"/>
    <s v="INVESTIMENTOS"/>
    <s v="8100000000"/>
    <s v="RECURSOS PRIMARIOS DE LIVRE APLICACAO"/>
    <x v="41"/>
    <s v="APAR.EQUIP.UTENS.MED.,ODONT,LABOR.HOSPIT."/>
    <x v="45"/>
    <s v="REITORIA - UFAPE"/>
    <s v="M20RKG6000N"/>
    <s v="FUNC - GRAD - MATERIAL - INDISC"/>
    <n v="207654.21"/>
  </r>
  <r>
    <x v="1"/>
    <s v="UNIVERSIDADE FEDERAL DO AGRESTE DE PERNAMBUCO"/>
    <x v="0"/>
    <s v="26456"/>
    <s v="UNIVERSIDADE FEDERAL DO AGRESTE DE PERNAMBUCO"/>
    <s v="20RK"/>
    <s v="FUNCIONAMENTO DE INSTITUICOES FEDERAIS DE ENSINO SUPERIOR"/>
    <x v="0"/>
    <s v="INVESTIMENTOS"/>
    <s v="8100000000"/>
    <s v="RECURSOS PRIMARIOS DE LIVRE APLICACAO"/>
    <x v="236"/>
    <s v="COLECOES E MATERIAIS BIBLIOGRAFICOS"/>
    <x v="45"/>
    <s v="REITORIA - UFAPE"/>
    <s v="M20RKG6000N"/>
    <s v="FUNC - GRAD - MATERIAL - INDISC"/>
    <n v="252585.52"/>
  </r>
  <r>
    <x v="1"/>
    <s v="UNIVERSIDADE FEDERAL DO AGRESTE DE PERNAMBUCO"/>
    <x v="0"/>
    <s v="26456"/>
    <s v="UNIVERSIDADE FEDERAL DO AGRESTE DE PERNAMBUCO"/>
    <s v="20RK"/>
    <s v="FUNCIONAMENTO DE INSTITUICOES FEDERAIS DE ENSINO SUPERIOR"/>
    <x v="0"/>
    <s v="INVESTIMENTOS"/>
    <s v="8100000000"/>
    <s v="RECURSOS PRIMARIOS DE LIVRE APLICACAO"/>
    <x v="193"/>
    <s v="EQUIPAMENTO DE PROTECAO, SEGURANCA E  SOCORRO"/>
    <x v="45"/>
    <s v="REITORIA - UFAPE"/>
    <s v="M20RKG6000N"/>
    <s v="FUNC - GRAD - MATERIAL - INDISC"/>
    <n v="125600.5"/>
  </r>
  <r>
    <x v="1"/>
    <s v="UNIVERSIDADE FEDERAL DO AGRESTE DE PERNAMBUCO"/>
    <x v="0"/>
    <s v="26456"/>
    <s v="UNIVERSIDADE FEDERAL DO AGRESTE DE PERNAMBUCO"/>
    <s v="20RK"/>
    <s v="FUNCIONAMENTO DE INSTITUICOES FEDERAIS DE ENSINO SUPERIOR"/>
    <x v="0"/>
    <s v="INVESTIMENTOS"/>
    <s v="8100000000"/>
    <s v="RECURSOS PRIMARIOS DE LIVRE APLICACAO"/>
    <x v="43"/>
    <s v="MAQUINAS E EQUIPAMENTOS ENERGETICOS"/>
    <x v="45"/>
    <s v="REITORIA - UFAPE"/>
    <s v="M20RKG6000N"/>
    <s v="FUNC - GRAD - MATERIAL - INDISC"/>
    <n v="138607.65"/>
  </r>
  <r>
    <x v="1"/>
    <s v="UNIVERSIDADE FEDERAL DO AGRESTE DE PERNAMBUCO"/>
    <x v="0"/>
    <s v="26456"/>
    <s v="UNIVERSIDADE FEDERAL DO AGRESTE DE PERNAMBUCO"/>
    <s v="20RK"/>
    <s v="FUNCIONAMENTO DE INSTITUICOES FEDERAIS DE ENSINO SUPERIOR"/>
    <x v="0"/>
    <s v="INVESTIMENTOS"/>
    <s v="8100000000"/>
    <s v="RECURSOS PRIMARIOS DE LIVRE APLICACAO"/>
    <x v="174"/>
    <s v="EQUIPAMENTOS PARA AUDIO, VIDEO E FOTO"/>
    <x v="45"/>
    <s v="REITORIA - UFAPE"/>
    <s v="M20RKG6000N"/>
    <s v="FUNC - GRAD - MATERIAL - INDISC"/>
    <n v="33423.08"/>
  </r>
  <r>
    <x v="1"/>
    <s v="UNIVERSIDADE FEDERAL DO AGRESTE DE PERNAMBUCO"/>
    <x v="0"/>
    <s v="26456"/>
    <s v="UNIVERSIDADE FEDERAL DO AGRESTE DE PERNAMBUCO"/>
    <s v="20RK"/>
    <s v="FUNCIONAMENTO DE INSTITUICOES FEDERAIS DE ENSINO SUPERIOR"/>
    <x v="0"/>
    <s v="INVESTIMENTOS"/>
    <s v="8100000000"/>
    <s v="RECURSOS PRIMARIOS DE LIVRE APLICACAO"/>
    <x v="50"/>
    <s v="MAQUINAS, UTENSILIOS E EQUIPAMENTOS  DIVERSOS"/>
    <x v="45"/>
    <s v="REITORIA - UFAPE"/>
    <s v="M20RKG6000N"/>
    <s v="FUNC - GRAD - MATERIAL - INDISC"/>
    <n v="34422"/>
  </r>
  <r>
    <x v="1"/>
    <s v="UNIVERSIDADE FEDERAL DO AGRESTE DE PERNAMBUCO"/>
    <x v="0"/>
    <s v="26456"/>
    <s v="UNIVERSIDADE FEDERAL DO AGRESTE DE PERNAMBUCO"/>
    <s v="20RK"/>
    <s v="FUNCIONAMENTO DE INSTITUICOES FEDERAIS DE ENSINO SUPERIOR"/>
    <x v="0"/>
    <s v="INVESTIMENTOS"/>
    <s v="8100000000"/>
    <s v="RECURSOS PRIMARIOS DE LIVRE APLICACAO"/>
    <x v="175"/>
    <s v="MATERIAL DE TIC (PERMANENTE)"/>
    <x v="45"/>
    <s v="REITORIA - UFAPE"/>
    <s v="M20RKG6000N"/>
    <s v="FUNC - GRAD - MATERIAL - INDISC"/>
    <n v="242302.8"/>
  </r>
  <r>
    <x v="1"/>
    <s v="UNIVERSIDADE FEDERAL DO AGRESTE DE PERNAMBUCO"/>
    <x v="0"/>
    <s v="26456"/>
    <s v="UNIVERSIDADE FEDERAL DO AGRESTE DE PERNAMBUCO"/>
    <s v="20RK"/>
    <s v="FUNCIONAMENTO DE INSTITUICOES FEDERAIS DE ENSINO SUPERIOR"/>
    <x v="0"/>
    <s v="INVESTIMENTOS"/>
    <s v="8100000000"/>
    <s v="RECURSOS PRIMARIOS DE LIVRE APLICACAO"/>
    <x v="176"/>
    <s v="MOBILIARIO EM GERAL"/>
    <x v="45"/>
    <s v="REITORIA - UFAPE"/>
    <s v="M20RKG6000N"/>
    <s v="FUNC - GRAD - MATERIAL - INDISC"/>
    <n v="626251.42000000004"/>
  </r>
  <r>
    <x v="1"/>
    <s v="UNIVERSIDADE FEDERAL DO AGRESTE DE PERNAMBUCO"/>
    <x v="0"/>
    <s v="26456"/>
    <s v="UNIVERSIDADE FEDERAL DO AGRESTE DE PERNAMBUCO"/>
    <s v="20RK"/>
    <s v="FUNCIONAMENTO DE INSTITUICOES FEDERAIS DE ENSINO SUPERIOR"/>
    <x v="0"/>
    <s v="INVESTIMENTOS"/>
    <s v="8100000000"/>
    <s v="RECURSOS PRIMARIOS DE LIVRE APLICACAO"/>
    <x v="53"/>
    <s v="VEICULOS DIVERSOS"/>
    <x v="45"/>
    <s v="REITORIA - UFAPE"/>
    <s v="M20RKG6000N"/>
    <s v="FUNC - GRAD - MATERIAL - INDISC"/>
    <n v="3000"/>
  </r>
  <r>
    <x v="1"/>
    <s v="UNIVERSIDADE FEDERAL DO AGRESTE DE PERNAMBUCO"/>
    <x v="0"/>
    <s v="26456"/>
    <s v="UNIVERSIDADE FEDERAL DO AGRESTE DE PERNAMBUCO"/>
    <s v="20RK"/>
    <s v="FUNCIONAMENTO DE INSTITUICOES FEDERAIS DE ENSINO SUPERIOR"/>
    <x v="1"/>
    <s v="OUTRAS DESPESAS CORRENTES"/>
    <s v="8100000000"/>
    <s v="RECURSOS PRIMARIOS DE LIVRE APLICACAO"/>
    <x v="3"/>
    <s v="BOLSAS DE ESTUDO NO PAIS"/>
    <x v="45"/>
    <s v="REITORIA - UFAPE"/>
    <s v="M20RKG5500N"/>
    <s v="FUNC - GRAD - BOLSAS - INDIC"/>
    <n v="329856"/>
  </r>
  <r>
    <x v="1"/>
    <s v="UNIVERSIDADE FEDERAL DO AGRESTE DE PERNAMBUCO"/>
    <x v="0"/>
    <s v="26456"/>
    <s v="UNIVERSIDADE FEDERAL DO AGRESTE DE PERNAMBUCO"/>
    <s v="20RK"/>
    <s v="FUNCIONAMENTO DE INSTITUICOES FEDERAIS DE ENSINO SUPERIOR"/>
    <x v="1"/>
    <s v="OUTRAS DESPESAS CORRENTES"/>
    <s v="8100000000"/>
    <s v="RECURSOS PRIMARIOS DE LIVRE APLICACAO"/>
    <x v="3"/>
    <s v="BOLSAS DE ESTUDO NO PAIS"/>
    <x v="45"/>
    <s v="REITORIA - UFAPE"/>
    <s v="M20RKM5500N"/>
    <s v="FUNC - MEDIO - BOSLAS - INDISC"/>
    <n v="3400"/>
  </r>
  <r>
    <x v="1"/>
    <s v="UNIVERSIDADE FEDERAL DO AGRESTE DE PERNAMBUCO"/>
    <x v="0"/>
    <s v="26456"/>
    <s v="UNIVERSIDADE FEDERAL DO AGRESTE DE PERNAMBUCO"/>
    <s v="20RK"/>
    <s v="FUNCIONAMENTO DE INSTITUICOES FEDERAIS DE ENSINO SUPERIOR"/>
    <x v="1"/>
    <s v="OUTRAS DESPESAS CORRENTES"/>
    <s v="8100000000"/>
    <s v="RECURSOS PRIMARIOS DE LIVRE APLICACAO"/>
    <x v="33"/>
    <s v="AUXILIOS PARA DESENV. DE ESTUDOS E PESQUISAS"/>
    <x v="45"/>
    <s v="REITORIA - UFAPE"/>
    <s v="M20RKG1900N"/>
    <s v="FUNC - GRAD - ENSINO - INDISC"/>
    <n v="719084"/>
  </r>
  <r>
    <x v="1"/>
    <s v="UNIVERSIDADE FEDERAL DO AGRESTE DE PERNAMBUCO"/>
    <x v="0"/>
    <s v="26456"/>
    <s v="UNIVERSIDADE FEDERAL DO AGRESTE DE PERNAMBUCO"/>
    <s v="20RK"/>
    <s v="FUNCIONAMENTO DE INSTITUICOES FEDERAIS DE ENSINO SUPERIOR"/>
    <x v="1"/>
    <s v="OUTRAS DESPESAS CORRENTES"/>
    <s v="8100000000"/>
    <s v="RECURSOS PRIMARIOS DE LIVRE APLICACAO"/>
    <x v="65"/>
    <s v="MATERIAL DE TIC - MATERIAL DE CONSUMO"/>
    <x v="45"/>
    <s v="REITORIA - UFAPE"/>
    <s v="M20RKG6000N"/>
    <s v="FUNC - GRAD - MATERIAL - INDISC"/>
    <n v="71400"/>
  </r>
  <r>
    <x v="1"/>
    <s v="UNIVERSIDADE FEDERAL DO AGRESTE DE PERNAMBUCO"/>
    <x v="0"/>
    <s v="26456"/>
    <s v="UNIVERSIDADE FEDERAL DO AGRESTE DE PERNAMBUCO"/>
    <s v="20RK"/>
    <s v="FUNCIONAMENTO DE INSTITUICOES FEDERAIS DE ENSINO SUPERIOR"/>
    <x v="1"/>
    <s v="OUTRAS DESPESAS CORRENTES"/>
    <s v="8100000000"/>
    <s v="RECURSOS PRIMARIOS DE LIVRE APLICACAO"/>
    <x v="82"/>
    <s v="ESTAGIARIOS"/>
    <x v="45"/>
    <s v="REITORIA - UFAPE"/>
    <s v="V20RKG0100N"/>
    <s v="OUTRAS - FUNC - GRAD - GESTAO - INDISC"/>
    <n v="11385.19"/>
  </r>
  <r>
    <x v="1"/>
    <s v="UNIVERSIDADE FEDERAL DO AGRESTE DE PERNAMBUCO"/>
    <x v="0"/>
    <s v="26456"/>
    <s v="UNIVERSIDADE FEDERAL DO AGRESTE DE PERNAMBUCO"/>
    <s v="20RK"/>
    <s v="FUNCIONAMENTO DE INSTITUICOES FEDERAIS DE ENSINO SUPERIOR"/>
    <x v="1"/>
    <s v="OUTRAS DESPESAS CORRENTES"/>
    <s v="8100000000"/>
    <s v="RECURSOS PRIMARIOS DE LIVRE APLICACAO"/>
    <x v="36"/>
    <s v="SERVICOS GRAFICOS E EDITORIAIS"/>
    <x v="45"/>
    <s v="REITORIA - UFAPE"/>
    <s v="M20RKG01SDN"/>
    <s v="FUNC - GRAD - GESTAO - SERV DIV"/>
    <n v="0"/>
  </r>
  <r>
    <x v="1"/>
    <s v="UNIVERSIDADE FEDERAL DO AGRESTE DE PERNAMBUCO"/>
    <x v="0"/>
    <s v="26456"/>
    <s v="UNIVERSIDADE FEDERAL DO AGRESTE DE PERNAMBUCO"/>
    <s v="20RK"/>
    <s v="FUNCIONAMENTO DE INSTITUICOES FEDERAIS DE ENSINO SUPERIOR"/>
    <x v="1"/>
    <s v="OUTRAS DESPESAS CORRENTES"/>
    <s v="8100000000"/>
    <s v="RECURSOS PRIMARIOS DE LIVRE APLICACAO"/>
    <x v="104"/>
    <s v="SEGUROS EM GERAL"/>
    <x v="45"/>
    <s v="REITORIA - UFAPE"/>
    <s v="M20RKG01SCN"/>
    <s v="FUNC - GRAD - GESTAO - SERV CONT"/>
    <n v="157.5"/>
  </r>
  <r>
    <x v="1"/>
    <s v="UNIVERSIDADE FEDERAL DO AGRESTE DE PERNAMBUCO"/>
    <x v="0"/>
    <s v="26456"/>
    <s v="UNIVERSIDADE FEDERAL DO AGRESTE DE PERNAMBUCO"/>
    <s v="20RK"/>
    <s v="FUNCIONAMENTO DE INSTITUICOES FEDERAIS DE ENSINO SUPERIOR"/>
    <x v="1"/>
    <s v="OUTRAS DESPESAS CORRENTES"/>
    <s v="8100000000"/>
    <s v="RECURSOS PRIMARIOS DE LIVRE APLICACAO"/>
    <x v="237"/>
    <s v="SUPORTE A USUARIOS DE TIC"/>
    <x v="45"/>
    <s v="REITORIA - UFAPE"/>
    <s v="M20RKG3500N"/>
    <s v="FUNC - GRAD - TI - INDISC"/>
    <n v="7020"/>
  </r>
  <r>
    <x v="1"/>
    <s v="UNIVERSIDADE FEDERAL DO AGRESTE DE PERNAMBUCO"/>
    <x v="0"/>
    <s v="26456"/>
    <s v="UNIVERSIDADE FEDERAL DO AGRESTE DE PERNAMBUCO"/>
    <s v="20RK"/>
    <s v="FUNCIONAMENTO DE INSTITUICOES FEDERAIS DE ENSINO SUPERIOR"/>
    <x v="1"/>
    <s v="OUTRAS DESPESAS CORRENTES"/>
    <s v="8100000000"/>
    <s v="RECURSOS PRIMARIOS DE LIVRE APLICACAO"/>
    <x v="112"/>
    <s v="EMISSAO DE CERTIFICADOS DIGITAIS"/>
    <x v="45"/>
    <s v="REITORIA - UFAPE"/>
    <s v="M20RKG35SDN"/>
    <s v="FUNC - GRAD - TI - SERV DIV"/>
    <n v="17500"/>
  </r>
  <r>
    <x v="1"/>
    <s v="UNIVERSIDADE FEDERAL DO AGRESTE DE PERNAMBUCO"/>
    <x v="0"/>
    <s v="26456"/>
    <s v="UNIVERSIDADE FEDERAL DO AGRESTE DE PERNAMBUCO"/>
    <s v="20RK"/>
    <s v="FUNCIONAMENTO DE INSTITUICOES FEDERAIS DE ENSINO SUPERIOR"/>
    <x v="1"/>
    <s v="OUTRAS DESPESAS CORRENTES"/>
    <s v="8100000000"/>
    <s v="RECURSOS PRIMARIOS DE LIVRE APLICACAO"/>
    <x v="114"/>
    <s v="TAXAS"/>
    <x v="45"/>
    <s v="REITORIA - UFAPE"/>
    <s v="M20RKG01TXN"/>
    <s v="FUNC - GRAD - GESTAO - TAXAS"/>
    <n v="110.52"/>
  </r>
  <r>
    <x v="1"/>
    <s v="UNIVERSIDADE FEDERAL DO AGRESTE DE PERNAMBUCO"/>
    <x v="0"/>
    <s v="26456"/>
    <s v="UNIVERSIDADE FEDERAL DO AGRESTE DE PERNAMBUCO"/>
    <s v="20TP"/>
    <s v="ATIVOS CIVIS DA UNIAO"/>
    <x v="2"/>
    <s v="PESSOAL E ENCARGOS SOCIAIS"/>
    <s v="8100000000"/>
    <s v="RECURSOS PRIMARIOS DE LIVRE APLICACAO"/>
    <x v="132"/>
    <s v="SALARIO CONTRATO TEMPORARIO"/>
    <x v="45"/>
    <s v="REITORIA - UFAPE"/>
    <s v="V20TPG0100N"/>
    <s v="ATIVO - GRAD - GESTAO - INDISC"/>
    <n v="48925.14"/>
  </r>
  <r>
    <x v="1"/>
    <s v="UNIVERSIDADE FEDERAL DO AGRESTE DE PERNAMBUCO"/>
    <x v="0"/>
    <s v="26456"/>
    <s v="UNIVERSIDADE FEDERAL DO AGRESTE DE PERNAMBUCO"/>
    <s v="20TP"/>
    <s v="ATIVOS CIVIS DA UNIAO"/>
    <x v="2"/>
    <s v="PESSOAL E ENCARGOS SOCIAIS"/>
    <s v="8100000000"/>
    <s v="RECURSOS PRIMARIOS DE LIVRE APLICACAO"/>
    <x v="134"/>
    <s v="FERIAS VENCIDAS/PROPORCIONAIS - CONTRATO TEMPORARIO"/>
    <x v="45"/>
    <s v="REITORIA - UFAPE"/>
    <s v="V20TPG0100N"/>
    <s v="ATIVO - GRAD - GESTAO - INDISC"/>
    <n v="7058.39"/>
  </r>
  <r>
    <x v="1"/>
    <s v="UNIVERSIDADE FEDERAL DO AGRESTE DE PERNAMBUCO"/>
    <x v="0"/>
    <s v="26456"/>
    <s v="UNIVERSIDADE FEDERAL DO AGRESTE DE PERNAMBUCO"/>
    <s v="20TP"/>
    <s v="ATIVOS CIVIS DA UNIAO"/>
    <x v="2"/>
    <s v="PESSOAL E ENCARGOS SOCIAIS"/>
    <s v="8100000000"/>
    <s v="RECURSOS PRIMARIOS DE LIVRE APLICACAO"/>
    <x v="135"/>
    <s v="13¤ SALARIO - CONTRATO TEMPORARIO"/>
    <x v="45"/>
    <s v="REITORIA - UFAPE"/>
    <s v="V20TPG0100N"/>
    <s v="ATIVO - GRAD - GESTAO - INDISC"/>
    <n v="5609.44"/>
  </r>
  <r>
    <x v="1"/>
    <s v="UNIVERSIDADE FEDERAL DO AGRESTE DE PERNAMBUCO"/>
    <x v="0"/>
    <s v="26456"/>
    <s v="UNIVERSIDADE FEDERAL DO AGRESTE DE PERNAMBUCO"/>
    <s v="20TP"/>
    <s v="ATIVOS CIVIS DA UNIAO"/>
    <x v="2"/>
    <s v="PESSOAL E ENCARGOS SOCIAIS"/>
    <s v="8100000000"/>
    <s v="RECURSOS PRIMARIOS DE LIVRE APLICACAO"/>
    <x v="136"/>
    <s v="FERIAS - ABONO CONSTITUCIONAL - CONTRATO TEMPORARIO"/>
    <x v="45"/>
    <s v="REITORIA - UFAPE"/>
    <s v="V20TPG0100N"/>
    <s v="ATIVO - GRAD - GESTAO - INDISC"/>
    <n v="2352.8000000000002"/>
  </r>
  <r>
    <x v="1"/>
    <s v="UNIVERSIDADE FEDERAL DO AGRESTE DE PERNAMBUCO"/>
    <x v="0"/>
    <s v="26456"/>
    <s v="UNIVERSIDADE FEDERAL DO AGRESTE DE PERNAMBUCO"/>
    <s v="20TP"/>
    <s v="ATIVOS CIVIS DA UNIAO"/>
    <x v="2"/>
    <s v="PESSOAL E ENCARGOS SOCIAIS"/>
    <s v="8100000000"/>
    <s v="RECURSOS PRIMARIOS DE LIVRE APLICACAO"/>
    <x v="137"/>
    <s v="CONTRIBUICAO PATRONAL - FUNPRESP LEI 12618/12"/>
    <x v="45"/>
    <s v="REITORIA - UFAPE"/>
    <s v="V20TPG0100N"/>
    <s v="ATIVO - GRAD - GESTAO - INDISC"/>
    <n v="266584.62"/>
  </r>
  <r>
    <x v="1"/>
    <s v="UNIVERSIDADE FEDERAL DO AGRESTE DE PERNAMBUCO"/>
    <x v="0"/>
    <s v="26456"/>
    <s v="UNIVERSIDADE FEDERAL DO AGRESTE DE PERNAMBUCO"/>
    <s v="20TP"/>
    <s v="ATIVOS CIVIS DA UNIAO"/>
    <x v="2"/>
    <s v="PESSOAL E ENCARGOS SOCIAIS"/>
    <s v="8100000000"/>
    <s v="RECURSOS PRIMARIOS DE LIVRE APLICACAO"/>
    <x v="138"/>
    <s v="VENCIMENTOS E SALARIOS"/>
    <x v="45"/>
    <s v="REITORIA - UFAPE"/>
    <s v="V20TPG0100N"/>
    <s v="ATIVO - GRAD - GESTAO - INDISC"/>
    <n v="18108589.010000002"/>
  </r>
  <r>
    <x v="1"/>
    <s v="UNIVERSIDADE FEDERAL DO AGRESTE DE PERNAMBUCO"/>
    <x v="0"/>
    <s v="26456"/>
    <s v="UNIVERSIDADE FEDERAL DO AGRESTE DE PERNAMBUCO"/>
    <s v="20TP"/>
    <s v="ATIVOS CIVIS DA UNIAO"/>
    <x v="2"/>
    <s v="PESSOAL E ENCARGOS SOCIAIS"/>
    <s v="8100000000"/>
    <s v="RECURSOS PRIMARIOS DE LIVRE APLICACAO"/>
    <x v="140"/>
    <s v="INCORPORACOES"/>
    <x v="45"/>
    <s v="REITORIA - UFAPE"/>
    <s v="V20TPG0100N"/>
    <s v="ATIVO - GRAD - GESTAO - INDISC"/>
    <n v="4020.72"/>
  </r>
  <r>
    <x v="1"/>
    <s v="UNIVERSIDADE FEDERAL DO AGRESTE DE PERNAMBUCO"/>
    <x v="0"/>
    <s v="26456"/>
    <s v="UNIVERSIDADE FEDERAL DO AGRESTE DE PERNAMBUCO"/>
    <s v="20TP"/>
    <s v="ATIVOS CIVIS DA UNIAO"/>
    <x v="2"/>
    <s v="PESSOAL E ENCARGOS SOCIAIS"/>
    <s v="8100000000"/>
    <s v="RECURSOS PRIMARIOS DE LIVRE APLICACAO"/>
    <x v="141"/>
    <s v="VANTAGENS PERM.SENT.JUD.TRANS.JULGADO - CIVIL"/>
    <x v="45"/>
    <s v="REITORIA - UFAPE"/>
    <s v="V20TPG0100N"/>
    <s v="ATIVO - GRAD - GESTAO - INDISC"/>
    <n v="12969.8"/>
  </r>
  <r>
    <x v="1"/>
    <s v="UNIVERSIDADE FEDERAL DO AGRESTE DE PERNAMBUCO"/>
    <x v="0"/>
    <s v="26456"/>
    <s v="UNIVERSIDADE FEDERAL DO AGRESTE DE PERNAMBUCO"/>
    <s v="20TP"/>
    <s v="ATIVOS CIVIS DA UNIAO"/>
    <x v="2"/>
    <s v="PESSOAL E ENCARGOS SOCIAIS"/>
    <s v="8100000000"/>
    <s v="RECURSOS PRIMARIOS DE LIVRE APLICACAO"/>
    <x v="142"/>
    <s v="ABONO DE PERMANENCIA"/>
    <x v="45"/>
    <s v="REITORIA - UFAPE"/>
    <s v="V20TPG0100N"/>
    <s v="ATIVO - GRAD - GESTAO - INDISC"/>
    <n v="86380.960000000094"/>
  </r>
  <r>
    <x v="1"/>
    <s v="UNIVERSIDADE FEDERAL DO AGRESTE DE PERNAMBUCO"/>
    <x v="0"/>
    <s v="26456"/>
    <s v="UNIVERSIDADE FEDERAL DO AGRESTE DE PERNAMBUCO"/>
    <s v="20TP"/>
    <s v="ATIVOS CIVIS DA UNIAO"/>
    <x v="2"/>
    <s v="PESSOAL E ENCARGOS SOCIAIS"/>
    <s v="8100000000"/>
    <s v="RECURSOS PRIMARIOS DE LIVRE APLICACAO"/>
    <x v="144"/>
    <s v="ADICIONAL DE INSALUBRIDADE"/>
    <x v="45"/>
    <s v="REITORIA - UFAPE"/>
    <s v="V20TPG0100N"/>
    <s v="ATIVO - GRAD - GESTAO - INDISC"/>
    <n v="401621.96"/>
  </r>
  <r>
    <x v="1"/>
    <s v="UNIVERSIDADE FEDERAL DO AGRESTE DE PERNAMBUCO"/>
    <x v="0"/>
    <s v="26456"/>
    <s v="UNIVERSIDADE FEDERAL DO AGRESTE DE PERNAMBUCO"/>
    <s v="20TP"/>
    <s v="ATIVOS CIVIS DA UNIAO"/>
    <x v="2"/>
    <s v="PESSOAL E ENCARGOS SOCIAIS"/>
    <s v="8100000000"/>
    <s v="RECURSOS PRIMARIOS DE LIVRE APLICACAO"/>
    <x v="145"/>
    <s v="GRATIFICACAO POR EXERCICIO DE CARGO EFETIVO"/>
    <x v="45"/>
    <s v="REITORIA - UFAPE"/>
    <s v="V20TPG0100N"/>
    <s v="ATIVO - GRAD - GESTAO - INDISC"/>
    <n v="15969642.720000001"/>
  </r>
  <r>
    <x v="1"/>
    <s v="UNIVERSIDADE FEDERAL DO AGRESTE DE PERNAMBUCO"/>
    <x v="0"/>
    <s v="26456"/>
    <s v="UNIVERSIDADE FEDERAL DO AGRESTE DE PERNAMBUCO"/>
    <s v="20TP"/>
    <s v="ATIVOS CIVIS DA UNIAO"/>
    <x v="2"/>
    <s v="PESSOAL E ENCARGOS SOCIAIS"/>
    <s v="8100000000"/>
    <s v="RECURSOS PRIMARIOS DE LIVRE APLICACAO"/>
    <x v="146"/>
    <s v="GRAT POR EXERCICIO DE FUNCOES COMISSIONADAS"/>
    <x v="45"/>
    <s v="REITORIA - UFAPE"/>
    <s v="V20TPG0100N"/>
    <s v="ATIVO - GRAD - GESTAO - INDISC"/>
    <n v="127074.82"/>
  </r>
  <r>
    <x v="1"/>
    <s v="UNIVERSIDADE FEDERAL DO AGRESTE DE PERNAMBUCO"/>
    <x v="0"/>
    <s v="26456"/>
    <s v="UNIVERSIDADE FEDERAL DO AGRESTE DE PERNAMBUCO"/>
    <s v="20TP"/>
    <s v="ATIVOS CIVIS DA UNIAO"/>
    <x v="2"/>
    <s v="PESSOAL E ENCARGOS SOCIAIS"/>
    <s v="8100000000"/>
    <s v="RECURSOS PRIMARIOS DE LIVRE APLICACAO"/>
    <x v="148"/>
    <s v="GRATIFICACAO P/EXERCICIO DE CARGO EM COMISSAO"/>
    <x v="45"/>
    <s v="REITORIA - UFAPE"/>
    <s v="V20TPG0100N"/>
    <s v="ATIVO - GRAD - GESTAO - INDISC"/>
    <n v="529859.49"/>
  </r>
  <r>
    <x v="1"/>
    <s v="UNIVERSIDADE FEDERAL DO AGRESTE DE PERNAMBUCO"/>
    <x v="0"/>
    <s v="26456"/>
    <s v="UNIVERSIDADE FEDERAL DO AGRESTE DE PERNAMBUCO"/>
    <s v="20TP"/>
    <s v="ATIVOS CIVIS DA UNIAO"/>
    <x v="2"/>
    <s v="PESSOAL E ENCARGOS SOCIAIS"/>
    <s v="8100000000"/>
    <s v="RECURSOS PRIMARIOS DE LIVRE APLICACAO"/>
    <x v="149"/>
    <s v="GRATIFICACAO DE TEMPO DE SERVICO"/>
    <x v="45"/>
    <s v="REITORIA - UFAPE"/>
    <s v="V20TPG0100N"/>
    <s v="ATIVO - GRAD - GESTAO - INDISC"/>
    <n v="53538.720000000001"/>
  </r>
  <r>
    <x v="1"/>
    <s v="UNIVERSIDADE FEDERAL DO AGRESTE DE PERNAMBUCO"/>
    <x v="0"/>
    <s v="26456"/>
    <s v="UNIVERSIDADE FEDERAL DO AGRESTE DE PERNAMBUCO"/>
    <s v="20TP"/>
    <s v="ATIVOS CIVIS DA UNIAO"/>
    <x v="2"/>
    <s v="PESSOAL E ENCARGOS SOCIAIS"/>
    <s v="8100000000"/>
    <s v="RECURSOS PRIMARIOS DE LIVRE APLICACAO"/>
    <x v="151"/>
    <s v="FERIAS VENCIDAS E PROPORCIONAIS"/>
    <x v="45"/>
    <s v="REITORIA - UFAPE"/>
    <s v="V20TPG0100N"/>
    <s v="ATIVO - GRAD - GESTAO - INDISC"/>
    <n v="47903.360000000001"/>
  </r>
  <r>
    <x v="1"/>
    <s v="UNIVERSIDADE FEDERAL DO AGRESTE DE PERNAMBUCO"/>
    <x v="0"/>
    <s v="26456"/>
    <s v="UNIVERSIDADE FEDERAL DO AGRESTE DE PERNAMBUCO"/>
    <s v="20TP"/>
    <s v="ATIVOS CIVIS DA UNIAO"/>
    <x v="2"/>
    <s v="PESSOAL E ENCARGOS SOCIAIS"/>
    <s v="8100000000"/>
    <s v="RECURSOS PRIMARIOS DE LIVRE APLICACAO"/>
    <x v="152"/>
    <s v="13º SALARIO"/>
    <x v="45"/>
    <s v="REITORIA - UFAPE"/>
    <s v="V20TPG0100N"/>
    <s v="ATIVO - GRAD - GESTAO - INDISC"/>
    <n v="3418458.13"/>
  </r>
  <r>
    <x v="1"/>
    <s v="UNIVERSIDADE FEDERAL DO AGRESTE DE PERNAMBUCO"/>
    <x v="0"/>
    <s v="26456"/>
    <s v="UNIVERSIDADE FEDERAL DO AGRESTE DE PERNAMBUCO"/>
    <s v="20TP"/>
    <s v="ATIVOS CIVIS DA UNIAO"/>
    <x v="2"/>
    <s v="PESSOAL E ENCARGOS SOCIAIS"/>
    <s v="8100000000"/>
    <s v="RECURSOS PRIMARIOS DE LIVRE APLICACAO"/>
    <x v="154"/>
    <s v="FERIAS - 1/3 CONSTITUCIONAL"/>
    <x v="45"/>
    <s v="REITORIA - UFAPE"/>
    <s v="V20TPG0100N"/>
    <s v="ATIVO - GRAD - GESTAO - INDISC"/>
    <n v="1558564.32"/>
  </r>
  <r>
    <x v="1"/>
    <s v="UNIVERSIDADE FEDERAL DO AGRESTE DE PERNAMBUCO"/>
    <x v="0"/>
    <s v="26456"/>
    <s v="UNIVERSIDADE FEDERAL DO AGRESTE DE PERNAMBUCO"/>
    <s v="20TP"/>
    <s v="ATIVOS CIVIS DA UNIAO"/>
    <x v="2"/>
    <s v="PESSOAL E ENCARGOS SOCIAIS"/>
    <s v="8100000000"/>
    <s v="RECURSOS PRIMARIOS DE LIVRE APLICACAO"/>
    <x v="155"/>
    <s v="FERIAS - PAGAMENTO ANTECIPADO"/>
    <x v="45"/>
    <s v="REITORIA - UFAPE"/>
    <s v="V20TPG0100N"/>
    <s v="ATIVO - GRAD - GESTAO - INDISC"/>
    <n v="44005.22"/>
  </r>
  <r>
    <x v="1"/>
    <s v="UNIVERSIDADE FEDERAL DO AGRESTE DE PERNAMBUCO"/>
    <x v="0"/>
    <s v="26456"/>
    <s v="UNIVERSIDADE FEDERAL DO AGRESTE DE PERNAMBUCO"/>
    <s v="20TP"/>
    <s v="ATIVOS CIVIS DA UNIAO"/>
    <x v="2"/>
    <s v="PESSOAL E ENCARGOS SOCIAIS"/>
    <s v="8100000000"/>
    <s v="RECURSOS PRIMARIOS DE LIVRE APLICACAO"/>
    <x v="157"/>
    <s v="SUBSTITUICOES"/>
    <x v="45"/>
    <s v="REITORIA - UFAPE"/>
    <s v="V20TPG0100N"/>
    <s v="ATIVO - GRAD - GESTAO - INDISC"/>
    <n v="2889.65"/>
  </r>
  <r>
    <x v="1"/>
    <s v="UNIVERSIDADE FEDERAL DO AGRESTE DE PERNAMBUCO"/>
    <x v="0"/>
    <s v="26456"/>
    <s v="UNIVERSIDADE FEDERAL DO AGRESTE DE PERNAMBUCO"/>
    <s v="20TP"/>
    <s v="ATIVOS CIVIS DA UNIAO"/>
    <x v="2"/>
    <s v="PESSOAL E ENCARGOS SOCIAIS"/>
    <s v="8100000000"/>
    <s v="RECURSOS PRIMARIOS DE LIVRE APLICACAO"/>
    <x v="159"/>
    <s v="SENT.JUD.NAO TRANS JULG CARAT CONT AT CIVIL"/>
    <x v="45"/>
    <s v="REITORIA - UFAPE"/>
    <s v="V20TPG0100N"/>
    <s v="ATIVO - GRAD - GESTAO - INDISC"/>
    <n v="1665.3"/>
  </r>
  <r>
    <x v="1"/>
    <s v="UNIVERSIDADE FEDERAL DO AGRESTE DE PERNAMBUCO"/>
    <x v="0"/>
    <s v="26456"/>
    <s v="UNIVERSIDADE FEDERAL DO AGRESTE DE PERNAMBUCO"/>
    <s v="20TP"/>
    <s v="ATIVOS CIVIS DA UNIAO"/>
    <x v="2"/>
    <s v="PESSOAL E ENCARGOS SOCIAIS"/>
    <s v="8100000000"/>
    <s v="RECURSOS PRIMARIOS DE LIVRE APLICACAO"/>
    <x v="160"/>
    <s v="VENCIMENTOS E VANTAGENS FIXAS - PESSOAL CIVIL"/>
    <x v="45"/>
    <s v="REITORIA - UFAPE"/>
    <s v="V20TPG0100N"/>
    <s v="ATIVO - GRAD - GESTAO - INDISC"/>
    <n v="33106.94"/>
  </r>
  <r>
    <x v="1"/>
    <s v="UNIVERSIDADE FEDERAL DO AGRESTE DE PERNAMBUCO"/>
    <x v="0"/>
    <s v="26456"/>
    <s v="UNIVERSIDADE FEDERAL DO AGRESTE DE PERNAMBUCO"/>
    <s v="20TP"/>
    <s v="ATIVOS CIVIS DA UNIAO"/>
    <x v="2"/>
    <s v="PESSOAL E ENCARGOS SOCIAIS"/>
    <s v="8100000000"/>
    <s v="RECURSOS PRIMARIOS DE LIVRE APLICACAO"/>
    <x v="163"/>
    <s v="OBRIGACOES PATRONAIS"/>
    <x v="45"/>
    <s v="REITORIA - UFAPE"/>
    <s v="V20TPG0100N"/>
    <s v="ATIVO - GRAD - GESTAO - INDISC"/>
    <n v="13571.06"/>
  </r>
  <r>
    <x v="1"/>
    <s v="UNIVERSIDADE FEDERAL DO AGRESTE DE PERNAMBUCO"/>
    <x v="0"/>
    <s v="26456"/>
    <s v="UNIVERSIDADE FEDERAL DO AGRESTE DE PERNAMBUCO"/>
    <s v="212B"/>
    <s v="BENEFICIOS OBRIGATORIOS AOS SERVIDORES CIVIS, EMPREGADOS, MI"/>
    <x v="1"/>
    <s v="OUTRAS DESPESAS CORRENTES"/>
    <s v="8100000000"/>
    <s v="RECURSOS PRIMARIOS DE LIVRE APLICACAO"/>
    <x v="164"/>
    <s v="AUXILIO-ALIMENTACAO"/>
    <x v="45"/>
    <s v="REITORIA - UFAPE"/>
    <s v="V212BG0100N"/>
    <s v="BENEFICIO  - GRAD - GESTAO - INDISC"/>
    <n v="3341.32"/>
  </r>
  <r>
    <x v="1"/>
    <s v="UNIVERSIDADE FEDERAL DO AGRESTE DE PERNAMBUCO"/>
    <x v="0"/>
    <s v="26456"/>
    <s v="UNIVERSIDADE FEDERAL DO AGRESTE DE PERNAMBUCO"/>
    <s v="212B"/>
    <s v="BENEFICIOS OBRIGATORIOS AOS SERVIDORES CIVIS, EMPREGADOS, MI"/>
    <x v="1"/>
    <s v="OUTRAS DESPESAS CORRENTES"/>
    <s v="8100000000"/>
    <s v="RECURSOS PRIMARIOS DE LIVRE APLICACAO"/>
    <x v="168"/>
    <s v="AUXILIO NATALIDADE ATIVO CIVIL"/>
    <x v="45"/>
    <s v="REITORIA - UFAPE"/>
    <s v="V212BG0100N"/>
    <s v="BENEFICIO  - GRAD - GESTAO - INDISC"/>
    <n v="6592.5"/>
  </r>
  <r>
    <x v="1"/>
    <s v="UNIVERSIDADE FEDERAL DO AGRESTE DE PERNAMBUCO"/>
    <x v="0"/>
    <s v="26456"/>
    <s v="UNIVERSIDADE FEDERAL DO AGRESTE DE PERNAMBUCO"/>
    <s v="212B"/>
    <s v="BENEFICIOS OBRIGATORIOS AOS SERVIDORES CIVIS, EMPREGADOS, MI"/>
    <x v="1"/>
    <s v="OUTRAS DESPESAS CORRENTES"/>
    <s v="8100000000"/>
    <s v="RECURSOS PRIMARIOS DE LIVRE APLICACAO"/>
    <x v="169"/>
    <s v="AUXILIO-CRECHE CIVIL"/>
    <x v="45"/>
    <s v="REITORIA - UFAPE"/>
    <s v="V212BG0100N"/>
    <s v="BENEFICIO  - GRAD - GESTAO - INDISC"/>
    <n v="230623.65"/>
  </r>
  <r>
    <x v="1"/>
    <s v="UNIVERSIDADE FEDERAL DO AGRESTE DE PERNAMBUCO"/>
    <x v="0"/>
    <s v="26456"/>
    <s v="UNIVERSIDADE FEDERAL DO AGRESTE DE PERNAMBUCO"/>
    <s v="212B"/>
    <s v="BENEFICIOS OBRIGATORIOS AOS SERVIDORES CIVIS, EMPREGADOS, MI"/>
    <x v="1"/>
    <s v="OUTRAS DESPESAS CORRENTES"/>
    <s v="8100000000"/>
    <s v="RECURSOS PRIMARIOS DE LIVRE APLICACAO"/>
    <x v="170"/>
    <s v="AUXILIO-ALIMENTACAO CIVIS"/>
    <x v="45"/>
    <s v="REITORIA - UFAPE"/>
    <s v="V212BG0100N"/>
    <s v="BENEFICIO  - GRAD - GESTAO - INDISC"/>
    <n v="1429423.54"/>
  </r>
  <r>
    <x v="1"/>
    <s v="UNIVERSIDADE FEDERAL DO AGRESTE DE PERNAMBUCO"/>
    <x v="0"/>
    <s v="26456"/>
    <s v="UNIVERSIDADE FEDERAL DO AGRESTE DE PERNAMBUCO"/>
    <s v="4002"/>
    <s v="ASSISTENCIA AO ESTUDANTE DE ENSINO SUPERIOR"/>
    <x v="1"/>
    <s v="OUTRAS DESPESAS CORRENTES"/>
    <s v="0100000000"/>
    <s v="RECURSOS PRIMARIOS DE LIVRE APLICACAO"/>
    <x v="3"/>
    <s v="BOLSAS DE ESTUDO NO PAIS"/>
    <x v="45"/>
    <s v="REITORIA - UFAPE"/>
    <s v="M4002G5500N"/>
    <s v="ASSIST - GRAD - BOLSA - INDISC"/>
    <n v="1078286"/>
  </r>
  <r>
    <x v="1"/>
    <s v="UNIVERSIDADE FEDERAL DO AGRESTE DE PERNAMBUCO"/>
    <x v="0"/>
    <s v="26456"/>
    <s v="UNIVERSIDADE FEDERAL DO AGRESTE DE PERNAMBUCO"/>
    <s v="4002"/>
    <s v="ASSISTENCIA AO ESTUDANTE DE ENSINO SUPERIOR"/>
    <x v="1"/>
    <s v="OUTRAS DESPESAS CORRENTES"/>
    <s v="0100000000"/>
    <s v="RECURSOS PRIMARIOS DE LIVRE APLICACAO"/>
    <x v="33"/>
    <s v="AUXILIOS PARA DESENV. DE ESTUDOS E PESQUISAS"/>
    <x v="45"/>
    <s v="REITORIA - UFAPE"/>
    <s v="M4002G2300N"/>
    <s v="ASSIST - GRAD - ASSIS EST - INDISC"/>
    <n v="1380"/>
  </r>
  <r>
    <x v="1"/>
    <s v="UNIVERSIDADE FEDERAL DO AGRESTE DE PERNAMBUCO"/>
    <x v="0"/>
    <s v="26456"/>
    <s v="UNIVERSIDADE FEDERAL DO AGRESTE DE PERNAMBUCO"/>
    <s v="4572"/>
    <s v="CAPACITACAO DE SERVIDORES PUBLICOS FEDERAIS EM PROCESSO DE Q"/>
    <x v="1"/>
    <s v="OUTRAS DESPESAS CORRENTES"/>
    <s v="8100000000"/>
    <s v="RECURSOS PRIMARIOS DE LIVRE APLICACAO"/>
    <x v="10"/>
    <s v="GRATIFICACAO POR ENCARGO DE CURSO E CONCURSO - GECC"/>
    <x v="45"/>
    <s v="REITORIA - UFAPE"/>
    <s v="M4572G5600N"/>
    <s v="CAPAC - GRAD - CAPAC - RES TECNICA"/>
    <n v="24364.54"/>
  </r>
  <r>
    <x v="1"/>
    <s v="UNIVERSIDADE FEDERAL DO AGRESTE DE PERNAMBUCO"/>
    <x v="0"/>
    <s v="26456"/>
    <s v="UNIVERSIDADE FEDERAL DO AGRESTE DE PERNAMBUCO"/>
    <s v="4572"/>
    <s v="CAPACITACAO DE SERVIDORES PUBLICOS FEDERAIS EM PROCESSO DE Q"/>
    <x v="1"/>
    <s v="OUTRAS DESPESAS CORRENTES"/>
    <s v="8100000000"/>
    <s v="RECURSOS PRIMARIOS DE LIVRE APLICACAO"/>
    <x v="102"/>
    <s v="SERVICO DE SELECAO E TREINAMENTO"/>
    <x v="45"/>
    <s v="REITORIA - UFAPE"/>
    <s v="M4572G01SDN"/>
    <s v="CAPA - GRAD - GESTAO - SERV DIV"/>
    <n v="5780"/>
  </r>
  <r>
    <x v="1"/>
    <s v="UNIVERSIDADE FEDERAL DO AGRESTE DE PERNAMBUCO"/>
    <x v="1"/>
    <s v="26456"/>
    <s v="UNIVERSIDADE FEDERAL DO AGRESTE DE PERNAMBUCO"/>
    <s v="0181"/>
    <s v="APOSENTADORIAS E PENSOES CIVIS DA UNIAO"/>
    <x v="2"/>
    <s v="PESSOAL E ENCARGOS SOCIAIS"/>
    <s v="0156000000"/>
    <s v="CONTRIB.DO SERV.PARA O PLANO SEG.SOC.SERV.PUB"/>
    <x v="13"/>
    <s v="PROVENTOS - PESSOAL CIVIL"/>
    <x v="45"/>
    <s v="REITORIA - UFAPE"/>
    <s v="V0181G0100N"/>
    <s v="APOSENTADO E PENS - GRAD - GESTAO - INDISC"/>
    <n v="13000"/>
  </r>
  <r>
    <x v="1"/>
    <s v="UNIVERSIDADE FEDERAL DO AGRESTE DE PERNAMBUCO"/>
    <x v="1"/>
    <s v="26456"/>
    <s v="UNIVERSIDADE FEDERAL DO AGRESTE DE PERNAMBUCO"/>
    <s v="09HB"/>
    <s v="CONTRIBUICAO DA UNIAO, DE SUAS AUTARQUIAS E FUNDACOES PARA O"/>
    <x v="2"/>
    <s v="PESSOAL E ENCARGOS SOCIAIS"/>
    <s v="8100000000"/>
    <s v="RECURSOS PRIMARIOS DE LIVRE APLICACAO"/>
    <x v="28"/>
    <s v="CONTRIBUICOES PREVIDENCIARIAS - INSS"/>
    <x v="45"/>
    <s v="REITORIA - UFAPE"/>
    <s v="V09HBG0100N"/>
    <s v="CONTRIBUICAO - GRAD - GESTAO - INDISC"/>
    <n v="20000"/>
  </r>
  <r>
    <x v="1"/>
    <s v="UNIVERSIDADE FEDERAL DO AGRESTE DE PERNAMBUCO"/>
    <x v="1"/>
    <s v="26456"/>
    <s v="UNIVERSIDADE FEDERAL DO AGRESTE DE PERNAMBUCO"/>
    <s v="09HB"/>
    <s v="CONTRIBUICAO DA UNIAO, DE SUAS AUTARQUIAS E FUNDACOES PARA O"/>
    <x v="2"/>
    <s v="PESSOAL E ENCARGOS SOCIAIS"/>
    <s v="8100000000"/>
    <s v="RECURSOS PRIMARIOS DE LIVRE APLICACAO"/>
    <x v="29"/>
    <s v="CONTRIBUICAO PATRONAL PARA O RPPS"/>
    <x v="45"/>
    <s v="REITORIA - UFAPE"/>
    <s v="V09HBG0100N"/>
    <s v="CONTRIBUICAO - GRAD - GESTAO - INDISC"/>
    <n v="5424507.7800000003"/>
  </r>
  <r>
    <x v="1"/>
    <s v="UNIVERSIDADE FEDERAL DO AGRESTE DE PERNAMBUCO"/>
    <x v="1"/>
    <s v="26456"/>
    <s v="UNIVERSIDADE FEDERAL DO AGRESTE DE PERNAMBUCO"/>
    <s v="2004"/>
    <s v="ASSISTENCIA MEDICA E ODONTOLOGICA AOS SERVIDORES CIVIS, EMPR"/>
    <x v="1"/>
    <s v="OUTRAS DESPESAS CORRENTES"/>
    <s v="8144000000"/>
    <s v="TITULOS DE RESPONSAB.DO TN-OUTRAS APLICACOES"/>
    <x v="31"/>
    <s v="RESSARCIMENTO ASSISTENCIA MEDICA/ODONTOLOGICA"/>
    <x v="45"/>
    <s v="REITORIA - UFAPE"/>
    <s v="V2004G0100N"/>
    <s v="ASSIST MED.ODONTO  - GRAD - GESTAO - INDISC"/>
    <n v="72647.61"/>
  </r>
  <r>
    <x v="1"/>
    <s v="UNIVERSIDADE FEDERAL DO AGRESTE DE PERNAMBUCO"/>
    <x v="1"/>
    <s v="26456"/>
    <s v="UNIVERSIDADE FEDERAL DO AGRESTE DE PERNAMBUCO"/>
    <s v="2004"/>
    <s v="ASSISTENCIA MEDICA E ODONTOLOGICA AOS SERVIDORES CIVIS, EMPR"/>
    <x v="1"/>
    <s v="OUTRAS DESPESAS CORRENTES"/>
    <s v="8151000000"/>
    <s v="RECURSOS LIVRES DA SEGURIDADE SOCIAL"/>
    <x v="31"/>
    <s v="RESSARCIMENTO ASSISTENCIA MEDICA/ODONTOLOGICA"/>
    <x v="45"/>
    <s v="REITORIA - UFAPE"/>
    <s v="V2004G0100N"/>
    <s v="ASSIST MED.ODONTO  - GRAD - GESTAO - INDISC"/>
    <n v="182705.49"/>
  </r>
  <r>
    <x v="1"/>
    <s v="UNIVERSIDADE FEDERAL DO AGRESTE DE PERNAMBUCO"/>
    <x v="1"/>
    <s v="26456"/>
    <s v="UNIVERSIDADE FEDERAL DO AGRESTE DE PERNAMBUCO"/>
    <s v="20GK"/>
    <s v="FOMENTO AS ACOES DE GRADUACAO, POS-GRADUACAO, ENSINO, PESQUI"/>
    <x v="1"/>
    <s v="OUTRAS DESPESAS CORRENTES"/>
    <s v="8100000000"/>
    <s v="RECURSOS PRIMARIOS DE LIVRE APLICACAO"/>
    <x v="3"/>
    <s v="BOLSAS DE ESTUDO NO PAIS"/>
    <x v="45"/>
    <s v="REITORIA - UFAPE"/>
    <s v="M20GKG5500N"/>
    <s v="FOME - GRAD -BOLSA - INDISC"/>
    <n v="124400"/>
  </r>
  <r>
    <x v="1"/>
    <s v="UNIVERSIDADE FEDERAL DO AGRESTE DE PERNAMBUCO"/>
    <x v="1"/>
    <s v="26456"/>
    <s v="UNIVERSIDADE FEDERAL DO AGRESTE DE PERNAMBUCO"/>
    <s v="20GK"/>
    <s v="FOMENTO AS ACOES DE GRADUACAO, POS-GRADUACAO, ENSINO, PESQUI"/>
    <x v="1"/>
    <s v="OUTRAS DESPESAS CORRENTES"/>
    <s v="8100000000"/>
    <s v="RECURSOS PRIMARIOS DE LIVRE APLICACAO"/>
    <x v="3"/>
    <s v="BOLSAS DE ESTUDO NO PAIS"/>
    <x v="45"/>
    <s v="REITORIA - UFAPE"/>
    <s v="M20GKM5500N"/>
    <s v="FOME - MEDIO - BOLSA - INDISC"/>
    <n v="3328"/>
  </r>
  <r>
    <x v="1"/>
    <s v="UNIVERSIDADE FEDERAL DO AGRESTE DE PERNAMBUCO"/>
    <x v="1"/>
    <s v="26456"/>
    <s v="UNIVERSIDADE FEDERAL DO AGRESTE DE PERNAMBUCO"/>
    <s v="20GK"/>
    <s v="FOMENTO AS ACOES DE GRADUACAO, POS-GRADUACAO, ENSINO, PESQUI"/>
    <x v="1"/>
    <s v="OUTRAS DESPESAS CORRENTES"/>
    <s v="8100000000"/>
    <s v="RECURSOS PRIMARIOS DE LIVRE APLICACAO"/>
    <x v="33"/>
    <s v="AUXILIOS PARA DESENV. DE ESTUDOS E PESQUISAS"/>
    <x v="45"/>
    <s v="REITORIA - UFAPE"/>
    <s v="M20GKG1900N"/>
    <s v="FOME - GRAD - ENSINO - RES TECNICA"/>
    <n v="9800"/>
  </r>
  <r>
    <x v="1"/>
    <s v="UNIVERSIDADE FEDERAL DO AGRESTE DE PERNAMBUCO"/>
    <x v="1"/>
    <s v="26456"/>
    <s v="UNIVERSIDADE FEDERAL DO AGRESTE DE PERNAMBUCO"/>
    <s v="20GK"/>
    <s v="FOMENTO AS ACOES DE GRADUACAO, POS-GRADUACAO, ENSINO, PESQUI"/>
    <x v="1"/>
    <s v="OUTRAS DESPESAS CORRENTES"/>
    <s v="8144000000"/>
    <s v="TITULOS DE RESPONSAB.DO TN-OUTRAS APLICACOES"/>
    <x v="3"/>
    <s v="BOLSAS DE ESTUDO NO PAIS"/>
    <x v="45"/>
    <s v="REITORIA - UFAPE"/>
    <s v="M20GKG5500N"/>
    <s v="FOME - GRAD -BOLSA - INDISC"/>
    <n v="251250"/>
  </r>
  <r>
    <x v="1"/>
    <s v="UNIVERSIDADE FEDERAL DO AGRESTE DE PERNAMBUCO"/>
    <x v="1"/>
    <s v="26456"/>
    <s v="UNIVERSIDADE FEDERAL DO AGRESTE DE PERNAMBUCO"/>
    <s v="20GK"/>
    <s v="FOMENTO AS ACOES DE GRADUACAO, POS-GRADUACAO, ENSINO, PESQUI"/>
    <x v="1"/>
    <s v="OUTRAS DESPESAS CORRENTES"/>
    <s v="8144000000"/>
    <s v="TITULOS DE RESPONSAB.DO TN-OUTRAS APLICACOES"/>
    <x v="3"/>
    <s v="BOLSAS DE ESTUDO NO PAIS"/>
    <x v="45"/>
    <s v="REITORIA - UFAPE"/>
    <s v="M20GKM5500N"/>
    <s v="FOME - MEDIO - BOLSA - INDISC"/>
    <n v="2700"/>
  </r>
  <r>
    <x v="1"/>
    <s v="UNIVERSIDADE FEDERAL DO AGRESTE DE PERNAMBUCO"/>
    <x v="1"/>
    <s v="26456"/>
    <s v="UNIVERSIDADE FEDERAL DO AGRESTE DE PERNAMBUCO"/>
    <s v="20RK"/>
    <s v="FUNCIONAMENTO DE INSTITUICOES FEDERAIS DE ENSINO SUPERIOR"/>
    <x v="0"/>
    <s v="INVESTIMENTOS"/>
    <s v="8100000000"/>
    <s v="RECURSOS PRIMARIOS DE LIVRE APLICACAO"/>
    <x v="238"/>
    <s v="SERVICOS TECNICOS PROFISSIONAIS DE TIC"/>
    <x v="45"/>
    <s v="REITORIA - UFAPE"/>
    <s v="M20RKG3500N"/>
    <s v="FUNC - GRAD - TI - INDISC"/>
    <n v="58000"/>
  </r>
  <r>
    <x v="1"/>
    <s v="UNIVERSIDADE FEDERAL DO AGRESTE DE PERNAMBUCO"/>
    <x v="1"/>
    <s v="26456"/>
    <s v="UNIVERSIDADE FEDERAL DO AGRESTE DE PERNAMBUCO"/>
    <s v="20RK"/>
    <s v="FUNCIONAMENTO DE INSTITUICOES FEDERAIS DE ENSINO SUPERIOR"/>
    <x v="0"/>
    <s v="INVESTIMENTOS"/>
    <s v="8100000000"/>
    <s v="RECURSOS PRIMARIOS DE LIVRE APLICACAO"/>
    <x v="173"/>
    <s v="AQUISICAO DE SOFTWARE PRONTO"/>
    <x v="45"/>
    <s v="REITORIA - UFAPE"/>
    <s v="M20RKG3500N"/>
    <s v="FUNC - GRAD - TI - INDISC"/>
    <n v="180000"/>
  </r>
  <r>
    <x v="1"/>
    <s v="UNIVERSIDADE FEDERAL DO AGRESTE DE PERNAMBUCO"/>
    <x v="1"/>
    <s v="26456"/>
    <s v="UNIVERSIDADE FEDERAL DO AGRESTE DE PERNAMBUCO"/>
    <s v="20RK"/>
    <s v="FUNCIONAMENTO DE INSTITUICOES FEDERAIS DE ENSINO SUPERIOR"/>
    <x v="0"/>
    <s v="INVESTIMENTOS"/>
    <s v="8100000000"/>
    <s v="RECURSOS PRIMARIOS DE LIVRE APLICACAO"/>
    <x v="175"/>
    <s v="MATERIAL DE TIC (PERMANENTE)"/>
    <x v="45"/>
    <s v="REITORIA - UFAPE"/>
    <s v="M20RKG6000N"/>
    <s v="FUNC - GRAD - MATERIAL - INDISC"/>
    <n v="41000"/>
  </r>
  <r>
    <x v="1"/>
    <s v="UNIVERSIDADE FEDERAL DO AGRESTE DE PERNAMBUCO"/>
    <x v="1"/>
    <s v="26456"/>
    <s v="UNIVERSIDADE FEDERAL DO AGRESTE DE PERNAMBUCO"/>
    <s v="20RK"/>
    <s v="FUNCIONAMENTO DE INSTITUICOES FEDERAIS DE ENSINO SUPERIOR"/>
    <x v="0"/>
    <s v="INVESTIMENTOS"/>
    <s v="8100000000"/>
    <s v="RECURSOS PRIMARIOS DE LIVRE APLICACAO"/>
    <x v="214"/>
    <s v="EQUIPAMENTOS DE TIC - ATIVOS DE REDE"/>
    <x v="45"/>
    <s v="REITORIA - UFAPE"/>
    <s v="M20RKG6000N"/>
    <s v="FUNC - GRAD - MATERIAL - INDISC"/>
    <n v="880560"/>
  </r>
  <r>
    <x v="1"/>
    <s v="UNIVERSIDADE FEDERAL DO AGRESTE DE PERNAMBUCO"/>
    <x v="1"/>
    <s v="26456"/>
    <s v="UNIVERSIDADE FEDERAL DO AGRESTE DE PERNAMBUCO"/>
    <s v="20RK"/>
    <s v="FUNCIONAMENTO DE INSTITUICOES FEDERAIS DE ENSINO SUPERIOR"/>
    <x v="0"/>
    <s v="INVESTIMENTOS"/>
    <s v="8100000000"/>
    <s v="RECURSOS PRIMARIOS DE LIVRE APLICACAO"/>
    <x v="44"/>
    <s v="EQUIP. E UTENSILIOS HIDRAULICOS E ELETRICOS"/>
    <x v="45"/>
    <s v="REITORIA - UFAPE"/>
    <s v="M20RKG6000N"/>
    <s v="FUNC - GRAD - MATERIAL - INDISC"/>
    <n v="5640"/>
  </r>
  <r>
    <x v="1"/>
    <s v="UNIVERSIDADE FEDERAL DO AGRESTE DE PERNAMBUCO"/>
    <x v="1"/>
    <s v="26456"/>
    <s v="UNIVERSIDADE FEDERAL DO AGRESTE DE PERNAMBUCO"/>
    <s v="20RK"/>
    <s v="FUNCIONAMENTO DE INSTITUICOES FEDERAIS DE ENSINO SUPERIOR"/>
    <x v="0"/>
    <s v="INVESTIMENTOS"/>
    <s v="8100000000"/>
    <s v="RECURSOS PRIMARIOS DE LIVRE APLICACAO"/>
    <x v="51"/>
    <s v="MAQUINAS E EQUIPAMENTOS AGRIC. E  RODOVIARIOS"/>
    <x v="45"/>
    <s v="REITORIA - UFAPE"/>
    <s v="M20RKG6000N"/>
    <s v="FUNC - GRAD - MATERIAL - INDISC"/>
    <n v="45500"/>
  </r>
  <r>
    <x v="1"/>
    <s v="UNIVERSIDADE FEDERAL DO AGRESTE DE PERNAMBUCO"/>
    <x v="1"/>
    <s v="26456"/>
    <s v="UNIVERSIDADE FEDERAL DO AGRESTE DE PERNAMBUCO"/>
    <s v="20RK"/>
    <s v="FUNCIONAMENTO DE INSTITUICOES FEDERAIS DE ENSINO SUPERIOR"/>
    <x v="0"/>
    <s v="INVESTIMENTOS"/>
    <s v="8100000000"/>
    <s v="RECURSOS PRIMARIOS DE LIVRE APLICACAO"/>
    <x v="239"/>
    <s v="EQUIPAMENTOS DE TIC - SERVIDORES/STORAGE"/>
    <x v="45"/>
    <s v="REITORIA - UFAPE"/>
    <s v="M20RKG6000N"/>
    <s v="FUNC - GRAD - MATERIAL - INDISC"/>
    <n v="210000"/>
  </r>
  <r>
    <x v="1"/>
    <s v="UNIVERSIDADE FEDERAL DO AGRESTE DE PERNAMBUCO"/>
    <x v="1"/>
    <s v="26456"/>
    <s v="UNIVERSIDADE FEDERAL DO AGRESTE DE PERNAMBUCO"/>
    <s v="20RK"/>
    <s v="FUNCIONAMENTO DE INSTITUICOES FEDERAIS DE ENSINO SUPERIOR"/>
    <x v="1"/>
    <s v="OUTRAS DESPESAS CORRENTES"/>
    <s v="8100000000"/>
    <s v="RECURSOS PRIMARIOS DE LIVRE APLICACAO"/>
    <x v="3"/>
    <s v="BOLSAS DE ESTUDO NO PAIS"/>
    <x v="45"/>
    <s v="REITORIA - UFAPE"/>
    <s v="M20RKG1900N"/>
    <s v="FUNC - GRAD - ENSINO - INDISC"/>
    <n v="1000000"/>
  </r>
  <r>
    <x v="1"/>
    <s v="UNIVERSIDADE FEDERAL DO AGRESTE DE PERNAMBUCO"/>
    <x v="1"/>
    <s v="26456"/>
    <s v="UNIVERSIDADE FEDERAL DO AGRESTE DE PERNAMBUCO"/>
    <s v="20RK"/>
    <s v="FUNCIONAMENTO DE INSTITUICOES FEDERAIS DE ENSINO SUPERIOR"/>
    <x v="1"/>
    <s v="OUTRAS DESPESAS CORRENTES"/>
    <s v="8100000000"/>
    <s v="RECURSOS PRIMARIOS DE LIVRE APLICACAO"/>
    <x v="3"/>
    <s v="BOLSAS DE ESTUDO NO PAIS"/>
    <x v="45"/>
    <s v="REITORIA - UFAPE"/>
    <s v="M20RKG5500N"/>
    <s v="FUNC - GRAD - BOLSAS - INDIC"/>
    <n v="400000"/>
  </r>
  <r>
    <x v="1"/>
    <s v="UNIVERSIDADE FEDERAL DO AGRESTE DE PERNAMBUCO"/>
    <x v="1"/>
    <s v="26456"/>
    <s v="UNIVERSIDADE FEDERAL DO AGRESTE DE PERNAMBUCO"/>
    <s v="20RK"/>
    <s v="FUNCIONAMENTO DE INSTITUICOES FEDERAIS DE ENSINO SUPERIOR"/>
    <x v="1"/>
    <s v="OUTRAS DESPESAS CORRENTES"/>
    <s v="8100000000"/>
    <s v="RECURSOS PRIMARIOS DE LIVRE APLICACAO"/>
    <x v="33"/>
    <s v="AUXILIOS PARA DESENV. DE ESTUDOS E PESQUISAS"/>
    <x v="45"/>
    <s v="REITORIA - UFAPE"/>
    <s v="M20RKG1900N"/>
    <s v="FUNC - GRAD - ENSINO - INDISC"/>
    <n v="42000"/>
  </r>
  <r>
    <x v="1"/>
    <s v="UNIVERSIDADE FEDERAL DO AGRESTE DE PERNAMBUCO"/>
    <x v="1"/>
    <s v="26456"/>
    <s v="UNIVERSIDADE FEDERAL DO AGRESTE DE PERNAMBUCO"/>
    <s v="20RK"/>
    <s v="FUNCIONAMENTO DE INSTITUICOES FEDERAIS DE ENSINO SUPERIOR"/>
    <x v="1"/>
    <s v="OUTRAS DESPESAS CORRENTES"/>
    <s v="8100000000"/>
    <s v="RECURSOS PRIMARIOS DE LIVRE APLICACAO"/>
    <x v="33"/>
    <s v="AUXILIOS PARA DESENV. DE ESTUDOS E PESQUISAS"/>
    <x v="45"/>
    <s v="REITORIA - UFAPE"/>
    <s v="M20RKG2300N"/>
    <s v="FUNC - GRAD - AUX FINANC - INDISC"/>
    <n v="10000"/>
  </r>
  <r>
    <x v="1"/>
    <s v="UNIVERSIDADE FEDERAL DO AGRESTE DE PERNAMBUCO"/>
    <x v="1"/>
    <s v="26456"/>
    <s v="UNIVERSIDADE FEDERAL DO AGRESTE DE PERNAMBUCO"/>
    <s v="20RK"/>
    <s v="FUNCIONAMENTO DE INSTITUICOES FEDERAIS DE ENSINO SUPERIOR"/>
    <x v="1"/>
    <s v="OUTRAS DESPESAS CORRENTES"/>
    <s v="8100000000"/>
    <s v="RECURSOS PRIMARIOS DE LIVRE APLICACAO"/>
    <x v="57"/>
    <s v="COMBUSTIVEIS E LUBRIFICANTES AUTOMOTIVOS"/>
    <x v="45"/>
    <s v="REITORIA - UFAPE"/>
    <s v="M20RKG6000N"/>
    <s v="FUNC - GRAD - MATERIAL - INDISC"/>
    <n v="64"/>
  </r>
  <r>
    <x v="1"/>
    <s v="UNIVERSIDADE FEDERAL DO AGRESTE DE PERNAMBUCO"/>
    <x v="1"/>
    <s v="26456"/>
    <s v="UNIVERSIDADE FEDERAL DO AGRESTE DE PERNAMBUCO"/>
    <s v="20RK"/>
    <s v="FUNCIONAMENTO DE INSTITUICOES FEDERAIS DE ENSINO SUPERIOR"/>
    <x v="1"/>
    <s v="OUTRAS DESPESAS CORRENTES"/>
    <s v="8100000000"/>
    <s v="RECURSOS PRIMARIOS DE LIVRE APLICACAO"/>
    <x v="61"/>
    <s v="MATERIAL QUIMICO"/>
    <x v="45"/>
    <s v="REITORIA - UFAPE"/>
    <s v="M20RKG6000N"/>
    <s v="FUNC - GRAD - MATERIAL - INDISC"/>
    <n v="18124.25"/>
  </r>
  <r>
    <x v="1"/>
    <s v="UNIVERSIDADE FEDERAL DO AGRESTE DE PERNAMBUCO"/>
    <x v="1"/>
    <s v="26456"/>
    <s v="UNIVERSIDADE FEDERAL DO AGRESTE DE PERNAMBUCO"/>
    <s v="20RK"/>
    <s v="FUNCIONAMENTO DE INSTITUICOES FEDERAIS DE ENSINO SUPERIOR"/>
    <x v="1"/>
    <s v="OUTRAS DESPESAS CORRENTES"/>
    <s v="8100000000"/>
    <s v="RECURSOS PRIMARIOS DE LIVRE APLICACAO"/>
    <x v="67"/>
    <s v="MATERIAL DE ACONDICIONAMENTO E EMBALAGEM"/>
    <x v="45"/>
    <s v="REITORIA - UFAPE"/>
    <s v="M20RKG6000N"/>
    <s v="FUNC - GRAD - MATERIAL - INDISC"/>
    <n v="484.18"/>
  </r>
  <r>
    <x v="1"/>
    <s v="UNIVERSIDADE FEDERAL DO AGRESTE DE PERNAMBUCO"/>
    <x v="1"/>
    <s v="26456"/>
    <s v="UNIVERSIDADE FEDERAL DO AGRESTE DE PERNAMBUCO"/>
    <s v="20RK"/>
    <s v="FUNCIONAMENTO DE INSTITUICOES FEDERAIS DE ENSINO SUPERIOR"/>
    <x v="1"/>
    <s v="OUTRAS DESPESAS CORRENTES"/>
    <s v="8100000000"/>
    <s v="RECURSOS PRIMARIOS DE LIVRE APLICACAO"/>
    <x v="69"/>
    <s v="MATERIAL DE LIMPEZA E PROD. DE HIGIENIZACAO"/>
    <x v="45"/>
    <s v="REITORIA - UFAPE"/>
    <s v="M20RKG6000N"/>
    <s v="FUNC - GRAD - MATERIAL - INDISC"/>
    <n v="2914.82"/>
  </r>
  <r>
    <x v="1"/>
    <s v="UNIVERSIDADE FEDERAL DO AGRESTE DE PERNAMBUCO"/>
    <x v="1"/>
    <s v="26456"/>
    <s v="UNIVERSIDADE FEDERAL DO AGRESTE DE PERNAMBUCO"/>
    <s v="20RK"/>
    <s v="FUNCIONAMENTO DE INSTITUICOES FEDERAIS DE ENSINO SUPERIOR"/>
    <x v="1"/>
    <s v="OUTRAS DESPESAS CORRENTES"/>
    <s v="8100000000"/>
    <s v="RECURSOS PRIMARIOS DE LIVRE APLICACAO"/>
    <x v="74"/>
    <s v="MATERIAL DE PROTECAO E SEGURANCA"/>
    <x v="45"/>
    <s v="REITORIA - UFAPE"/>
    <s v="M20RKG6000N"/>
    <s v="FUNC - GRAD - MATERIAL - INDISC"/>
    <n v="1463"/>
  </r>
  <r>
    <x v="1"/>
    <s v="UNIVERSIDADE FEDERAL DO AGRESTE DE PERNAMBUCO"/>
    <x v="1"/>
    <s v="26456"/>
    <s v="UNIVERSIDADE FEDERAL DO AGRESTE DE PERNAMBUCO"/>
    <s v="20RK"/>
    <s v="FUNCIONAMENTO DE INSTITUICOES FEDERAIS DE ENSINO SUPERIOR"/>
    <x v="1"/>
    <s v="OUTRAS DESPESAS CORRENTES"/>
    <s v="8100000000"/>
    <s v="RECURSOS PRIMARIOS DE LIVRE APLICACAO"/>
    <x v="75"/>
    <s v="MATERIAL LABORATORIAL"/>
    <x v="45"/>
    <s v="REITORIA - UFAPE"/>
    <s v="M20RKG6000N"/>
    <s v="FUNC - GRAD - MATERIAL - INDISC"/>
    <n v="59908.97"/>
  </r>
  <r>
    <x v="1"/>
    <s v="UNIVERSIDADE FEDERAL DO AGRESTE DE PERNAMBUCO"/>
    <x v="1"/>
    <s v="26456"/>
    <s v="UNIVERSIDADE FEDERAL DO AGRESTE DE PERNAMBUCO"/>
    <s v="20RK"/>
    <s v="FUNCIONAMENTO DE INSTITUICOES FEDERAIS DE ENSINO SUPERIOR"/>
    <x v="1"/>
    <s v="OUTRAS DESPESAS CORRENTES"/>
    <s v="8100000000"/>
    <s v="RECURSOS PRIMARIOS DE LIVRE APLICACAO"/>
    <x v="76"/>
    <s v="MATERIAL HOSPITALAR"/>
    <x v="45"/>
    <s v="REITORIA - UFAPE"/>
    <s v="M20RKG6000N"/>
    <s v="FUNC - GRAD - MATERIAL - INDISC"/>
    <n v="6764.48"/>
  </r>
  <r>
    <x v="1"/>
    <s v="UNIVERSIDADE FEDERAL DO AGRESTE DE PERNAMBUCO"/>
    <x v="1"/>
    <s v="26456"/>
    <s v="UNIVERSIDADE FEDERAL DO AGRESTE DE PERNAMBUCO"/>
    <s v="20RK"/>
    <s v="FUNCIONAMENTO DE INSTITUICOES FEDERAIS DE ENSINO SUPERIOR"/>
    <x v="1"/>
    <s v="OUTRAS DESPESAS CORRENTES"/>
    <s v="8100000000"/>
    <s v="RECURSOS PRIMARIOS DE LIVRE APLICACAO"/>
    <x v="184"/>
    <s v="MATERIAL BIOLOGICO"/>
    <x v="45"/>
    <s v="REITORIA - UFAPE"/>
    <s v="M20RKG6000N"/>
    <s v="FUNC - GRAD - MATERIAL - INDISC"/>
    <n v="8244.56"/>
  </r>
  <r>
    <x v="1"/>
    <s v="UNIVERSIDADE FEDERAL DO AGRESTE DE PERNAMBUCO"/>
    <x v="1"/>
    <s v="26456"/>
    <s v="UNIVERSIDADE FEDERAL DO AGRESTE DE PERNAMBUCO"/>
    <s v="20RK"/>
    <s v="FUNCIONAMENTO DE INSTITUICOES FEDERAIS DE ENSINO SUPERIOR"/>
    <x v="1"/>
    <s v="OUTRAS DESPESAS CORRENTES"/>
    <s v="8100000000"/>
    <s v="RECURSOS PRIMARIOS DE LIVRE APLICACAO"/>
    <x v="81"/>
    <s v="DIARIAS A COLABORADORES EVENTUAIS NO PAIS"/>
    <x v="45"/>
    <s v="REITORIA - UFAPE"/>
    <s v="M20RKG01DIN"/>
    <s v="FUNC - GRAD - GESTAO - DIARIAS"/>
    <n v="796.5"/>
  </r>
  <r>
    <x v="1"/>
    <s v="UNIVERSIDADE FEDERAL DO AGRESTE DE PERNAMBUCO"/>
    <x v="1"/>
    <s v="26456"/>
    <s v="UNIVERSIDADE FEDERAL DO AGRESTE DE PERNAMBUCO"/>
    <s v="20RK"/>
    <s v="FUNCIONAMENTO DE INSTITUICOES FEDERAIS DE ENSINO SUPERIOR"/>
    <x v="1"/>
    <s v="OUTRAS DESPESAS CORRENTES"/>
    <s v="8100000000"/>
    <s v="RECURSOS PRIMARIOS DE LIVRE APLICACAO"/>
    <x v="82"/>
    <s v="ESTAGIARIOS"/>
    <x v="45"/>
    <s v="REITORIA - UFAPE"/>
    <s v="V20RKG0100N"/>
    <s v="OUTRAS - FUNC - GRAD - GESTAO - INDISC"/>
    <n v="10192"/>
  </r>
  <r>
    <x v="1"/>
    <s v="UNIVERSIDADE FEDERAL DO AGRESTE DE PERNAMBUCO"/>
    <x v="1"/>
    <s v="26456"/>
    <s v="UNIVERSIDADE FEDERAL DO AGRESTE DE PERNAMBUCO"/>
    <s v="20RK"/>
    <s v="FUNCIONAMENTO DE INSTITUICOES FEDERAIS DE ENSINO SUPERIOR"/>
    <x v="1"/>
    <s v="OUTRAS DESPESAS CORRENTES"/>
    <s v="8100000000"/>
    <s v="RECURSOS PRIMARIOS DE LIVRE APLICACAO"/>
    <x v="105"/>
    <s v="LIMPEZA E CONSERVACAO"/>
    <x v="45"/>
    <s v="REITORIA - UFAPE"/>
    <s v="M20RKG01SDN"/>
    <s v="FUNC - GRAD - GESTAO - SERV DIV"/>
    <n v="16652.919999999998"/>
  </r>
  <r>
    <x v="1"/>
    <s v="UNIVERSIDADE FEDERAL DO AGRESTE DE PERNAMBUCO"/>
    <x v="1"/>
    <s v="26456"/>
    <s v="UNIVERSIDADE FEDERAL DO AGRESTE DE PERNAMBUCO"/>
    <s v="20RK"/>
    <s v="FUNCIONAMENTO DE INSTITUICOES FEDERAIS DE ENSINO SUPERIOR"/>
    <x v="1"/>
    <s v="OUTRAS DESPESAS CORRENTES"/>
    <s v="8100000000"/>
    <s v="RECURSOS PRIMARIOS DE LIVRE APLICACAO"/>
    <x v="170"/>
    <s v="AUXILIO-ALIMENTACAO CIVIS"/>
    <x v="45"/>
    <s v="REITORIA - UFAPE"/>
    <s v="V20RKG0100N"/>
    <s v="OUTRAS - FUNC - GRAD - GESTAO - INDISC"/>
    <n v="0"/>
  </r>
  <r>
    <x v="1"/>
    <s v="UNIVERSIDADE FEDERAL DO AGRESTE DE PERNAMBUCO"/>
    <x v="1"/>
    <s v="26456"/>
    <s v="UNIVERSIDADE FEDERAL DO AGRESTE DE PERNAMBUCO"/>
    <s v="20RK"/>
    <s v="FUNCIONAMENTO DE INSTITUICOES FEDERAIS DE ENSINO SUPERIOR"/>
    <x v="1"/>
    <s v="OUTRAS DESPESAS CORRENTES"/>
    <s v="8100000000"/>
    <s v="RECURSOS PRIMARIOS DE LIVRE APLICACAO"/>
    <x v="114"/>
    <s v="TAXAS"/>
    <x v="45"/>
    <s v="REITORIA - UFAPE"/>
    <s v="M20RKG01TXN"/>
    <s v="FUNC - GRAD - GESTAO - TAXAS"/>
    <n v="0"/>
  </r>
  <r>
    <x v="1"/>
    <s v="UNIVERSIDADE FEDERAL DO AGRESTE DE PERNAMBUCO"/>
    <x v="1"/>
    <s v="26456"/>
    <s v="UNIVERSIDADE FEDERAL DO AGRESTE DE PERNAMBUCO"/>
    <s v="20RK"/>
    <s v="FUNCIONAMENTO DE INSTITUICOES FEDERAIS DE ENSINO SUPERIOR"/>
    <x v="1"/>
    <s v="OUTRAS DESPESAS CORRENTES"/>
    <s v="8100000000"/>
    <s v="RECURSOS PRIMARIOS DE LIVRE APLICACAO"/>
    <x v="177"/>
    <s v="RESSARCIMENTO DE MENSALIDADES"/>
    <x v="45"/>
    <s v="REITORIA - UFAPE"/>
    <s v="V20RKG0100N"/>
    <s v="OUTRAS - FUNC - GRAD - GESTAO - INDISC"/>
    <n v="0"/>
  </r>
  <r>
    <x v="1"/>
    <s v="UNIVERSIDADE FEDERAL DO AGRESTE DE PERNAMBUCO"/>
    <x v="1"/>
    <s v="26456"/>
    <s v="UNIVERSIDADE FEDERAL DO AGRESTE DE PERNAMBUCO"/>
    <s v="20RK"/>
    <s v="FUNCIONAMENTO DE INSTITUICOES FEDERAIS DE ENSINO SUPERIOR"/>
    <x v="1"/>
    <s v="OUTRAS DESPESAS CORRENTES"/>
    <s v="8144000000"/>
    <s v="TITULOS DE RESPONSAB.DO TN-OUTRAS APLICACOES"/>
    <x v="3"/>
    <s v="BOLSAS DE ESTUDO NO PAIS"/>
    <x v="45"/>
    <s v="REITORIA - UFAPE"/>
    <s v="M20RKG1900N"/>
    <s v="FUNC - GRAD - ENSINO - INDISC"/>
    <n v="6000"/>
  </r>
  <r>
    <x v="1"/>
    <s v="UNIVERSIDADE FEDERAL DO AGRESTE DE PERNAMBUCO"/>
    <x v="1"/>
    <s v="26456"/>
    <s v="UNIVERSIDADE FEDERAL DO AGRESTE DE PERNAMBUCO"/>
    <s v="20RK"/>
    <s v="FUNCIONAMENTO DE INSTITUICOES FEDERAIS DE ENSINO SUPERIOR"/>
    <x v="1"/>
    <s v="OUTRAS DESPESAS CORRENTES"/>
    <s v="8144000000"/>
    <s v="TITULOS DE RESPONSAB.DO TN-OUTRAS APLICACOES"/>
    <x v="3"/>
    <s v="BOLSAS DE ESTUDO NO PAIS"/>
    <x v="45"/>
    <s v="REITORIA - UFAPE"/>
    <s v="M20RKG5500N"/>
    <s v="FUNC - GRAD - BOLSAS - INDIC"/>
    <n v="104488.5"/>
  </r>
  <r>
    <x v="1"/>
    <s v="UNIVERSIDADE FEDERAL DO AGRESTE DE PERNAMBUCO"/>
    <x v="1"/>
    <s v="26456"/>
    <s v="UNIVERSIDADE FEDERAL DO AGRESTE DE PERNAMBUCO"/>
    <s v="20RK"/>
    <s v="FUNCIONAMENTO DE INSTITUICOES FEDERAIS DE ENSINO SUPERIOR"/>
    <x v="1"/>
    <s v="OUTRAS DESPESAS CORRENTES"/>
    <s v="8144000000"/>
    <s v="TITULOS DE RESPONSAB.DO TN-OUTRAS APLICACOES"/>
    <x v="64"/>
    <s v="MATERIAL DE EXPEDIENTE"/>
    <x v="45"/>
    <s v="REITORIA - UFAPE"/>
    <s v="M20RKG6000N"/>
    <s v="FUNC - GRAD - MATERIAL - INDISC"/>
    <n v="37398.800000000003"/>
  </r>
  <r>
    <x v="1"/>
    <s v="UNIVERSIDADE FEDERAL DO AGRESTE DE PERNAMBUCO"/>
    <x v="1"/>
    <s v="26456"/>
    <s v="UNIVERSIDADE FEDERAL DO AGRESTE DE PERNAMBUCO"/>
    <s v="20RK"/>
    <s v="FUNCIONAMENTO DE INSTITUICOES FEDERAIS DE ENSINO SUPERIOR"/>
    <x v="1"/>
    <s v="OUTRAS DESPESAS CORRENTES"/>
    <s v="8144000000"/>
    <s v="TITULOS DE RESPONSAB.DO TN-OUTRAS APLICACOES"/>
    <x v="67"/>
    <s v="MATERIAL DE ACONDICIONAMENTO E EMBALAGEM"/>
    <x v="45"/>
    <s v="REITORIA - UFAPE"/>
    <s v="M20RKG6000N"/>
    <s v="FUNC - GRAD - MATERIAL - INDISC"/>
    <n v="7586"/>
  </r>
  <r>
    <x v="1"/>
    <s v="UNIVERSIDADE FEDERAL DO AGRESTE DE PERNAMBUCO"/>
    <x v="1"/>
    <s v="26456"/>
    <s v="UNIVERSIDADE FEDERAL DO AGRESTE DE PERNAMBUCO"/>
    <s v="20RK"/>
    <s v="FUNCIONAMENTO DE INSTITUICOES FEDERAIS DE ENSINO SUPERIOR"/>
    <x v="1"/>
    <s v="OUTRAS DESPESAS CORRENTES"/>
    <s v="8144000000"/>
    <s v="TITULOS DE RESPONSAB.DO TN-OUTRAS APLICACOES"/>
    <x v="68"/>
    <s v="MATERIAL DE COPA E COZINHA"/>
    <x v="45"/>
    <s v="REITORIA - UFAPE"/>
    <s v="M20RKG6000N"/>
    <s v="FUNC - GRAD - MATERIAL - INDISC"/>
    <n v="3745"/>
  </r>
  <r>
    <x v="1"/>
    <s v="UNIVERSIDADE FEDERAL DO AGRESTE DE PERNAMBUCO"/>
    <x v="1"/>
    <s v="26456"/>
    <s v="UNIVERSIDADE FEDERAL DO AGRESTE DE PERNAMBUCO"/>
    <s v="20RK"/>
    <s v="FUNCIONAMENTO DE INSTITUICOES FEDERAIS DE ENSINO SUPERIOR"/>
    <x v="1"/>
    <s v="OUTRAS DESPESAS CORRENTES"/>
    <s v="8144000000"/>
    <s v="TITULOS DE RESPONSAB.DO TN-OUTRAS APLICACOES"/>
    <x v="69"/>
    <s v="MATERIAL DE LIMPEZA E PROD. DE HIGIENIZACAO"/>
    <x v="45"/>
    <s v="REITORIA - UFAPE"/>
    <s v="M20RKG6000N"/>
    <s v="FUNC - GRAD - MATERIAL - INDISC"/>
    <n v="33969"/>
  </r>
  <r>
    <x v="1"/>
    <s v="UNIVERSIDADE FEDERAL DO AGRESTE DE PERNAMBUCO"/>
    <x v="1"/>
    <s v="26456"/>
    <s v="UNIVERSIDADE FEDERAL DO AGRESTE DE PERNAMBUCO"/>
    <s v="20RK"/>
    <s v="FUNCIONAMENTO DE INSTITUICOES FEDERAIS DE ENSINO SUPERIOR"/>
    <x v="1"/>
    <s v="OUTRAS DESPESAS CORRENTES"/>
    <s v="8144000000"/>
    <s v="TITULOS DE RESPONSAB.DO TN-OUTRAS APLICACOES"/>
    <x v="73"/>
    <s v="MATERIAL ELETRICO E ELETRONICO"/>
    <x v="45"/>
    <s v="REITORIA - UFAPE"/>
    <s v="M20RKG6000N"/>
    <s v="FUNC - GRAD - MATERIAL - INDISC"/>
    <n v="2754"/>
  </r>
  <r>
    <x v="1"/>
    <s v="UNIVERSIDADE FEDERAL DO AGRESTE DE PERNAMBUCO"/>
    <x v="1"/>
    <s v="26456"/>
    <s v="UNIVERSIDADE FEDERAL DO AGRESTE DE PERNAMBUCO"/>
    <s v="20RK"/>
    <s v="FUNCIONAMENTO DE INSTITUICOES FEDERAIS DE ENSINO SUPERIOR"/>
    <x v="1"/>
    <s v="OUTRAS DESPESAS CORRENTES"/>
    <s v="8144000000"/>
    <s v="TITULOS DE RESPONSAB.DO TN-OUTRAS APLICACOES"/>
    <x v="76"/>
    <s v="MATERIAL HOSPITALAR"/>
    <x v="45"/>
    <s v="REITORIA - UFAPE"/>
    <s v="M20RKG6000N"/>
    <s v="FUNC - GRAD - MATERIAL - INDISC"/>
    <n v="2790"/>
  </r>
  <r>
    <x v="1"/>
    <s v="UNIVERSIDADE FEDERAL DO AGRESTE DE PERNAMBUCO"/>
    <x v="1"/>
    <s v="26456"/>
    <s v="UNIVERSIDADE FEDERAL DO AGRESTE DE PERNAMBUCO"/>
    <s v="20RK"/>
    <s v="FUNCIONAMENTO DE INSTITUICOES FEDERAIS DE ENSINO SUPERIOR"/>
    <x v="1"/>
    <s v="OUTRAS DESPESAS CORRENTES"/>
    <s v="8144000000"/>
    <s v="TITULOS DE RESPONSAB.DO TN-OUTRAS APLICACOES"/>
    <x v="89"/>
    <s v="MANUTENCAO E CONSERVACAO DE BENS MOVEIS"/>
    <x v="45"/>
    <s v="REITORIA - UFAPE"/>
    <s v="M20RKG01SCN"/>
    <s v="FUNC - GRAD - GESTAO - SERV CONT"/>
    <n v="137079"/>
  </r>
  <r>
    <x v="1"/>
    <s v="UNIVERSIDADE FEDERAL DO AGRESTE DE PERNAMBUCO"/>
    <x v="1"/>
    <s v="26456"/>
    <s v="UNIVERSIDADE FEDERAL DO AGRESTE DE PERNAMBUCO"/>
    <s v="20RK"/>
    <s v="FUNCIONAMENTO DE INSTITUICOES FEDERAIS DE ENSINO SUPERIOR"/>
    <x v="1"/>
    <s v="OUTRAS DESPESAS CORRENTES"/>
    <s v="8144000000"/>
    <s v="TITULOS DE RESPONSAB.DO TN-OUTRAS APLICACOES"/>
    <x v="94"/>
    <s v="MANUT. E CONSERV. DE MAQUINAS E EQUIPAMENTOS"/>
    <x v="45"/>
    <s v="REITORIA - UFAPE"/>
    <s v="M20RKG01SCN"/>
    <s v="FUNC - GRAD - GESTAO - SERV CONT"/>
    <n v="102000"/>
  </r>
  <r>
    <x v="1"/>
    <s v="UNIVERSIDADE FEDERAL DO AGRESTE DE PERNAMBUCO"/>
    <x v="1"/>
    <s v="26456"/>
    <s v="UNIVERSIDADE FEDERAL DO AGRESTE DE PERNAMBUCO"/>
    <s v="20RK"/>
    <s v="FUNCIONAMENTO DE INSTITUICOES FEDERAIS DE ENSINO SUPERIOR"/>
    <x v="1"/>
    <s v="OUTRAS DESPESAS CORRENTES"/>
    <s v="8144000000"/>
    <s v="TITULOS DE RESPONSAB.DO TN-OUTRAS APLICACOES"/>
    <x v="94"/>
    <s v="MANUT. E CONSERV. DE MAQUINAS E EQUIPAMENTOS"/>
    <x v="45"/>
    <s v="REITORIA - UFAPE"/>
    <s v="M20RKG01SDN"/>
    <s v="FUNC - GRAD - GESTAO - SERV DIV"/>
    <n v="5680"/>
  </r>
  <r>
    <x v="1"/>
    <s v="UNIVERSIDADE FEDERAL DO AGRESTE DE PERNAMBUCO"/>
    <x v="1"/>
    <s v="26456"/>
    <s v="UNIVERSIDADE FEDERAL DO AGRESTE DE PERNAMBUCO"/>
    <s v="20RK"/>
    <s v="FUNCIONAMENTO DE INSTITUICOES FEDERAIS DE ENSINO SUPERIOR"/>
    <x v="1"/>
    <s v="OUTRAS DESPESAS CORRENTES"/>
    <s v="8144000000"/>
    <s v="TITULOS DE RESPONSAB.DO TN-OUTRAS APLICACOES"/>
    <x v="240"/>
    <s v="MANUT.E CONS.DE B.MOVEIS DE OUTRAS NATUREZAS"/>
    <x v="45"/>
    <s v="REITORIA - UFAPE"/>
    <s v="M20RKG01SDN"/>
    <s v="FUNC - GRAD - GESTAO - SERV DIV"/>
    <n v="124999.99"/>
  </r>
  <r>
    <x v="1"/>
    <s v="UNIVERSIDADE FEDERAL DO AGRESTE DE PERNAMBUCO"/>
    <x v="1"/>
    <s v="26456"/>
    <s v="UNIVERSIDADE FEDERAL DO AGRESTE DE PERNAMBUCO"/>
    <s v="20RK"/>
    <s v="FUNCIONAMENTO DE INSTITUICOES FEDERAIS DE ENSINO SUPERIOR"/>
    <x v="1"/>
    <s v="OUTRAS DESPESAS CORRENTES"/>
    <s v="8144000000"/>
    <s v="TITULOS DE RESPONSAB.DO TN-OUTRAS APLICACOES"/>
    <x v="105"/>
    <s v="LIMPEZA E CONSERVACAO"/>
    <x v="45"/>
    <s v="REITORIA - UFAPE"/>
    <s v="M20RKG01SDN"/>
    <s v="FUNC - GRAD - GESTAO - SERV DIV"/>
    <n v="4657.25"/>
  </r>
  <r>
    <x v="1"/>
    <s v="UNIVERSIDADE FEDERAL DO AGRESTE DE PERNAMBUCO"/>
    <x v="1"/>
    <s v="26456"/>
    <s v="UNIVERSIDADE FEDERAL DO AGRESTE DE PERNAMBUCO"/>
    <s v="20RK"/>
    <s v="FUNCIONAMENTO DE INSTITUICOES FEDERAIS DE ENSINO SUPERIOR"/>
    <x v="1"/>
    <s v="OUTRAS DESPESAS CORRENTES"/>
    <s v="8144000000"/>
    <s v="TITULOS DE RESPONSAB.DO TN-OUTRAS APLICACOES"/>
    <x v="106"/>
    <s v="LOCACAO DE SOFTWARES"/>
    <x v="45"/>
    <s v="REITORIA - UFAPE"/>
    <s v="M20RKG3500N"/>
    <s v="FUNC - GRAD - TI - INDISC"/>
    <n v="18468"/>
  </r>
  <r>
    <x v="1"/>
    <s v="UNIVERSIDADE FEDERAL DO AGRESTE DE PERNAMBUCO"/>
    <x v="1"/>
    <s v="26456"/>
    <s v="UNIVERSIDADE FEDERAL DO AGRESTE DE PERNAMBUCO"/>
    <s v="20RK"/>
    <s v="FUNCIONAMENTO DE INSTITUICOES FEDERAIS DE ENSINO SUPERIOR"/>
    <x v="1"/>
    <s v="OUTRAS DESPESAS CORRENTES"/>
    <s v="8144000000"/>
    <s v="TITULOS DE RESPONSAB.DO TN-OUTRAS APLICACOES"/>
    <x v="107"/>
    <s v="MANUTENCAO CORRETIVA/ADAPTATIVA E SUSTENTACAO SOFTWARES"/>
    <x v="45"/>
    <s v="REITORIA - UFAPE"/>
    <s v="M20RKG3500N"/>
    <s v="FUNC - GRAD - TI - INDISC"/>
    <n v="972"/>
  </r>
  <r>
    <x v="1"/>
    <s v="UNIVERSIDADE FEDERAL DO AGRESTE DE PERNAMBUCO"/>
    <x v="1"/>
    <s v="26456"/>
    <s v="UNIVERSIDADE FEDERAL DO AGRESTE DE PERNAMBUCO"/>
    <s v="20RK"/>
    <s v="FUNCIONAMENTO DE INSTITUICOES FEDERAIS DE ENSINO SUPERIOR"/>
    <x v="1"/>
    <s v="OUTRAS DESPESAS CORRENTES"/>
    <s v="8144000000"/>
    <s v="TITULOS DE RESPONSAB.DO TN-OUTRAS APLICACOES"/>
    <x v="212"/>
    <s v="TREINAMENTO/CAPACITACAO EM TIC"/>
    <x v="45"/>
    <s v="REITORIA - UFAPE"/>
    <s v="M20RKG3500N"/>
    <s v="FUNC - GRAD - TI - INDISC"/>
    <n v="32000"/>
  </r>
  <r>
    <x v="1"/>
    <s v="UNIVERSIDADE FEDERAL DO AGRESTE DE PERNAMBUCO"/>
    <x v="1"/>
    <s v="26456"/>
    <s v="UNIVERSIDADE FEDERAL DO AGRESTE DE PERNAMBUCO"/>
    <s v="20RK"/>
    <s v="FUNCIONAMENTO DE INSTITUICOES FEDERAIS DE ENSINO SUPERIOR"/>
    <x v="1"/>
    <s v="OUTRAS DESPESAS CORRENTES"/>
    <s v="8144000000"/>
    <s v="TITULOS DE RESPONSAB.DO TN-OUTRAS APLICACOES"/>
    <x v="114"/>
    <s v="TAXAS"/>
    <x v="45"/>
    <s v="REITORIA - UFAPE"/>
    <s v="M20RKG01TXN"/>
    <s v="FUNC - GRAD - GESTAO - TAXAS"/>
    <n v="142.46"/>
  </r>
  <r>
    <x v="1"/>
    <s v="UNIVERSIDADE FEDERAL DO AGRESTE DE PERNAMBUCO"/>
    <x v="1"/>
    <s v="26456"/>
    <s v="UNIVERSIDADE FEDERAL DO AGRESTE DE PERNAMBUCO"/>
    <s v="20RK"/>
    <s v="FUNCIONAMENTO DE INSTITUICOES FEDERAIS DE ENSINO SUPERIOR"/>
    <x v="1"/>
    <s v="OUTRAS DESPESAS CORRENTES"/>
    <s v="8144000000"/>
    <s v="TITULOS DE RESPONSAB.DO TN-OUTRAS APLICACOES"/>
    <x v="116"/>
    <s v="OUTROS SERVICOS DE TERCEIROS - PJ"/>
    <x v="45"/>
    <s v="REITORIA - UFAPE"/>
    <s v="M20RKG01SDN"/>
    <s v="FUNC - GRAD - GESTAO - SERV DIV"/>
    <n v="4030"/>
  </r>
  <r>
    <x v="1"/>
    <s v="UNIVERSIDADE FEDERAL DO AGRESTE DE PERNAMBUCO"/>
    <x v="1"/>
    <s v="26456"/>
    <s v="UNIVERSIDADE FEDERAL DO AGRESTE DE PERNAMBUCO"/>
    <s v="20TP"/>
    <s v="ATIVOS CIVIS DA UNIAO"/>
    <x v="2"/>
    <s v="PESSOAL E ENCARGOS SOCIAIS"/>
    <s v="8100000000"/>
    <s v="RECURSOS PRIMARIOS DE LIVRE APLICACAO"/>
    <x v="132"/>
    <s v="SALARIO CONTRATO TEMPORARIO"/>
    <x v="45"/>
    <s v="REITORIA - UFAPE"/>
    <s v="V20TPG0100N"/>
    <s v="ATIVO - GRAD - GESTAO - INDISC"/>
    <n v="37806.79"/>
  </r>
  <r>
    <x v="1"/>
    <s v="UNIVERSIDADE FEDERAL DO AGRESTE DE PERNAMBUCO"/>
    <x v="1"/>
    <s v="26456"/>
    <s v="UNIVERSIDADE FEDERAL DO AGRESTE DE PERNAMBUCO"/>
    <s v="20TP"/>
    <s v="ATIVOS CIVIS DA UNIAO"/>
    <x v="2"/>
    <s v="PESSOAL E ENCARGOS SOCIAIS"/>
    <s v="8100000000"/>
    <s v="RECURSOS PRIMARIOS DE LIVRE APLICACAO"/>
    <x v="134"/>
    <s v="FERIAS VENCIDAS/PROPORCIONAIS - CONTRATO TEMPORARIO"/>
    <x v="45"/>
    <s v="REITORIA - UFAPE"/>
    <s v="V20TPG0100N"/>
    <s v="ATIVO - GRAD - GESTAO - INDISC"/>
    <n v="10622.33"/>
  </r>
  <r>
    <x v="1"/>
    <s v="UNIVERSIDADE FEDERAL DO AGRESTE DE PERNAMBUCO"/>
    <x v="1"/>
    <s v="26456"/>
    <s v="UNIVERSIDADE FEDERAL DO AGRESTE DE PERNAMBUCO"/>
    <s v="20TP"/>
    <s v="ATIVOS CIVIS DA UNIAO"/>
    <x v="2"/>
    <s v="PESSOAL E ENCARGOS SOCIAIS"/>
    <s v="8100000000"/>
    <s v="RECURSOS PRIMARIOS DE LIVRE APLICACAO"/>
    <x v="135"/>
    <s v="13¤ SALARIO - CONTRATO TEMPORARIO"/>
    <x v="45"/>
    <s v="REITORIA - UFAPE"/>
    <s v="V20TPG0100N"/>
    <s v="ATIVO - GRAD - GESTAO - INDISC"/>
    <n v="8628.39"/>
  </r>
  <r>
    <x v="1"/>
    <s v="UNIVERSIDADE FEDERAL DO AGRESTE DE PERNAMBUCO"/>
    <x v="1"/>
    <s v="26456"/>
    <s v="UNIVERSIDADE FEDERAL DO AGRESTE DE PERNAMBUCO"/>
    <s v="20TP"/>
    <s v="ATIVOS CIVIS DA UNIAO"/>
    <x v="2"/>
    <s v="PESSOAL E ENCARGOS SOCIAIS"/>
    <s v="8100000000"/>
    <s v="RECURSOS PRIMARIOS DE LIVRE APLICACAO"/>
    <x v="136"/>
    <s v="FERIAS - ABONO CONSTITUCIONAL - CONTRATO TEMPORARIO"/>
    <x v="45"/>
    <s v="REITORIA - UFAPE"/>
    <s v="V20TPG0100N"/>
    <s v="ATIVO - GRAD - GESTAO - INDISC"/>
    <n v="5907.4900000000098"/>
  </r>
  <r>
    <x v="1"/>
    <s v="UNIVERSIDADE FEDERAL DO AGRESTE DE PERNAMBUCO"/>
    <x v="1"/>
    <s v="26456"/>
    <s v="UNIVERSIDADE FEDERAL DO AGRESTE DE PERNAMBUCO"/>
    <s v="20TP"/>
    <s v="ATIVOS CIVIS DA UNIAO"/>
    <x v="2"/>
    <s v="PESSOAL E ENCARGOS SOCIAIS"/>
    <s v="8100000000"/>
    <s v="RECURSOS PRIMARIOS DE LIVRE APLICACAO"/>
    <x v="137"/>
    <s v="CONTRIBUICAO PATRONAL - FUNPRESP LEI 12618/12"/>
    <x v="45"/>
    <s v="REITORIA - UFAPE"/>
    <s v="V20TPG0100N"/>
    <s v="ATIVO - GRAD - GESTAO - INDISC"/>
    <n v="158237.76999999999"/>
  </r>
  <r>
    <x v="1"/>
    <s v="UNIVERSIDADE FEDERAL DO AGRESTE DE PERNAMBUCO"/>
    <x v="1"/>
    <s v="26456"/>
    <s v="UNIVERSIDADE FEDERAL DO AGRESTE DE PERNAMBUCO"/>
    <s v="20TP"/>
    <s v="ATIVOS CIVIS DA UNIAO"/>
    <x v="2"/>
    <s v="PESSOAL E ENCARGOS SOCIAIS"/>
    <s v="8100000000"/>
    <s v="RECURSOS PRIMARIOS DE LIVRE APLICACAO"/>
    <x v="138"/>
    <s v="VENCIMENTOS E SALARIOS"/>
    <x v="45"/>
    <s v="REITORIA - UFAPE"/>
    <s v="V20TPG0100N"/>
    <s v="ATIVO - GRAD - GESTAO - INDISC"/>
    <n v="7916208.26000001"/>
  </r>
  <r>
    <x v="1"/>
    <s v="UNIVERSIDADE FEDERAL DO AGRESTE DE PERNAMBUCO"/>
    <x v="1"/>
    <s v="26456"/>
    <s v="UNIVERSIDADE FEDERAL DO AGRESTE DE PERNAMBUCO"/>
    <s v="20TP"/>
    <s v="ATIVOS CIVIS DA UNIAO"/>
    <x v="2"/>
    <s v="PESSOAL E ENCARGOS SOCIAIS"/>
    <s v="8100000000"/>
    <s v="RECURSOS PRIMARIOS DE LIVRE APLICACAO"/>
    <x v="140"/>
    <s v="INCORPORACOES"/>
    <x v="45"/>
    <s v="REITORIA - UFAPE"/>
    <s v="V20TPG0100N"/>
    <s v="ATIVO - GRAD - GESTAO - INDISC"/>
    <n v="2345.42"/>
  </r>
  <r>
    <x v="1"/>
    <s v="UNIVERSIDADE FEDERAL DO AGRESTE DE PERNAMBUCO"/>
    <x v="1"/>
    <s v="26456"/>
    <s v="UNIVERSIDADE FEDERAL DO AGRESTE DE PERNAMBUCO"/>
    <s v="20TP"/>
    <s v="ATIVOS CIVIS DA UNIAO"/>
    <x v="2"/>
    <s v="PESSOAL E ENCARGOS SOCIAIS"/>
    <s v="8100000000"/>
    <s v="RECURSOS PRIMARIOS DE LIVRE APLICACAO"/>
    <x v="141"/>
    <s v="VANTAGENS PERM.SENT.JUD.TRANS.JULGADO - CIVIL"/>
    <x v="45"/>
    <s v="REITORIA - UFAPE"/>
    <s v="V20TPG0100N"/>
    <s v="ATIVO - GRAD - GESTAO - INDISC"/>
    <n v="9078.86"/>
  </r>
  <r>
    <x v="1"/>
    <s v="UNIVERSIDADE FEDERAL DO AGRESTE DE PERNAMBUCO"/>
    <x v="1"/>
    <s v="26456"/>
    <s v="UNIVERSIDADE FEDERAL DO AGRESTE DE PERNAMBUCO"/>
    <s v="20TP"/>
    <s v="ATIVOS CIVIS DA UNIAO"/>
    <x v="2"/>
    <s v="PESSOAL E ENCARGOS SOCIAIS"/>
    <s v="8100000000"/>
    <s v="RECURSOS PRIMARIOS DE LIVRE APLICACAO"/>
    <x v="142"/>
    <s v="ABONO DE PERMANENCIA"/>
    <x v="45"/>
    <s v="REITORIA - UFAPE"/>
    <s v="V20TPG0100N"/>
    <s v="ATIVO - GRAD - GESTAO - INDISC"/>
    <n v="64869.03"/>
  </r>
  <r>
    <x v="1"/>
    <s v="UNIVERSIDADE FEDERAL DO AGRESTE DE PERNAMBUCO"/>
    <x v="1"/>
    <s v="26456"/>
    <s v="UNIVERSIDADE FEDERAL DO AGRESTE DE PERNAMBUCO"/>
    <s v="20TP"/>
    <s v="ATIVOS CIVIS DA UNIAO"/>
    <x v="2"/>
    <s v="PESSOAL E ENCARGOS SOCIAIS"/>
    <s v="8100000000"/>
    <s v="RECURSOS PRIMARIOS DE LIVRE APLICACAO"/>
    <x v="144"/>
    <s v="ADICIONAL DE INSALUBRIDADE"/>
    <x v="45"/>
    <s v="REITORIA - UFAPE"/>
    <s v="V20TPG0100N"/>
    <s v="ATIVO - GRAD - GESTAO - INDISC"/>
    <n v="235660.47"/>
  </r>
  <r>
    <x v="1"/>
    <s v="UNIVERSIDADE FEDERAL DO AGRESTE DE PERNAMBUCO"/>
    <x v="1"/>
    <s v="26456"/>
    <s v="UNIVERSIDADE FEDERAL DO AGRESTE DE PERNAMBUCO"/>
    <s v="20TP"/>
    <s v="ATIVOS CIVIS DA UNIAO"/>
    <x v="2"/>
    <s v="PESSOAL E ENCARGOS SOCIAIS"/>
    <s v="8100000000"/>
    <s v="RECURSOS PRIMARIOS DE LIVRE APLICACAO"/>
    <x v="145"/>
    <s v="GRATIFICACAO POR EXERCICIO DE CARGO EFETIVO"/>
    <x v="45"/>
    <s v="REITORIA - UFAPE"/>
    <s v="V20TPG0100N"/>
    <s v="ATIVO - GRAD - GESTAO - INDISC"/>
    <n v="7104581.3899999997"/>
  </r>
  <r>
    <x v="1"/>
    <s v="UNIVERSIDADE FEDERAL DO AGRESTE DE PERNAMBUCO"/>
    <x v="1"/>
    <s v="26456"/>
    <s v="UNIVERSIDADE FEDERAL DO AGRESTE DE PERNAMBUCO"/>
    <s v="20TP"/>
    <s v="ATIVOS CIVIS DA UNIAO"/>
    <x v="2"/>
    <s v="PESSOAL E ENCARGOS SOCIAIS"/>
    <s v="8100000000"/>
    <s v="RECURSOS PRIMARIOS DE LIVRE APLICACAO"/>
    <x v="146"/>
    <s v="GRAT POR EXERCICIO DE FUNCOES COMISSIONADAS"/>
    <x v="45"/>
    <s v="REITORIA - UFAPE"/>
    <s v="V20TPG0100N"/>
    <s v="ATIVO - GRAD - GESTAO - INDISC"/>
    <n v="87120.039999999906"/>
  </r>
  <r>
    <x v="1"/>
    <s v="UNIVERSIDADE FEDERAL DO AGRESTE DE PERNAMBUCO"/>
    <x v="1"/>
    <s v="26456"/>
    <s v="UNIVERSIDADE FEDERAL DO AGRESTE DE PERNAMBUCO"/>
    <s v="20TP"/>
    <s v="ATIVOS CIVIS DA UNIAO"/>
    <x v="2"/>
    <s v="PESSOAL E ENCARGOS SOCIAIS"/>
    <s v="8100000000"/>
    <s v="RECURSOS PRIMARIOS DE LIVRE APLICACAO"/>
    <x v="148"/>
    <s v="GRATIFICACAO P/EXERCICIO DE CARGO EM COMISSAO"/>
    <x v="45"/>
    <s v="REITORIA - UFAPE"/>
    <s v="V20TPG0100N"/>
    <s v="ATIVO - GRAD - GESTAO - INDISC"/>
    <n v="130867.45"/>
  </r>
  <r>
    <x v="1"/>
    <s v="UNIVERSIDADE FEDERAL DO AGRESTE DE PERNAMBUCO"/>
    <x v="1"/>
    <s v="26456"/>
    <s v="UNIVERSIDADE FEDERAL DO AGRESTE DE PERNAMBUCO"/>
    <s v="20TP"/>
    <s v="ATIVOS CIVIS DA UNIAO"/>
    <x v="2"/>
    <s v="PESSOAL E ENCARGOS SOCIAIS"/>
    <s v="8100000000"/>
    <s v="RECURSOS PRIMARIOS DE LIVRE APLICACAO"/>
    <x v="149"/>
    <s v="GRATIFICACAO DE TEMPO DE SERVICO"/>
    <x v="45"/>
    <s v="REITORIA - UFAPE"/>
    <s v="V20TPG0100N"/>
    <s v="ATIVO - GRAD - GESTAO - INDISC"/>
    <n v="31217.439999999999"/>
  </r>
  <r>
    <x v="1"/>
    <s v="UNIVERSIDADE FEDERAL DO AGRESTE DE PERNAMBUCO"/>
    <x v="1"/>
    <s v="26456"/>
    <s v="UNIVERSIDADE FEDERAL DO AGRESTE DE PERNAMBUCO"/>
    <s v="20TP"/>
    <s v="ATIVOS CIVIS DA UNIAO"/>
    <x v="2"/>
    <s v="PESSOAL E ENCARGOS SOCIAIS"/>
    <s v="8100000000"/>
    <s v="RECURSOS PRIMARIOS DE LIVRE APLICACAO"/>
    <x v="152"/>
    <s v="13º SALARIO"/>
    <x v="45"/>
    <s v="REITORIA - UFAPE"/>
    <s v="V20TPG0100N"/>
    <s v="ATIVO - GRAD - GESTAO - INDISC"/>
    <n v="1067394.6000000001"/>
  </r>
  <r>
    <x v="1"/>
    <s v="UNIVERSIDADE FEDERAL DO AGRESTE DE PERNAMBUCO"/>
    <x v="1"/>
    <s v="26456"/>
    <s v="UNIVERSIDADE FEDERAL DO AGRESTE DE PERNAMBUCO"/>
    <s v="20TP"/>
    <s v="ATIVOS CIVIS DA UNIAO"/>
    <x v="2"/>
    <s v="PESSOAL E ENCARGOS SOCIAIS"/>
    <s v="8100000000"/>
    <s v="RECURSOS PRIMARIOS DE LIVRE APLICACAO"/>
    <x v="154"/>
    <s v="FERIAS - 1/3 CONSTITUCIONAL"/>
    <x v="45"/>
    <s v="REITORIA - UFAPE"/>
    <s v="V20TPG0100N"/>
    <s v="ATIVO - GRAD - GESTAO - INDISC"/>
    <n v="152701.99"/>
  </r>
  <r>
    <x v="1"/>
    <s v="UNIVERSIDADE FEDERAL DO AGRESTE DE PERNAMBUCO"/>
    <x v="1"/>
    <s v="26456"/>
    <s v="UNIVERSIDADE FEDERAL DO AGRESTE DE PERNAMBUCO"/>
    <s v="20TP"/>
    <s v="ATIVOS CIVIS DA UNIAO"/>
    <x v="2"/>
    <s v="PESSOAL E ENCARGOS SOCIAIS"/>
    <s v="8100000000"/>
    <s v="RECURSOS PRIMARIOS DE LIVRE APLICACAO"/>
    <x v="155"/>
    <s v="FERIAS - PAGAMENTO ANTECIPADO"/>
    <x v="45"/>
    <s v="REITORIA - UFAPE"/>
    <s v="V20TPG0100N"/>
    <s v="ATIVO - GRAD - GESTAO - INDISC"/>
    <n v="10661.83"/>
  </r>
  <r>
    <x v="1"/>
    <s v="UNIVERSIDADE FEDERAL DO AGRESTE DE PERNAMBUCO"/>
    <x v="1"/>
    <s v="26456"/>
    <s v="UNIVERSIDADE FEDERAL DO AGRESTE DE PERNAMBUCO"/>
    <s v="20TP"/>
    <s v="ATIVOS CIVIS DA UNIAO"/>
    <x v="2"/>
    <s v="PESSOAL E ENCARGOS SOCIAIS"/>
    <s v="8100000000"/>
    <s v="RECURSOS PRIMARIOS DE LIVRE APLICACAO"/>
    <x v="157"/>
    <s v="SUBSTITUICOES"/>
    <x v="45"/>
    <s v="REITORIA - UFAPE"/>
    <s v="V20TPG0100N"/>
    <s v="ATIVO - GRAD - GESTAO - INDISC"/>
    <n v="1705"/>
  </r>
  <r>
    <x v="1"/>
    <s v="UNIVERSIDADE FEDERAL DO AGRESTE DE PERNAMBUCO"/>
    <x v="1"/>
    <s v="26456"/>
    <s v="UNIVERSIDADE FEDERAL DO AGRESTE DE PERNAMBUCO"/>
    <s v="20TP"/>
    <s v="ATIVOS CIVIS DA UNIAO"/>
    <x v="2"/>
    <s v="PESSOAL E ENCARGOS SOCIAIS"/>
    <s v="8100000000"/>
    <s v="RECURSOS PRIMARIOS DE LIVRE APLICACAO"/>
    <x v="159"/>
    <s v="SENT.JUD.NAO TRANS JULG CARAT CONT AT CIVIL"/>
    <x v="45"/>
    <s v="REITORIA - UFAPE"/>
    <s v="V20TPG0100N"/>
    <s v="ATIVO - GRAD - GESTAO - INDISC"/>
    <n v="22743.09"/>
  </r>
  <r>
    <x v="1"/>
    <s v="UNIVERSIDADE FEDERAL DO AGRESTE DE PERNAMBUCO"/>
    <x v="1"/>
    <s v="26456"/>
    <s v="UNIVERSIDADE FEDERAL DO AGRESTE DE PERNAMBUCO"/>
    <s v="20TP"/>
    <s v="ATIVOS CIVIS DA UNIAO"/>
    <x v="2"/>
    <s v="PESSOAL E ENCARGOS SOCIAIS"/>
    <s v="8312000000"/>
    <s v="RECURSOS DEST.A MANUT.E DES.DO ENSINO"/>
    <x v="138"/>
    <s v="VENCIMENTOS E SALARIOS"/>
    <x v="45"/>
    <s v="REITORIA - UFAPE"/>
    <s v="V20TPG0100N"/>
    <s v="ATIVO - GRAD - GESTAO - INDISC"/>
    <n v="3156199.29"/>
  </r>
  <r>
    <x v="1"/>
    <s v="UNIVERSIDADE FEDERAL DO AGRESTE DE PERNAMBUCO"/>
    <x v="1"/>
    <s v="26456"/>
    <s v="UNIVERSIDADE FEDERAL DO AGRESTE DE PERNAMBUCO"/>
    <s v="20TP"/>
    <s v="ATIVOS CIVIS DA UNIAO"/>
    <x v="2"/>
    <s v="PESSOAL E ENCARGOS SOCIAIS"/>
    <s v="8312000000"/>
    <s v="RECURSOS DEST.A MANUT.E DES.DO ENSINO"/>
    <x v="145"/>
    <s v="GRATIFICACAO POR EXERCICIO DE CARGO EFETIVO"/>
    <x v="45"/>
    <s v="REITORIA - UFAPE"/>
    <s v="V20TPG0100N"/>
    <s v="ATIVO - GRAD - GESTAO - INDISC"/>
    <n v="2883465.61"/>
  </r>
  <r>
    <x v="1"/>
    <s v="UNIVERSIDADE FEDERAL DO AGRESTE DE PERNAMBUCO"/>
    <x v="1"/>
    <s v="26456"/>
    <s v="UNIVERSIDADE FEDERAL DO AGRESTE DE PERNAMBUCO"/>
    <s v="20TP"/>
    <s v="ATIVOS CIVIS DA UNIAO"/>
    <x v="2"/>
    <s v="PESSOAL E ENCARGOS SOCIAIS"/>
    <s v="8312000000"/>
    <s v="RECURSOS DEST.A MANUT.E DES.DO ENSINO"/>
    <x v="152"/>
    <s v="13º SALARIO"/>
    <x v="45"/>
    <s v="REITORIA - UFAPE"/>
    <s v="V20TPG0100N"/>
    <s v="ATIVO - GRAD - GESTAO - INDISC"/>
    <n v="1975720.69"/>
  </r>
  <r>
    <x v="1"/>
    <s v="UNIVERSIDADE FEDERAL DO AGRESTE DE PERNAMBUCO"/>
    <x v="1"/>
    <s v="26456"/>
    <s v="UNIVERSIDADE FEDERAL DO AGRESTE DE PERNAMBUCO"/>
    <s v="20TP"/>
    <s v="ATIVOS CIVIS DA UNIAO"/>
    <x v="2"/>
    <s v="PESSOAL E ENCARGOS SOCIAIS"/>
    <s v="8312000000"/>
    <s v="RECURSOS DEST.A MANUT.E DES.DO ENSINO"/>
    <x v="154"/>
    <s v="FERIAS - 1/3 CONSTITUCIONAL"/>
    <x v="45"/>
    <s v="REITORIA - UFAPE"/>
    <s v="V20TPG0100N"/>
    <s v="ATIVO - GRAD - GESTAO - INDISC"/>
    <n v="1035490.03"/>
  </r>
  <r>
    <x v="1"/>
    <s v="UNIVERSIDADE FEDERAL DO AGRESTE DE PERNAMBUCO"/>
    <x v="1"/>
    <s v="26456"/>
    <s v="UNIVERSIDADE FEDERAL DO AGRESTE DE PERNAMBUCO"/>
    <s v="212B"/>
    <s v="BENEFICIOS OBRIGATORIOS AOS SERVIDORES CIVIS, EMPREGADOS, MI"/>
    <x v="1"/>
    <s v="OUTRAS DESPESAS CORRENTES"/>
    <s v="8100000000"/>
    <s v="RECURSOS PRIMARIOS DE LIVRE APLICACAO"/>
    <x v="164"/>
    <s v="AUXILIO-ALIMENTACAO"/>
    <x v="45"/>
    <s v="REITORIA - UFAPE"/>
    <s v="V212BG0100N"/>
    <s v="BENEFICIO  - GRAD - GESTAO - INDISC"/>
    <n v="2217.14"/>
  </r>
  <r>
    <x v="1"/>
    <s v="UNIVERSIDADE FEDERAL DO AGRESTE DE PERNAMBUCO"/>
    <x v="1"/>
    <s v="26456"/>
    <s v="UNIVERSIDADE FEDERAL DO AGRESTE DE PERNAMBUCO"/>
    <s v="212B"/>
    <s v="BENEFICIOS OBRIGATORIOS AOS SERVIDORES CIVIS, EMPREGADOS, MI"/>
    <x v="1"/>
    <s v="OUTRAS DESPESAS CORRENTES"/>
    <s v="8100000000"/>
    <s v="RECURSOS PRIMARIOS DE LIVRE APLICACAO"/>
    <x v="168"/>
    <s v="AUXILIO NATALIDADE ATIVO CIVIL"/>
    <x v="45"/>
    <s v="REITORIA - UFAPE"/>
    <s v="V212BG0100N"/>
    <s v="BENEFICIO  - GRAD - GESTAO - INDISC"/>
    <n v="262.85000000000002"/>
  </r>
  <r>
    <x v="1"/>
    <s v="UNIVERSIDADE FEDERAL DO AGRESTE DE PERNAMBUCO"/>
    <x v="1"/>
    <s v="26456"/>
    <s v="UNIVERSIDADE FEDERAL DO AGRESTE DE PERNAMBUCO"/>
    <s v="212B"/>
    <s v="BENEFICIOS OBRIGATORIOS AOS SERVIDORES CIVIS, EMPREGADOS, MI"/>
    <x v="1"/>
    <s v="OUTRAS DESPESAS CORRENTES"/>
    <s v="8100000000"/>
    <s v="RECURSOS PRIMARIOS DE LIVRE APLICACAO"/>
    <x v="169"/>
    <s v="AUXILIO-CRECHE CIVIL"/>
    <x v="45"/>
    <s v="REITORIA - UFAPE"/>
    <s v="V212BG0100N"/>
    <s v="BENEFICIO  - GRAD - GESTAO - INDISC"/>
    <n v="68437"/>
  </r>
  <r>
    <x v="1"/>
    <s v="UNIVERSIDADE FEDERAL DO AGRESTE DE PERNAMBUCO"/>
    <x v="1"/>
    <s v="26456"/>
    <s v="UNIVERSIDADE FEDERAL DO AGRESTE DE PERNAMBUCO"/>
    <s v="212B"/>
    <s v="BENEFICIOS OBRIGATORIOS AOS SERVIDORES CIVIS, EMPREGADOS, MI"/>
    <x v="1"/>
    <s v="OUTRAS DESPESAS CORRENTES"/>
    <s v="8100000000"/>
    <s v="RECURSOS PRIMARIOS DE LIVRE APLICACAO"/>
    <x v="170"/>
    <s v="AUXILIO-ALIMENTACAO CIVIS"/>
    <x v="45"/>
    <s v="REITORIA - UFAPE"/>
    <s v="V212BG0100N"/>
    <s v="BENEFICIO  - GRAD - GESTAO - INDISC"/>
    <n v="749938.09"/>
  </r>
  <r>
    <x v="1"/>
    <s v="UNIVERSIDADE FEDERAL DO AGRESTE DE PERNAMBUCO"/>
    <x v="1"/>
    <s v="26456"/>
    <s v="UNIVERSIDADE FEDERAL DO AGRESTE DE PERNAMBUCO"/>
    <s v="212B"/>
    <s v="BENEFICIOS OBRIGATORIOS AOS SERVIDORES CIVIS, EMPREGADOS, MI"/>
    <x v="1"/>
    <s v="OUTRAS DESPESAS CORRENTES"/>
    <s v="8144000000"/>
    <s v="TITULOS DE RESPONSAB.DO TN-OUTRAS APLICACOES"/>
    <x v="168"/>
    <s v="AUXILIO NATALIDADE ATIVO CIVIL"/>
    <x v="45"/>
    <s v="REITORIA - UFAPE"/>
    <s v="V212BG0100N"/>
    <s v="BENEFICIO  - GRAD - GESTAO - INDISC"/>
    <n v="1714.9"/>
  </r>
  <r>
    <x v="1"/>
    <s v="UNIVERSIDADE FEDERAL DO AGRESTE DE PERNAMBUCO"/>
    <x v="1"/>
    <s v="26456"/>
    <s v="UNIVERSIDADE FEDERAL DO AGRESTE DE PERNAMBUCO"/>
    <s v="212B"/>
    <s v="BENEFICIOS OBRIGATORIOS AOS SERVIDORES CIVIS, EMPREGADOS, MI"/>
    <x v="1"/>
    <s v="OUTRAS DESPESAS CORRENTES"/>
    <s v="8144000000"/>
    <s v="TITULOS DE RESPONSAB.DO TN-OUTRAS APLICACOES"/>
    <x v="169"/>
    <s v="AUXILIO-CRECHE CIVIL"/>
    <x v="45"/>
    <s v="REITORIA - UFAPE"/>
    <s v="V212BG0100N"/>
    <s v="BENEFICIO  - GRAD - GESTAO - INDISC"/>
    <n v="77634.05"/>
  </r>
  <r>
    <x v="1"/>
    <s v="UNIVERSIDADE FEDERAL DO AGRESTE DE PERNAMBUCO"/>
    <x v="1"/>
    <s v="26456"/>
    <s v="UNIVERSIDADE FEDERAL DO AGRESTE DE PERNAMBUCO"/>
    <s v="212B"/>
    <s v="BENEFICIOS OBRIGATORIOS AOS SERVIDORES CIVIS, EMPREGADOS, MI"/>
    <x v="1"/>
    <s v="OUTRAS DESPESAS CORRENTES"/>
    <s v="8144000000"/>
    <s v="TITULOS DE RESPONSAB.DO TN-OUTRAS APLICACOES"/>
    <x v="170"/>
    <s v="AUXILIO-ALIMENTACAO CIVIS"/>
    <x v="45"/>
    <s v="REITORIA - UFAPE"/>
    <s v="V212BG0100N"/>
    <s v="BENEFICIO  - GRAD - GESTAO - INDISC"/>
    <n v="91395.72"/>
  </r>
  <r>
    <x v="1"/>
    <s v="UNIVERSIDADE FEDERAL DO AGRESTE DE PERNAMBUCO"/>
    <x v="1"/>
    <s v="26456"/>
    <s v="UNIVERSIDADE FEDERAL DO AGRESTE DE PERNAMBUCO"/>
    <s v="4002"/>
    <s v="ASSISTENCIA AO ESTUDANTE DE ENSINO SUPERIOR"/>
    <x v="1"/>
    <s v="OUTRAS DESPESAS CORRENTES"/>
    <s v="0100000000"/>
    <s v="RECURSOS PRIMARIOS DE LIVRE APLICACAO"/>
    <x v="3"/>
    <s v="BOLSAS DE ESTUDO NO PAIS"/>
    <x v="45"/>
    <s v="REITORIA - UFAPE"/>
    <s v="M4002G5500N"/>
    <s v="ASSIST - GRAD - BOLSA - INDISC"/>
    <n v="125116.5"/>
  </r>
  <r>
    <x v="1"/>
    <s v="UNIVERSIDADE FEDERAL DO AGRESTE DE PERNAMBUCO"/>
    <x v="1"/>
    <s v="26456"/>
    <s v="UNIVERSIDADE FEDERAL DO AGRESTE DE PERNAMBUCO"/>
    <s v="4002"/>
    <s v="ASSISTENCIA AO ESTUDANTE DE ENSINO SUPERIOR"/>
    <x v="1"/>
    <s v="OUTRAS DESPESAS CORRENTES"/>
    <s v="0100000000"/>
    <s v="RECURSOS PRIMARIOS DE LIVRE APLICACAO"/>
    <x v="33"/>
    <s v="AUXILIOS PARA DESENV. DE ESTUDOS E PESQUISAS"/>
    <x v="45"/>
    <s v="REITORIA - UFAPE"/>
    <s v="M4002G2300N"/>
    <s v="ASSIST - GRAD - ASSIS EST - INDISC"/>
    <n v="0"/>
  </r>
  <r>
    <x v="1"/>
    <s v="UNIVERSIDADE FEDERAL DO AGRESTE DE PERNAMBUCO"/>
    <x v="1"/>
    <s v="26456"/>
    <s v="UNIVERSIDADE FEDERAL DO AGRESTE DE PERNAMBUCO"/>
    <s v="4002"/>
    <s v="ASSISTENCIA AO ESTUDANTE DE ENSINO SUPERIOR"/>
    <x v="1"/>
    <s v="OUTRAS DESPESAS CORRENTES"/>
    <s v="0144000000"/>
    <s v="TITULOS DE RESPONSAB.DO TN-OUTRAS APLICACOES"/>
    <x v="3"/>
    <s v="BOLSAS DE ESTUDO NO PAIS"/>
    <x v="45"/>
    <s v="REITORIA - UFAPE"/>
    <s v="M4002G5500N"/>
    <s v="ASSIST - GRAD - BOLSA - INDISC"/>
    <n v="354971"/>
  </r>
  <r>
    <x v="1"/>
    <s v="UNIVERSIDADE FEDERAL DO AGRESTE DE PERNAMBUCO"/>
    <x v="1"/>
    <s v="26456"/>
    <s v="UNIVERSIDADE FEDERAL DO AGRESTE DE PERNAMBUCO"/>
    <s v="4572"/>
    <s v="CAPACITACAO DE SERVIDORES PUBLICOS FEDERAIS EM PROCESSO DE Q"/>
    <x v="1"/>
    <s v="OUTRAS DESPESAS CORRENTES"/>
    <s v="8100000000"/>
    <s v="RECURSOS PRIMARIOS DE LIVRE APLICACAO"/>
    <x v="10"/>
    <s v="GRATIFICACAO POR ENCARGO DE CURSO E CONCURSO - GECC"/>
    <x v="45"/>
    <s v="REITORIA - UFAPE"/>
    <s v="M4572G5600N"/>
    <s v="CAPAC - GRAD - CAPAC - RES TECNICA"/>
    <n v="979.64999999999395"/>
  </r>
  <r>
    <x v="1"/>
    <s v="UNIVERSIDADE FEDERAL DO AGRESTE DE PERNAMBUCO"/>
    <x v="1"/>
    <s v="26456"/>
    <s v="UNIVERSIDADE FEDERAL DO AGRESTE DE PERNAMBUCO"/>
    <s v="4572"/>
    <s v="CAPACITACAO DE SERVIDORES PUBLICOS FEDERAIS EM PROCESSO DE Q"/>
    <x v="1"/>
    <s v="OUTRAS DESPESAS CORRENTES"/>
    <s v="8100000000"/>
    <s v="RECURSOS PRIMARIOS DE LIVRE APLICACAO"/>
    <x v="102"/>
    <s v="SERVICO DE SELECAO E TREINAMENTO"/>
    <x v="45"/>
    <s v="REITORIA - UFAPE"/>
    <s v="M4572G01SDN"/>
    <s v="CAPA - GRAD - GESTAO - SERV DIV"/>
    <n v="7190"/>
  </r>
  <r>
    <x v="1"/>
    <s v="UNIVERSIDADE FEDERAL DO AGRESTE DE PERNAMBUCO"/>
    <x v="1"/>
    <s v="26456"/>
    <s v="UNIVERSIDADE FEDERAL DO AGRESTE DE PERNAMBUCO"/>
    <s v="4572"/>
    <s v="CAPACITACAO DE SERVIDORES PUBLICOS FEDERAIS EM PROCESSO DE Q"/>
    <x v="1"/>
    <s v="OUTRAS DESPESAS CORRENTES"/>
    <s v="8100000000"/>
    <s v="RECURSOS PRIMARIOS DE LIVRE APLICACAO"/>
    <x v="177"/>
    <s v="RESSARCIMENTO DE MENSALIDADES"/>
    <x v="45"/>
    <s v="REITORIA - UFAPE"/>
    <s v="M4572G5600N"/>
    <s v="CAPAC - GRAD - CAPAC - RES TECNICA"/>
    <n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8">
  <r>
    <x v="0"/>
    <s v="3"/>
    <x v="0"/>
    <x v="0"/>
    <x v="0"/>
    <x v="0"/>
    <s v="M20RKN0100N"/>
    <x v="0"/>
    <x v="0"/>
    <n v="2416.37"/>
  </r>
  <r>
    <x v="0"/>
    <s v="3"/>
    <x v="0"/>
    <x v="0"/>
    <x v="0"/>
    <x v="1"/>
    <s v="M20RKG0111N"/>
    <x v="1"/>
    <x v="1"/>
    <n v="3568.57"/>
  </r>
  <r>
    <x v="0"/>
    <s v="3"/>
    <x v="0"/>
    <x v="1"/>
    <x v="1"/>
    <x v="2"/>
    <s v="LFP05P1906N"/>
    <x v="2"/>
    <x v="2"/>
    <n v="0"/>
  </r>
  <r>
    <x v="0"/>
    <s v="3"/>
    <x v="0"/>
    <x v="2"/>
    <x v="2"/>
    <x v="3"/>
    <s v="V07RTN010KN"/>
    <x v="3"/>
    <x v="3"/>
    <n v="5045.13"/>
  </r>
  <r>
    <x v="1"/>
    <s v="3"/>
    <x v="0"/>
    <x v="3"/>
    <x v="3"/>
    <x v="4"/>
    <s v="VSS24O9901N"/>
    <x v="4"/>
    <x v="4"/>
    <n v="2083698"/>
  </r>
  <r>
    <x v="1"/>
    <s v="3"/>
    <x v="0"/>
    <x v="4"/>
    <x v="4"/>
    <x v="5"/>
    <s v="M00PWG01SVN"/>
    <x v="5"/>
    <x v="5"/>
    <n v="9500.3700000000008"/>
  </r>
  <r>
    <x v="1"/>
    <s v="3"/>
    <x v="0"/>
    <x v="4"/>
    <x v="4"/>
    <x v="6"/>
    <s v="M00PWG01SVN"/>
    <x v="5"/>
    <x v="5"/>
    <n v="34397.39"/>
  </r>
  <r>
    <x v="1"/>
    <s v="3"/>
    <x v="0"/>
    <x v="5"/>
    <x v="5"/>
    <x v="7"/>
    <s v="VAMEDG0100N"/>
    <x v="0"/>
    <x v="6"/>
    <n v="4632098.4800000004"/>
  </r>
  <r>
    <x v="1"/>
    <s v="3"/>
    <x v="0"/>
    <x v="0"/>
    <x v="0"/>
    <x v="8"/>
    <s v="M0000G01PAN"/>
    <x v="6"/>
    <x v="7"/>
    <n v="2204.42"/>
  </r>
  <r>
    <x v="1"/>
    <s v="3"/>
    <x v="0"/>
    <x v="0"/>
    <x v="0"/>
    <x v="0"/>
    <s v="M20RKN0100N"/>
    <x v="0"/>
    <x v="0"/>
    <n v="11639.43"/>
  </r>
  <r>
    <x v="1"/>
    <s v="3"/>
    <x v="0"/>
    <x v="0"/>
    <x v="0"/>
    <x v="9"/>
    <s v="M20RKG01GCN"/>
    <x v="7"/>
    <x v="8"/>
    <n v="5694.79"/>
  </r>
  <r>
    <x v="1"/>
    <s v="3"/>
    <x v="0"/>
    <x v="0"/>
    <x v="0"/>
    <x v="10"/>
    <s v="MSUPEG0100N"/>
    <x v="0"/>
    <x v="6"/>
    <n v="4189.22"/>
  </r>
  <r>
    <x v="1"/>
    <s v="3"/>
    <x v="0"/>
    <x v="0"/>
    <x v="0"/>
    <x v="10"/>
    <s v="MSUPEG01MTN"/>
    <x v="8"/>
    <x v="9"/>
    <n v="60714.96"/>
  </r>
  <r>
    <x v="1"/>
    <s v="3"/>
    <x v="0"/>
    <x v="0"/>
    <x v="0"/>
    <x v="10"/>
    <s v="MSUPEG01SVN"/>
    <x v="5"/>
    <x v="10"/>
    <n v="771367.57"/>
  </r>
  <r>
    <x v="1"/>
    <s v="3"/>
    <x v="0"/>
    <x v="0"/>
    <x v="0"/>
    <x v="10"/>
    <s v="VSUPEG01ESN"/>
    <x v="9"/>
    <x v="11"/>
    <n v="343728.45"/>
  </r>
  <r>
    <x v="1"/>
    <s v="3"/>
    <x v="0"/>
    <x v="0"/>
    <x v="0"/>
    <x v="11"/>
    <s v="MSUPEG01MTN"/>
    <x v="8"/>
    <x v="9"/>
    <n v="1326.37"/>
  </r>
  <r>
    <x v="1"/>
    <s v="3"/>
    <x v="0"/>
    <x v="6"/>
    <x v="6"/>
    <x v="12"/>
    <s v="VASPEG0100N"/>
    <x v="0"/>
    <x v="6"/>
    <n v="1514007.2"/>
  </r>
  <r>
    <x v="1"/>
    <s v="3"/>
    <x v="0"/>
    <x v="6"/>
    <x v="6"/>
    <x v="13"/>
    <s v="VAXTPG0100N"/>
    <x v="0"/>
    <x v="6"/>
    <n v="273012.49"/>
  </r>
  <r>
    <x v="1"/>
    <s v="3"/>
    <x v="0"/>
    <x v="6"/>
    <x v="6"/>
    <x v="14"/>
    <s v="VAXALG0100N"/>
    <x v="0"/>
    <x v="6"/>
    <n v="13223620.789999999"/>
  </r>
  <r>
    <x v="1"/>
    <s v="3"/>
    <x v="0"/>
    <x v="6"/>
    <x v="6"/>
    <x v="15"/>
    <s v="VAXFNG0100N"/>
    <x v="0"/>
    <x v="6"/>
    <n v="232059.64"/>
  </r>
  <r>
    <x v="1"/>
    <s v="3"/>
    <x v="0"/>
    <x v="7"/>
    <x v="7"/>
    <x v="16"/>
    <s v="V4572N0100N"/>
    <x v="0"/>
    <x v="12"/>
    <n v="1420.65"/>
  </r>
  <r>
    <x v="1"/>
    <s v="3"/>
    <x v="0"/>
    <x v="7"/>
    <x v="7"/>
    <x v="17"/>
    <s v="O0000O1901N"/>
    <x v="4"/>
    <x v="13"/>
    <n v="1515.36"/>
  </r>
  <r>
    <x v="1"/>
    <s v="3"/>
    <x v="1"/>
    <x v="8"/>
    <x v="8"/>
    <x v="18"/>
    <s v="VPGPIG0100N"/>
    <x v="0"/>
    <x v="6"/>
    <n v="155746584.06"/>
  </r>
  <r>
    <x v="1"/>
    <s v="3"/>
    <x v="1"/>
    <x v="9"/>
    <x v="9"/>
    <x v="19"/>
    <s v="VCONTG0100N"/>
    <x v="0"/>
    <x v="6"/>
    <n v="69263855.840000004"/>
  </r>
  <r>
    <x v="1"/>
    <s v="3"/>
    <x v="1"/>
    <x v="10"/>
    <x v="10"/>
    <x v="20"/>
    <s v="VPGPAG0100N"/>
    <x v="0"/>
    <x v="6"/>
    <n v="334811795.13"/>
  </r>
  <r>
    <x v="1"/>
    <s v="4"/>
    <x v="2"/>
    <x v="0"/>
    <x v="0"/>
    <x v="10"/>
    <s v="MREUNG43AY2"/>
    <x v="10"/>
    <x v="14"/>
    <n v="152784.03"/>
  </r>
  <r>
    <x v="1"/>
    <s v="4"/>
    <x v="2"/>
    <x v="0"/>
    <x v="0"/>
    <x v="10"/>
    <s v="MSUPEG01EQN"/>
    <x v="11"/>
    <x v="15"/>
    <n v="72450"/>
  </r>
  <r>
    <x v="1"/>
    <s v="4"/>
    <x v="2"/>
    <x v="0"/>
    <x v="0"/>
    <x v="10"/>
    <s v="MSUPEG01PEN"/>
    <x v="12"/>
    <x v="16"/>
    <n v="21167.759999999998"/>
  </r>
  <r>
    <x v="1"/>
    <s v="4"/>
    <x v="2"/>
    <x v="0"/>
    <x v="0"/>
    <x v="10"/>
    <s v="MSUPEG43SEN"/>
    <x v="13"/>
    <x v="17"/>
    <n v="32668.27"/>
  </r>
  <r>
    <x v="2"/>
    <s v="3"/>
    <x v="0"/>
    <x v="11"/>
    <x v="11"/>
    <x v="21"/>
    <s v="CFF53M9601N"/>
    <x v="4"/>
    <x v="18"/>
    <n v="43011.8"/>
  </r>
  <r>
    <x v="2"/>
    <s v="3"/>
    <x v="0"/>
    <x v="4"/>
    <x v="4"/>
    <x v="22"/>
    <s v="M00PWG01SVN"/>
    <x v="5"/>
    <x v="5"/>
    <n v="5000.07"/>
  </r>
  <r>
    <x v="2"/>
    <s v="3"/>
    <x v="0"/>
    <x v="0"/>
    <x v="0"/>
    <x v="10"/>
    <s v="MSUPEG01SVN"/>
    <x v="5"/>
    <x v="10"/>
    <n v="850"/>
  </r>
  <r>
    <x v="2"/>
    <s v="3"/>
    <x v="0"/>
    <x v="12"/>
    <x v="12"/>
    <x v="23"/>
    <s v="LCODAP01C1N"/>
    <x v="14"/>
    <x v="19"/>
    <n v="330960.18"/>
  </r>
  <r>
    <x v="2"/>
    <s v="3"/>
    <x v="0"/>
    <x v="12"/>
    <x v="12"/>
    <x v="23"/>
    <s v="LCODAP01C2N"/>
    <x v="15"/>
    <x v="20"/>
    <n v="316400.59000000003"/>
  </r>
  <r>
    <x v="2"/>
    <s v="3"/>
    <x v="0"/>
    <x v="12"/>
    <x v="12"/>
    <x v="23"/>
    <s v="LCODAP01C3N"/>
    <x v="16"/>
    <x v="21"/>
    <n v="563475.56999999995"/>
  </r>
  <r>
    <x v="2"/>
    <s v="3"/>
    <x v="0"/>
    <x v="12"/>
    <x v="12"/>
    <x v="23"/>
    <s v="LCODAP01C5N"/>
    <x v="17"/>
    <x v="22"/>
    <n v="294728.88"/>
  </r>
  <r>
    <x v="2"/>
    <s v="3"/>
    <x v="0"/>
    <x v="12"/>
    <x v="12"/>
    <x v="23"/>
    <s v="LCODAP01C6N"/>
    <x v="18"/>
    <x v="23"/>
    <n v="207174.39999999999"/>
  </r>
  <r>
    <x v="2"/>
    <s v="3"/>
    <x v="0"/>
    <x v="12"/>
    <x v="12"/>
    <x v="23"/>
    <s v="LCODAP01C8N"/>
    <x v="19"/>
    <x v="24"/>
    <n v="8004.6"/>
  </r>
  <r>
    <x v="2"/>
    <s v="3"/>
    <x v="0"/>
    <x v="12"/>
    <x v="12"/>
    <x v="23"/>
    <s v="LCODAP01C9N"/>
    <x v="20"/>
    <x v="25"/>
    <n v="8130.33"/>
  </r>
  <r>
    <x v="2"/>
    <s v="3"/>
    <x v="0"/>
    <x v="12"/>
    <x v="12"/>
    <x v="23"/>
    <s v="LCODAP01DIN"/>
    <x v="21"/>
    <x v="26"/>
    <n v="12549.67"/>
  </r>
  <r>
    <x v="2"/>
    <s v="3"/>
    <x v="0"/>
    <x v="12"/>
    <x v="12"/>
    <x v="23"/>
    <s v="LCODAP01MTN"/>
    <x v="8"/>
    <x v="27"/>
    <n v="6681.1000000000104"/>
  </r>
  <r>
    <x v="2"/>
    <s v="3"/>
    <x v="0"/>
    <x v="12"/>
    <x v="12"/>
    <x v="23"/>
    <s v="LCODAP01PSN"/>
    <x v="22"/>
    <x v="28"/>
    <n v="13714.88"/>
  </r>
  <r>
    <x v="2"/>
    <s v="3"/>
    <x v="0"/>
    <x v="12"/>
    <x v="12"/>
    <x v="23"/>
    <s v="LCODAP01SPN"/>
    <x v="23"/>
    <x v="29"/>
    <n v="173240.13"/>
  </r>
  <r>
    <x v="2"/>
    <s v="3"/>
    <x v="0"/>
    <x v="12"/>
    <x v="12"/>
    <x v="23"/>
    <s v="LCODAP01SVN"/>
    <x v="5"/>
    <x v="30"/>
    <n v="28162.75"/>
  </r>
  <r>
    <x v="2"/>
    <s v="3"/>
    <x v="0"/>
    <x v="12"/>
    <x v="12"/>
    <x v="23"/>
    <s v="LCODAP01TXN"/>
    <x v="24"/>
    <x v="31"/>
    <n v="1202.8800000000001"/>
  </r>
  <r>
    <x v="2"/>
    <s v="3"/>
    <x v="0"/>
    <x v="12"/>
    <x v="12"/>
    <x v="23"/>
    <s v="LCODAP23B8N"/>
    <x v="25"/>
    <x v="32"/>
    <n v="109238.66"/>
  </r>
  <r>
    <x v="2"/>
    <s v="3"/>
    <x v="0"/>
    <x v="1"/>
    <x v="1"/>
    <x v="2"/>
    <s v="LFP05P1906N"/>
    <x v="2"/>
    <x v="2"/>
    <n v="198139"/>
  </r>
  <r>
    <x v="2"/>
    <s v="3"/>
    <x v="0"/>
    <x v="13"/>
    <x v="13"/>
    <x v="24"/>
    <s v="LASESP01C4N"/>
    <x v="26"/>
    <x v="33"/>
    <n v="0"/>
  </r>
  <r>
    <x v="2"/>
    <s v="3"/>
    <x v="0"/>
    <x v="13"/>
    <x v="13"/>
    <x v="24"/>
    <s v="LASESP01C5N"/>
    <x v="17"/>
    <x v="34"/>
    <n v="155950"/>
  </r>
  <r>
    <x v="2"/>
    <s v="3"/>
    <x v="0"/>
    <x v="13"/>
    <x v="13"/>
    <x v="24"/>
    <s v="LASESP01MTN"/>
    <x v="8"/>
    <x v="35"/>
    <n v="3980"/>
  </r>
  <r>
    <x v="2"/>
    <s v="3"/>
    <x v="0"/>
    <x v="13"/>
    <x v="13"/>
    <x v="24"/>
    <s v="LASESP23A2N"/>
    <x v="27"/>
    <x v="36"/>
    <n v="410970"/>
  </r>
  <r>
    <x v="3"/>
    <s v="3"/>
    <x v="0"/>
    <x v="14"/>
    <x v="14"/>
    <x v="25"/>
    <s v="QCC62T58LEN"/>
    <x v="28"/>
    <x v="37"/>
    <n v="21458.54"/>
  </r>
  <r>
    <x v="3"/>
    <s v="4"/>
    <x v="2"/>
    <x v="15"/>
    <x v="15"/>
    <x v="26"/>
    <s v="MSS25G41946"/>
    <x v="29"/>
    <x v="38"/>
    <n v="532959.12"/>
  </r>
  <r>
    <x v="3"/>
    <s v="4"/>
    <x v="2"/>
    <x v="15"/>
    <x v="15"/>
    <x v="26"/>
    <s v="MSS25G41952"/>
    <x v="30"/>
    <x v="39"/>
    <n v="495119.71"/>
  </r>
  <r>
    <x v="4"/>
    <s v="3"/>
    <x v="0"/>
    <x v="16"/>
    <x v="16"/>
    <x v="27"/>
    <s v="E20JP1SL001"/>
    <x v="31"/>
    <x v="40"/>
    <n v="16140"/>
  </r>
  <r>
    <x v="4"/>
    <s v="3"/>
    <x v="0"/>
    <x v="0"/>
    <x v="0"/>
    <x v="10"/>
    <s v="MSUPEG01MTN"/>
    <x v="8"/>
    <x v="9"/>
    <n v="149820.51"/>
  </r>
  <r>
    <x v="4"/>
    <s v="3"/>
    <x v="0"/>
    <x v="0"/>
    <x v="0"/>
    <x v="10"/>
    <s v="MSUPEG01SPN"/>
    <x v="23"/>
    <x v="41"/>
    <n v="0"/>
  </r>
  <r>
    <x v="4"/>
    <s v="3"/>
    <x v="0"/>
    <x v="0"/>
    <x v="0"/>
    <x v="10"/>
    <s v="MSUPEG01SVN"/>
    <x v="5"/>
    <x v="10"/>
    <n v="13297.24"/>
  </r>
  <r>
    <x v="4"/>
    <s v="3"/>
    <x v="0"/>
    <x v="17"/>
    <x v="17"/>
    <x v="28"/>
    <s v="D210T000310"/>
    <x v="32"/>
    <x v="42"/>
    <n v="78336.679999999993"/>
  </r>
  <r>
    <x v="4"/>
    <s v="3"/>
    <x v="0"/>
    <x v="17"/>
    <x v="17"/>
    <x v="28"/>
    <s v="D210T000311"/>
    <x v="33"/>
    <x v="43"/>
    <n v="197347.6"/>
  </r>
  <r>
    <x v="4"/>
    <s v="4"/>
    <x v="2"/>
    <x v="15"/>
    <x v="15"/>
    <x v="26"/>
    <s v="MSS25G0102N"/>
    <x v="34"/>
    <x v="44"/>
    <n v="1547316.84"/>
  </r>
  <r>
    <x v="4"/>
    <s v="4"/>
    <x v="2"/>
    <x v="15"/>
    <x v="15"/>
    <x v="26"/>
    <s v="MSS25G41968"/>
    <x v="35"/>
    <x v="38"/>
    <n v="1910499.04"/>
  </r>
  <r>
    <x v="4"/>
    <s v="4"/>
    <x v="2"/>
    <x v="15"/>
    <x v="15"/>
    <x v="26"/>
    <s v="MSS25G419C4"/>
    <x v="36"/>
    <x v="45"/>
    <n v="1205937.6399999999"/>
  </r>
  <r>
    <x v="4"/>
    <s v="4"/>
    <x v="2"/>
    <x v="0"/>
    <x v="0"/>
    <x v="10"/>
    <s v="MSS24G41968"/>
    <x v="35"/>
    <x v="46"/>
    <n v="0"/>
  </r>
  <r>
    <x v="4"/>
    <s v="4"/>
    <x v="2"/>
    <x v="0"/>
    <x v="0"/>
    <x v="10"/>
    <s v="MSS25G419C4"/>
    <x v="36"/>
    <x v="47"/>
    <n v="0"/>
  </r>
  <r>
    <x v="4"/>
    <s v="4"/>
    <x v="2"/>
    <x v="0"/>
    <x v="0"/>
    <x v="10"/>
    <s v="MSUPEG01EQN"/>
    <x v="11"/>
    <x v="15"/>
    <n v="120540.5"/>
  </r>
  <r>
    <x v="4"/>
    <s v="4"/>
    <x v="2"/>
    <x v="0"/>
    <x v="0"/>
    <x v="10"/>
    <s v="MSUPEG01PEN"/>
    <x v="12"/>
    <x v="16"/>
    <n v="8600"/>
  </r>
  <r>
    <x v="5"/>
    <s v="3"/>
    <x v="0"/>
    <x v="4"/>
    <x v="4"/>
    <x v="29"/>
    <s v="M00PWG01SVN"/>
    <x v="5"/>
    <x v="5"/>
    <n v="1500"/>
  </r>
  <r>
    <x v="5"/>
    <s v="3"/>
    <x v="0"/>
    <x v="4"/>
    <x v="4"/>
    <x v="30"/>
    <s v="M00PWG01SVN"/>
    <x v="5"/>
    <x v="5"/>
    <n v="4000"/>
  </r>
  <r>
    <x v="5"/>
    <s v="3"/>
    <x v="0"/>
    <x v="18"/>
    <x v="18"/>
    <x v="31"/>
    <s v="OCCCUO9414N"/>
    <x v="37"/>
    <x v="48"/>
    <n v="984250.27"/>
  </r>
  <r>
    <x v="5"/>
    <s v="3"/>
    <x v="0"/>
    <x v="19"/>
    <x v="19"/>
    <x v="32"/>
    <s v="MFOMEG20B6N"/>
    <x v="38"/>
    <x v="49"/>
    <n v="34400"/>
  </r>
  <r>
    <x v="5"/>
    <s v="3"/>
    <x v="0"/>
    <x v="19"/>
    <x v="19"/>
    <x v="32"/>
    <s v="MFOMEG23B3N"/>
    <x v="39"/>
    <x v="50"/>
    <n v="72000"/>
  </r>
  <r>
    <x v="5"/>
    <s v="3"/>
    <x v="0"/>
    <x v="19"/>
    <x v="19"/>
    <x v="32"/>
    <s v="MFOMEG23B4N"/>
    <x v="40"/>
    <x v="51"/>
    <n v="306800"/>
  </r>
  <r>
    <x v="5"/>
    <s v="3"/>
    <x v="0"/>
    <x v="19"/>
    <x v="19"/>
    <x v="32"/>
    <s v="MFOMEM20B5N"/>
    <x v="41"/>
    <x v="52"/>
    <n v="23900"/>
  </r>
  <r>
    <x v="5"/>
    <s v="3"/>
    <x v="0"/>
    <x v="19"/>
    <x v="19"/>
    <x v="32"/>
    <s v="MFOMEO23B7N"/>
    <x v="42"/>
    <x v="53"/>
    <n v="11000"/>
  </r>
  <r>
    <x v="5"/>
    <s v="3"/>
    <x v="0"/>
    <x v="19"/>
    <x v="19"/>
    <x v="33"/>
    <s v="MFOMEG20B6N"/>
    <x v="38"/>
    <x v="49"/>
    <n v="15200"/>
  </r>
  <r>
    <x v="5"/>
    <s v="3"/>
    <x v="0"/>
    <x v="19"/>
    <x v="19"/>
    <x v="33"/>
    <s v="MFOMEG23B4N"/>
    <x v="40"/>
    <x v="51"/>
    <n v="167200"/>
  </r>
  <r>
    <x v="5"/>
    <s v="3"/>
    <x v="0"/>
    <x v="0"/>
    <x v="0"/>
    <x v="10"/>
    <s v="MSUPEG01MTN"/>
    <x v="8"/>
    <x v="9"/>
    <n v="644"/>
  </r>
  <r>
    <x v="5"/>
    <s v="3"/>
    <x v="0"/>
    <x v="0"/>
    <x v="0"/>
    <x v="10"/>
    <s v="MSUPEG01SVN"/>
    <x v="5"/>
    <x v="10"/>
    <n v="6500"/>
  </r>
  <r>
    <x v="5"/>
    <s v="3"/>
    <x v="0"/>
    <x v="0"/>
    <x v="0"/>
    <x v="10"/>
    <s v="MSUPEO01A8N"/>
    <x v="43"/>
    <x v="54"/>
    <n v="236352.1"/>
  </r>
  <r>
    <x v="5"/>
    <s v="3"/>
    <x v="0"/>
    <x v="0"/>
    <x v="0"/>
    <x v="10"/>
    <s v="MSUPEO01DIN"/>
    <x v="21"/>
    <x v="55"/>
    <n v="46769.440000000002"/>
  </r>
  <r>
    <x v="5"/>
    <s v="3"/>
    <x v="0"/>
    <x v="0"/>
    <x v="0"/>
    <x v="10"/>
    <s v="MSUPEO01INN"/>
    <x v="44"/>
    <x v="56"/>
    <n v="24954.67"/>
  </r>
  <r>
    <x v="5"/>
    <s v="3"/>
    <x v="0"/>
    <x v="0"/>
    <x v="0"/>
    <x v="10"/>
    <s v="MSUPEO01PSN"/>
    <x v="22"/>
    <x v="57"/>
    <n v="63968.710000000101"/>
  </r>
  <r>
    <x v="6"/>
    <s v="3"/>
    <x v="0"/>
    <x v="14"/>
    <x v="14"/>
    <x v="25"/>
    <s v="MCC62G22EDN"/>
    <x v="45"/>
    <x v="58"/>
    <n v="949615.9"/>
  </r>
  <r>
    <x v="6"/>
    <s v="3"/>
    <x v="0"/>
    <x v="0"/>
    <x v="0"/>
    <x v="10"/>
    <s v="MSUPEG01MTN"/>
    <x v="8"/>
    <x v="9"/>
    <n v="2060.6"/>
  </r>
  <r>
    <x v="7"/>
    <s v="3"/>
    <x v="0"/>
    <x v="1"/>
    <x v="1"/>
    <x v="34"/>
    <s v="LFD01P22CTN"/>
    <x v="46"/>
    <x v="59"/>
    <n v="47941.03"/>
  </r>
  <r>
    <x v="7"/>
    <s v="3"/>
    <x v="0"/>
    <x v="1"/>
    <x v="1"/>
    <x v="2"/>
    <s v="LFD01P22BAN"/>
    <x v="47"/>
    <x v="60"/>
    <n v="3265200"/>
  </r>
  <r>
    <x v="7"/>
    <s v="3"/>
    <x v="0"/>
    <x v="1"/>
    <x v="1"/>
    <x v="35"/>
    <s v="LFD01M22CTN"/>
    <x v="46"/>
    <x v="61"/>
    <n v="23727.51"/>
  </r>
  <r>
    <x v="7"/>
    <s v="3"/>
    <x v="0"/>
    <x v="1"/>
    <x v="1"/>
    <x v="36"/>
    <s v="LFD01M22BAN"/>
    <x v="47"/>
    <x v="62"/>
    <n v="212000"/>
  </r>
  <r>
    <x v="8"/>
    <s v="3"/>
    <x v="0"/>
    <x v="19"/>
    <x v="19"/>
    <x v="37"/>
    <s v="MFOMEG01DIN"/>
    <x v="21"/>
    <x v="63"/>
    <n v="656.969999999999"/>
  </r>
  <r>
    <x v="8"/>
    <s v="3"/>
    <x v="0"/>
    <x v="19"/>
    <x v="19"/>
    <x v="37"/>
    <s v="MFOMEG01MTN"/>
    <x v="8"/>
    <x v="64"/>
    <n v="8000"/>
  </r>
  <r>
    <x v="8"/>
    <s v="3"/>
    <x v="0"/>
    <x v="19"/>
    <x v="19"/>
    <x v="37"/>
    <s v="MFOMEG01SVN"/>
    <x v="5"/>
    <x v="65"/>
    <n v="27000"/>
  </r>
  <r>
    <x v="8"/>
    <s v="3"/>
    <x v="0"/>
    <x v="19"/>
    <x v="19"/>
    <x v="37"/>
    <s v="MFOMEG21A3N"/>
    <x v="48"/>
    <x v="66"/>
    <n v="0"/>
  </r>
  <r>
    <x v="8"/>
    <s v="3"/>
    <x v="0"/>
    <x v="19"/>
    <x v="19"/>
    <x v="37"/>
    <s v="MFOMEG21B2N"/>
    <x v="49"/>
    <x v="67"/>
    <n v="0"/>
  </r>
  <r>
    <x v="8"/>
    <s v="3"/>
    <x v="0"/>
    <x v="19"/>
    <x v="19"/>
    <x v="32"/>
    <s v="MFOMEG21A3N"/>
    <x v="48"/>
    <x v="66"/>
    <n v="119900"/>
  </r>
  <r>
    <x v="8"/>
    <s v="3"/>
    <x v="0"/>
    <x v="19"/>
    <x v="19"/>
    <x v="32"/>
    <s v="MFOMEG21B2N"/>
    <x v="49"/>
    <x v="67"/>
    <n v="672000"/>
  </r>
  <r>
    <x v="8"/>
    <s v="3"/>
    <x v="0"/>
    <x v="19"/>
    <x v="19"/>
    <x v="32"/>
    <s v="MFOMEG21B9N"/>
    <x v="50"/>
    <x v="68"/>
    <n v="87200"/>
  </r>
  <r>
    <x v="8"/>
    <s v="3"/>
    <x v="0"/>
    <x v="19"/>
    <x v="19"/>
    <x v="33"/>
    <s v="MFOMEG21A3N"/>
    <x v="48"/>
    <x v="66"/>
    <n v="18900"/>
  </r>
  <r>
    <x v="8"/>
    <s v="3"/>
    <x v="0"/>
    <x v="19"/>
    <x v="19"/>
    <x v="33"/>
    <s v="MFOMEG21B2N"/>
    <x v="49"/>
    <x v="67"/>
    <n v="122400"/>
  </r>
  <r>
    <x v="9"/>
    <s v="3"/>
    <x v="0"/>
    <x v="14"/>
    <x v="14"/>
    <x v="25"/>
    <s v="QCC62T58MAN"/>
    <x v="51"/>
    <x v="69"/>
    <n v="6450"/>
  </r>
  <r>
    <x v="9"/>
    <s v="3"/>
    <x v="0"/>
    <x v="0"/>
    <x v="0"/>
    <x v="10"/>
    <s v="MSUPEG01MTN"/>
    <x v="8"/>
    <x v="9"/>
    <n v="108721.44"/>
  </r>
  <r>
    <x v="9"/>
    <s v="3"/>
    <x v="0"/>
    <x v="0"/>
    <x v="0"/>
    <x v="10"/>
    <s v="MSUPEG01SVN"/>
    <x v="5"/>
    <x v="10"/>
    <n v="805399.8"/>
  </r>
  <r>
    <x v="9"/>
    <s v="3"/>
    <x v="0"/>
    <x v="0"/>
    <x v="0"/>
    <x v="11"/>
    <s v="MSUPEG01MTN"/>
    <x v="8"/>
    <x v="9"/>
    <n v="3096.77"/>
  </r>
  <r>
    <x v="9"/>
    <s v="3"/>
    <x v="0"/>
    <x v="7"/>
    <x v="7"/>
    <x v="38"/>
    <s v="MCAPAG01CAN"/>
    <x v="52"/>
    <x v="70"/>
    <n v="146754.73000000001"/>
  </r>
  <r>
    <x v="9"/>
    <s v="3"/>
    <x v="0"/>
    <x v="7"/>
    <x v="7"/>
    <x v="38"/>
    <s v="MCAPAG01DIN"/>
    <x v="21"/>
    <x v="71"/>
    <n v="24082.31"/>
  </r>
  <r>
    <x v="9"/>
    <s v="3"/>
    <x v="0"/>
    <x v="7"/>
    <x v="7"/>
    <x v="38"/>
    <s v="MCAPAG01MTN"/>
    <x v="8"/>
    <x v="72"/>
    <n v="125268.75"/>
  </r>
  <r>
    <x v="9"/>
    <s v="3"/>
    <x v="0"/>
    <x v="7"/>
    <x v="7"/>
    <x v="38"/>
    <s v="MCAPAG01PSN"/>
    <x v="22"/>
    <x v="73"/>
    <n v="30521.1"/>
  </r>
  <r>
    <x v="9"/>
    <s v="3"/>
    <x v="0"/>
    <x v="7"/>
    <x v="7"/>
    <x v="39"/>
    <s v="MCAPAG00CAN"/>
    <x v="52"/>
    <x v="74"/>
    <n v="0"/>
  </r>
  <r>
    <x v="9"/>
    <s v="3"/>
    <x v="0"/>
    <x v="7"/>
    <x v="7"/>
    <x v="39"/>
    <s v="MCAPAG01CAN"/>
    <x v="52"/>
    <x v="70"/>
    <n v="36756"/>
  </r>
  <r>
    <x v="9"/>
    <s v="3"/>
    <x v="0"/>
    <x v="7"/>
    <x v="7"/>
    <x v="39"/>
    <s v="MCAPAG01DIN"/>
    <x v="21"/>
    <x v="71"/>
    <n v="23085.72"/>
  </r>
  <r>
    <x v="9"/>
    <s v="3"/>
    <x v="0"/>
    <x v="7"/>
    <x v="7"/>
    <x v="39"/>
    <s v="MCAPAG01MTN"/>
    <x v="8"/>
    <x v="72"/>
    <n v="3629.04"/>
  </r>
  <r>
    <x v="9"/>
    <s v="3"/>
    <x v="0"/>
    <x v="7"/>
    <x v="7"/>
    <x v="39"/>
    <s v="MCAPAG01PSN"/>
    <x v="22"/>
    <x v="73"/>
    <n v="10130.48"/>
  </r>
  <r>
    <x v="9"/>
    <s v="4"/>
    <x v="2"/>
    <x v="0"/>
    <x v="0"/>
    <x v="10"/>
    <s v="MSUPEG01EQN"/>
    <x v="11"/>
    <x v="15"/>
    <n v="6619"/>
  </r>
  <r>
    <x v="9"/>
    <s v="4"/>
    <x v="2"/>
    <x v="0"/>
    <x v="0"/>
    <x v="10"/>
    <s v="MSUPEG01PEN"/>
    <x v="12"/>
    <x v="16"/>
    <n v="17440"/>
  </r>
  <r>
    <x v="10"/>
    <s v="3"/>
    <x v="0"/>
    <x v="0"/>
    <x v="0"/>
    <x v="10"/>
    <s v="MSUPEG01MTN"/>
    <x v="8"/>
    <x v="9"/>
    <n v="2536.6"/>
  </r>
  <r>
    <x v="11"/>
    <s v="3"/>
    <x v="0"/>
    <x v="0"/>
    <x v="0"/>
    <x v="10"/>
    <s v="MSUPEG01MTN"/>
    <x v="8"/>
    <x v="9"/>
    <n v="616"/>
  </r>
  <r>
    <x v="12"/>
    <s v="4"/>
    <x v="2"/>
    <x v="0"/>
    <x v="0"/>
    <x v="10"/>
    <s v="MSUPEG01EQN"/>
    <x v="11"/>
    <x v="15"/>
    <n v="195748"/>
  </r>
  <r>
    <x v="13"/>
    <s v="3"/>
    <x v="0"/>
    <x v="14"/>
    <x v="14"/>
    <x v="25"/>
    <s v="QCC62T58MAN"/>
    <x v="51"/>
    <x v="69"/>
    <n v="24301.7"/>
  </r>
  <r>
    <x v="13"/>
    <s v="3"/>
    <x v="0"/>
    <x v="0"/>
    <x v="0"/>
    <x v="10"/>
    <s v="MSUPEG01MTN"/>
    <x v="8"/>
    <x v="9"/>
    <n v="1252.6500000000001"/>
  </r>
  <r>
    <x v="14"/>
    <s v="3"/>
    <x v="0"/>
    <x v="0"/>
    <x v="0"/>
    <x v="10"/>
    <s v="MSUPEG01MTN"/>
    <x v="8"/>
    <x v="9"/>
    <n v="31523"/>
  </r>
  <r>
    <x v="14"/>
    <s v="4"/>
    <x v="2"/>
    <x v="0"/>
    <x v="0"/>
    <x v="10"/>
    <s v="MSUPEG01EQN"/>
    <x v="11"/>
    <x v="15"/>
    <n v="29245"/>
  </r>
  <r>
    <x v="15"/>
    <s v="3"/>
    <x v="0"/>
    <x v="0"/>
    <x v="0"/>
    <x v="10"/>
    <s v="MSUPEG01MTN"/>
    <x v="8"/>
    <x v="9"/>
    <n v="101432.43"/>
  </r>
  <r>
    <x v="16"/>
    <s v="3"/>
    <x v="0"/>
    <x v="0"/>
    <x v="0"/>
    <x v="10"/>
    <s v="MSUPEG01MTN"/>
    <x v="8"/>
    <x v="9"/>
    <n v="48438.720000000001"/>
  </r>
  <r>
    <x v="16"/>
    <s v="3"/>
    <x v="0"/>
    <x v="0"/>
    <x v="0"/>
    <x v="10"/>
    <s v="MSUPEG01SVN"/>
    <x v="5"/>
    <x v="10"/>
    <n v="8900"/>
  </r>
  <r>
    <x v="16"/>
    <s v="4"/>
    <x v="2"/>
    <x v="0"/>
    <x v="0"/>
    <x v="10"/>
    <s v="MSUPEG01EQN"/>
    <x v="11"/>
    <x v="15"/>
    <n v="5499.9"/>
  </r>
  <r>
    <x v="17"/>
    <s v="3"/>
    <x v="0"/>
    <x v="14"/>
    <x v="14"/>
    <x v="25"/>
    <s v="QCC62T58QUN"/>
    <x v="53"/>
    <x v="75"/>
    <n v="11839.43"/>
  </r>
  <r>
    <x v="17"/>
    <s v="3"/>
    <x v="0"/>
    <x v="0"/>
    <x v="0"/>
    <x v="10"/>
    <s v="MSS25G1900N"/>
    <x v="0"/>
    <x v="76"/>
    <n v="1643.1"/>
  </r>
  <r>
    <x v="18"/>
    <s v="3"/>
    <x v="0"/>
    <x v="0"/>
    <x v="0"/>
    <x v="10"/>
    <s v="MSUPEG01MTN"/>
    <x v="8"/>
    <x v="9"/>
    <n v="132739.68"/>
  </r>
  <r>
    <x v="19"/>
    <s v="3"/>
    <x v="0"/>
    <x v="0"/>
    <x v="0"/>
    <x v="10"/>
    <s v="MSUPEG01MTN"/>
    <x v="8"/>
    <x v="9"/>
    <n v="105597.24"/>
  </r>
  <r>
    <x v="19"/>
    <s v="3"/>
    <x v="0"/>
    <x v="0"/>
    <x v="0"/>
    <x v="10"/>
    <s v="MSUPEG01SVN"/>
    <x v="5"/>
    <x v="10"/>
    <n v="3380"/>
  </r>
  <r>
    <x v="20"/>
    <s v="3"/>
    <x v="0"/>
    <x v="0"/>
    <x v="0"/>
    <x v="10"/>
    <s v="MSUPEG01MTN"/>
    <x v="8"/>
    <x v="9"/>
    <n v="440"/>
  </r>
  <r>
    <x v="21"/>
    <s v="3"/>
    <x v="0"/>
    <x v="0"/>
    <x v="0"/>
    <x v="10"/>
    <s v="MSUPEG01MTN"/>
    <x v="8"/>
    <x v="9"/>
    <n v="24332.400000000001"/>
  </r>
  <r>
    <x v="21"/>
    <s v="4"/>
    <x v="2"/>
    <x v="0"/>
    <x v="0"/>
    <x v="10"/>
    <s v="MSUPEG01PEN"/>
    <x v="12"/>
    <x v="16"/>
    <n v="2599.4299999999998"/>
  </r>
  <r>
    <x v="22"/>
    <s v="3"/>
    <x v="0"/>
    <x v="0"/>
    <x v="0"/>
    <x v="10"/>
    <s v="MSUPEG01MTN"/>
    <x v="8"/>
    <x v="9"/>
    <n v="17712.34"/>
  </r>
  <r>
    <x v="22"/>
    <s v="3"/>
    <x v="0"/>
    <x v="0"/>
    <x v="0"/>
    <x v="10"/>
    <s v="MSUPEG01SVN"/>
    <x v="5"/>
    <x v="10"/>
    <n v="1927"/>
  </r>
  <r>
    <x v="22"/>
    <s v="4"/>
    <x v="2"/>
    <x v="0"/>
    <x v="0"/>
    <x v="10"/>
    <s v="MSUPEG01PEN"/>
    <x v="12"/>
    <x v="16"/>
    <n v="892.5"/>
  </r>
  <r>
    <x v="23"/>
    <s v="4"/>
    <x v="2"/>
    <x v="0"/>
    <x v="0"/>
    <x v="10"/>
    <s v="MSUPEG01EQN"/>
    <x v="11"/>
    <x v="15"/>
    <n v="23940.18"/>
  </r>
  <r>
    <x v="24"/>
    <s v="3"/>
    <x v="0"/>
    <x v="0"/>
    <x v="0"/>
    <x v="10"/>
    <s v="MSUPEG01SVN"/>
    <x v="5"/>
    <x v="10"/>
    <n v="8020"/>
  </r>
  <r>
    <x v="24"/>
    <s v="3"/>
    <x v="0"/>
    <x v="20"/>
    <x v="20"/>
    <x v="40"/>
    <s v="MASESG01C4N"/>
    <x v="26"/>
    <x v="77"/>
    <n v="4823003.97"/>
  </r>
  <r>
    <x v="24"/>
    <s v="3"/>
    <x v="0"/>
    <x v="20"/>
    <x v="20"/>
    <x v="40"/>
    <s v="MASESG01C5N"/>
    <x v="17"/>
    <x v="78"/>
    <n v="1061153.06"/>
  </r>
  <r>
    <x v="24"/>
    <s v="3"/>
    <x v="0"/>
    <x v="20"/>
    <x v="20"/>
    <x v="40"/>
    <s v="MASESG01C8N"/>
    <x v="19"/>
    <x v="79"/>
    <n v="10440"/>
  </r>
  <r>
    <x v="24"/>
    <s v="3"/>
    <x v="0"/>
    <x v="20"/>
    <x v="20"/>
    <x v="40"/>
    <s v="MASESG01CON"/>
    <x v="54"/>
    <x v="80"/>
    <n v="16542.93"/>
  </r>
  <r>
    <x v="24"/>
    <s v="3"/>
    <x v="0"/>
    <x v="20"/>
    <x v="20"/>
    <x v="40"/>
    <s v="MASESG01DIN"/>
    <x v="21"/>
    <x v="81"/>
    <n v="80242.23"/>
  </r>
  <r>
    <x v="24"/>
    <s v="3"/>
    <x v="0"/>
    <x v="20"/>
    <x v="20"/>
    <x v="40"/>
    <s v="MASESG01MTN"/>
    <x v="8"/>
    <x v="82"/>
    <n v="66287"/>
  </r>
  <r>
    <x v="24"/>
    <s v="3"/>
    <x v="0"/>
    <x v="20"/>
    <x v="20"/>
    <x v="40"/>
    <s v="MASESG01PSN"/>
    <x v="22"/>
    <x v="83"/>
    <n v="12806.74"/>
  </r>
  <r>
    <x v="24"/>
    <s v="3"/>
    <x v="0"/>
    <x v="20"/>
    <x v="20"/>
    <x v="40"/>
    <s v="MASESG23A1N"/>
    <x v="55"/>
    <x v="84"/>
    <n v="5888264"/>
  </r>
  <r>
    <x v="24"/>
    <s v="3"/>
    <x v="0"/>
    <x v="20"/>
    <x v="20"/>
    <x v="40"/>
    <s v="MASESG23A9N"/>
    <x v="56"/>
    <x v="85"/>
    <n v="281847.3"/>
  </r>
  <r>
    <x v="24"/>
    <s v="3"/>
    <x v="0"/>
    <x v="20"/>
    <x v="20"/>
    <x v="41"/>
    <s v="MASESG01C4N"/>
    <x v="26"/>
    <x v="77"/>
    <n v="0"/>
  </r>
  <r>
    <x v="24"/>
    <s v="3"/>
    <x v="0"/>
    <x v="20"/>
    <x v="20"/>
    <x v="41"/>
    <s v="MASESG01DIN"/>
    <x v="21"/>
    <x v="81"/>
    <n v="3161.36"/>
  </r>
  <r>
    <x v="24"/>
    <s v="3"/>
    <x v="0"/>
    <x v="20"/>
    <x v="20"/>
    <x v="41"/>
    <s v="MASESG01PSN"/>
    <x v="22"/>
    <x v="83"/>
    <n v="1705.83"/>
  </r>
  <r>
    <x v="24"/>
    <s v="3"/>
    <x v="0"/>
    <x v="20"/>
    <x v="20"/>
    <x v="41"/>
    <s v="MASESG23A1N"/>
    <x v="55"/>
    <x v="84"/>
    <n v="887802.5"/>
  </r>
  <r>
    <x v="25"/>
    <s v="3"/>
    <x v="0"/>
    <x v="0"/>
    <x v="0"/>
    <x v="10"/>
    <s v="MSUPEG01MTN"/>
    <x v="8"/>
    <x v="9"/>
    <n v="44197.98"/>
  </r>
  <r>
    <x v="25"/>
    <s v="3"/>
    <x v="0"/>
    <x v="0"/>
    <x v="0"/>
    <x v="10"/>
    <s v="MSUPEG01SVN"/>
    <x v="5"/>
    <x v="10"/>
    <n v="15997.65"/>
  </r>
  <r>
    <x v="25"/>
    <s v="3"/>
    <x v="0"/>
    <x v="0"/>
    <x v="0"/>
    <x v="10"/>
    <s v="MSUPEG01TXN"/>
    <x v="24"/>
    <x v="86"/>
    <n v="101299.86"/>
  </r>
  <r>
    <x v="25"/>
    <s v="4"/>
    <x v="2"/>
    <x v="0"/>
    <x v="0"/>
    <x v="10"/>
    <s v="MSUPEG01EQN"/>
    <x v="11"/>
    <x v="15"/>
    <n v="6776.6"/>
  </r>
  <r>
    <x v="25"/>
    <s v="4"/>
    <x v="2"/>
    <x v="0"/>
    <x v="0"/>
    <x v="10"/>
    <s v="MSUPEG01PEN"/>
    <x v="12"/>
    <x v="16"/>
    <n v="9800"/>
  </r>
  <r>
    <x v="26"/>
    <s v="3"/>
    <x v="0"/>
    <x v="19"/>
    <x v="19"/>
    <x v="37"/>
    <s v="MFOMEG01C5N"/>
    <x v="17"/>
    <x v="87"/>
    <n v="308054.03000000003"/>
  </r>
  <r>
    <x v="26"/>
    <s v="3"/>
    <x v="0"/>
    <x v="19"/>
    <x v="19"/>
    <x v="33"/>
    <s v="MFOMEG01C5N"/>
    <x v="17"/>
    <x v="87"/>
    <n v="18875"/>
  </r>
  <r>
    <x v="26"/>
    <s v="3"/>
    <x v="0"/>
    <x v="0"/>
    <x v="0"/>
    <x v="10"/>
    <s v="MSUPEG01ASN"/>
    <x v="57"/>
    <x v="88"/>
    <n v="3719.37"/>
  </r>
  <r>
    <x v="26"/>
    <s v="3"/>
    <x v="0"/>
    <x v="0"/>
    <x v="0"/>
    <x v="10"/>
    <s v="MSUPEG01C1N"/>
    <x v="14"/>
    <x v="89"/>
    <n v="7089696.0599999903"/>
  </r>
  <r>
    <x v="26"/>
    <s v="3"/>
    <x v="0"/>
    <x v="0"/>
    <x v="0"/>
    <x v="10"/>
    <s v="MSUPEG01C2N"/>
    <x v="15"/>
    <x v="90"/>
    <n v="8842023.9699999895"/>
  </r>
  <r>
    <x v="26"/>
    <s v="3"/>
    <x v="0"/>
    <x v="0"/>
    <x v="0"/>
    <x v="10"/>
    <s v="MSUPEG01C3N"/>
    <x v="16"/>
    <x v="91"/>
    <n v="7665972.5899999999"/>
  </r>
  <r>
    <x v="26"/>
    <s v="3"/>
    <x v="0"/>
    <x v="0"/>
    <x v="0"/>
    <x v="10"/>
    <s v="MSUPEG01C5N"/>
    <x v="17"/>
    <x v="34"/>
    <n v="4493619.8"/>
  </r>
  <r>
    <x v="26"/>
    <s v="3"/>
    <x v="0"/>
    <x v="0"/>
    <x v="0"/>
    <x v="10"/>
    <s v="MSUPEG01C6N"/>
    <x v="18"/>
    <x v="92"/>
    <n v="4405574.51"/>
  </r>
  <r>
    <x v="26"/>
    <s v="3"/>
    <x v="0"/>
    <x v="0"/>
    <x v="0"/>
    <x v="10"/>
    <s v="MSUPEG01C7N"/>
    <x v="58"/>
    <x v="93"/>
    <n v="3534069"/>
  </r>
  <r>
    <x v="26"/>
    <s v="3"/>
    <x v="0"/>
    <x v="0"/>
    <x v="0"/>
    <x v="10"/>
    <s v="MSUPEG01C8N"/>
    <x v="19"/>
    <x v="79"/>
    <n v="626397.81000000006"/>
  </r>
  <r>
    <x v="26"/>
    <s v="3"/>
    <x v="0"/>
    <x v="0"/>
    <x v="0"/>
    <x v="10"/>
    <s v="MSUPEG01C9N"/>
    <x v="20"/>
    <x v="94"/>
    <n v="176476.06"/>
  </r>
  <r>
    <x v="26"/>
    <s v="3"/>
    <x v="0"/>
    <x v="0"/>
    <x v="0"/>
    <x v="10"/>
    <s v="MSUPEG01CON"/>
    <x v="54"/>
    <x v="95"/>
    <n v="156271.56"/>
  </r>
  <r>
    <x v="26"/>
    <s v="3"/>
    <x v="0"/>
    <x v="0"/>
    <x v="0"/>
    <x v="10"/>
    <s v="MSUPEG01DIN"/>
    <x v="21"/>
    <x v="96"/>
    <n v="804264.71"/>
  </r>
  <r>
    <x v="26"/>
    <s v="3"/>
    <x v="0"/>
    <x v="0"/>
    <x v="0"/>
    <x v="10"/>
    <s v="MSUPEG01INN"/>
    <x v="44"/>
    <x v="56"/>
    <n v="1968.12"/>
  </r>
  <r>
    <x v="26"/>
    <s v="3"/>
    <x v="0"/>
    <x v="0"/>
    <x v="0"/>
    <x v="10"/>
    <s v="MSUPEG01MTN"/>
    <x v="8"/>
    <x v="9"/>
    <n v="437814.27"/>
  </r>
  <r>
    <x v="26"/>
    <s v="3"/>
    <x v="0"/>
    <x v="0"/>
    <x v="0"/>
    <x v="10"/>
    <s v="MSUPEG01PSN"/>
    <x v="22"/>
    <x v="57"/>
    <n v="382975.83"/>
  </r>
  <r>
    <x v="26"/>
    <s v="3"/>
    <x v="0"/>
    <x v="0"/>
    <x v="0"/>
    <x v="10"/>
    <s v="MSUPEG01SEN"/>
    <x v="13"/>
    <x v="97"/>
    <n v="80114.11"/>
  </r>
  <r>
    <x v="26"/>
    <s v="3"/>
    <x v="0"/>
    <x v="0"/>
    <x v="0"/>
    <x v="10"/>
    <s v="MSUPEG01SPN"/>
    <x v="23"/>
    <x v="41"/>
    <n v="7615119.5"/>
  </r>
  <r>
    <x v="26"/>
    <s v="3"/>
    <x v="0"/>
    <x v="0"/>
    <x v="0"/>
    <x v="10"/>
    <s v="MSUPEG01SVN"/>
    <x v="5"/>
    <x v="10"/>
    <n v="229896.04"/>
  </r>
  <r>
    <x v="26"/>
    <s v="3"/>
    <x v="0"/>
    <x v="0"/>
    <x v="0"/>
    <x v="10"/>
    <s v="MSUPEG01TXN"/>
    <x v="24"/>
    <x v="86"/>
    <n v="82413.08"/>
  </r>
  <r>
    <x v="26"/>
    <s v="3"/>
    <x v="0"/>
    <x v="0"/>
    <x v="0"/>
    <x v="10"/>
    <s v="MSUPEO01C4N"/>
    <x v="26"/>
    <x v="98"/>
    <n v="754404.68"/>
  </r>
  <r>
    <x v="26"/>
    <s v="3"/>
    <x v="0"/>
    <x v="0"/>
    <x v="0"/>
    <x v="42"/>
    <s v="MSUPEG01C1N"/>
    <x v="14"/>
    <x v="89"/>
    <n v="150452.35999999999"/>
  </r>
  <r>
    <x v="26"/>
    <s v="3"/>
    <x v="0"/>
    <x v="0"/>
    <x v="0"/>
    <x v="42"/>
    <s v="MSUPEG01C2N"/>
    <x v="15"/>
    <x v="90"/>
    <n v="75780"/>
  </r>
  <r>
    <x v="26"/>
    <s v="3"/>
    <x v="0"/>
    <x v="0"/>
    <x v="0"/>
    <x v="11"/>
    <s v="MSUPEG00CCN"/>
    <x v="59"/>
    <x v="99"/>
    <n v="159.12"/>
  </r>
  <r>
    <x v="26"/>
    <s v="3"/>
    <x v="0"/>
    <x v="0"/>
    <x v="0"/>
    <x v="11"/>
    <s v="MSUPEG01C1N"/>
    <x v="14"/>
    <x v="89"/>
    <n v="837825.07"/>
  </r>
  <r>
    <x v="26"/>
    <s v="3"/>
    <x v="0"/>
    <x v="0"/>
    <x v="0"/>
    <x v="11"/>
    <s v="MSUPEG01C2N"/>
    <x v="15"/>
    <x v="90"/>
    <n v="1031270.26"/>
  </r>
  <r>
    <x v="26"/>
    <s v="3"/>
    <x v="0"/>
    <x v="0"/>
    <x v="0"/>
    <x v="11"/>
    <s v="MSUPEG01C3N"/>
    <x v="16"/>
    <x v="91"/>
    <n v="1212791.78"/>
  </r>
  <r>
    <x v="26"/>
    <s v="3"/>
    <x v="0"/>
    <x v="0"/>
    <x v="0"/>
    <x v="11"/>
    <s v="MSUPEG01C5N"/>
    <x v="17"/>
    <x v="34"/>
    <n v="2240845.4"/>
  </r>
  <r>
    <x v="26"/>
    <s v="3"/>
    <x v="0"/>
    <x v="0"/>
    <x v="0"/>
    <x v="11"/>
    <s v="MSUPEG01C6N"/>
    <x v="18"/>
    <x v="92"/>
    <n v="927339.63"/>
  </r>
  <r>
    <x v="26"/>
    <s v="3"/>
    <x v="0"/>
    <x v="0"/>
    <x v="0"/>
    <x v="11"/>
    <s v="MSUPEG01C7N"/>
    <x v="58"/>
    <x v="93"/>
    <n v="0"/>
  </r>
  <r>
    <x v="26"/>
    <s v="3"/>
    <x v="0"/>
    <x v="0"/>
    <x v="0"/>
    <x v="11"/>
    <s v="MSUPEG01C8N"/>
    <x v="19"/>
    <x v="79"/>
    <n v="23196.11"/>
  </r>
  <r>
    <x v="26"/>
    <s v="3"/>
    <x v="0"/>
    <x v="0"/>
    <x v="0"/>
    <x v="11"/>
    <s v="MSUPEG01C9N"/>
    <x v="20"/>
    <x v="94"/>
    <n v="71007.649999999994"/>
  </r>
  <r>
    <x v="26"/>
    <s v="3"/>
    <x v="0"/>
    <x v="0"/>
    <x v="0"/>
    <x v="11"/>
    <s v="MSUPEG01CON"/>
    <x v="54"/>
    <x v="95"/>
    <n v="11575.97"/>
  </r>
  <r>
    <x v="26"/>
    <s v="3"/>
    <x v="0"/>
    <x v="0"/>
    <x v="0"/>
    <x v="11"/>
    <s v="MSUPEG01DIN"/>
    <x v="21"/>
    <x v="96"/>
    <n v="126795.31"/>
  </r>
  <r>
    <x v="26"/>
    <s v="3"/>
    <x v="0"/>
    <x v="0"/>
    <x v="0"/>
    <x v="11"/>
    <s v="MSUPEG01MTN"/>
    <x v="8"/>
    <x v="9"/>
    <n v="1236284.98"/>
  </r>
  <r>
    <x v="26"/>
    <s v="3"/>
    <x v="0"/>
    <x v="0"/>
    <x v="0"/>
    <x v="11"/>
    <s v="MSUPEG01PSN"/>
    <x v="22"/>
    <x v="57"/>
    <n v="9760.4699999999993"/>
  </r>
  <r>
    <x v="26"/>
    <s v="3"/>
    <x v="0"/>
    <x v="0"/>
    <x v="0"/>
    <x v="11"/>
    <s v="MSUPEG01SPN"/>
    <x v="23"/>
    <x v="41"/>
    <n v="802346.37999999896"/>
  </r>
  <r>
    <x v="26"/>
    <s v="3"/>
    <x v="0"/>
    <x v="0"/>
    <x v="0"/>
    <x v="11"/>
    <s v="MSUPEG01SVN"/>
    <x v="5"/>
    <x v="10"/>
    <n v="602272.19999999995"/>
  </r>
  <r>
    <x v="26"/>
    <s v="3"/>
    <x v="0"/>
    <x v="0"/>
    <x v="0"/>
    <x v="11"/>
    <s v="MSUPEG01TXN"/>
    <x v="24"/>
    <x v="86"/>
    <n v="7820.55"/>
  </r>
  <r>
    <x v="26"/>
    <s v="3"/>
    <x v="0"/>
    <x v="0"/>
    <x v="0"/>
    <x v="11"/>
    <s v="MSUPEG71MTN"/>
    <x v="8"/>
    <x v="100"/>
    <n v="21516.13"/>
  </r>
  <r>
    <x v="26"/>
    <s v="3"/>
    <x v="0"/>
    <x v="0"/>
    <x v="0"/>
    <x v="43"/>
    <s v="MSUPEG01SPN"/>
    <x v="23"/>
    <x v="41"/>
    <n v="500000"/>
  </r>
  <r>
    <x v="26"/>
    <s v="4"/>
    <x v="2"/>
    <x v="15"/>
    <x v="15"/>
    <x v="26"/>
    <s v="MSS25G0102N"/>
    <x v="34"/>
    <x v="44"/>
    <n v="1941380.38"/>
  </r>
  <r>
    <x v="26"/>
    <s v="4"/>
    <x v="2"/>
    <x v="0"/>
    <x v="0"/>
    <x v="10"/>
    <s v="MSS25G419A9"/>
    <x v="60"/>
    <x v="101"/>
    <n v="0"/>
  </r>
  <r>
    <x v="26"/>
    <s v="4"/>
    <x v="2"/>
    <x v="0"/>
    <x v="0"/>
    <x v="10"/>
    <s v="MSUPEG01C5N"/>
    <x v="17"/>
    <x v="34"/>
    <n v="111805.2"/>
  </r>
  <r>
    <x v="26"/>
    <s v="4"/>
    <x v="2"/>
    <x v="0"/>
    <x v="0"/>
    <x v="10"/>
    <s v="MSUPEG01EQN"/>
    <x v="11"/>
    <x v="15"/>
    <n v="162950"/>
  </r>
  <r>
    <x v="26"/>
    <s v="4"/>
    <x v="2"/>
    <x v="0"/>
    <x v="0"/>
    <x v="10"/>
    <s v="MSUPEG01PEN"/>
    <x v="12"/>
    <x v="16"/>
    <n v="50562.1"/>
  </r>
  <r>
    <x v="26"/>
    <s v="4"/>
    <x v="2"/>
    <x v="0"/>
    <x v="0"/>
    <x v="10"/>
    <s v="MSUPEG01SVN"/>
    <x v="5"/>
    <x v="10"/>
    <n v="647108.29"/>
  </r>
  <r>
    <x v="26"/>
    <s v="4"/>
    <x v="2"/>
    <x v="0"/>
    <x v="0"/>
    <x v="10"/>
    <s v="MSUPEG43SEN"/>
    <x v="13"/>
    <x v="17"/>
    <n v="120866.56"/>
  </r>
  <r>
    <x v="26"/>
    <s v="4"/>
    <x v="2"/>
    <x v="0"/>
    <x v="0"/>
    <x v="11"/>
    <s v="MSS25G41952"/>
    <x v="30"/>
    <x v="102"/>
    <n v="0"/>
  </r>
  <r>
    <x v="26"/>
    <s v="4"/>
    <x v="2"/>
    <x v="0"/>
    <x v="0"/>
    <x v="11"/>
    <s v="MSUPEG01EQN"/>
    <x v="11"/>
    <x v="15"/>
    <n v="1334597.8400000001"/>
  </r>
  <r>
    <x v="26"/>
    <s v="4"/>
    <x v="2"/>
    <x v="0"/>
    <x v="0"/>
    <x v="11"/>
    <s v="MSUPEG01PEN"/>
    <x v="12"/>
    <x v="16"/>
    <n v="165171.04"/>
  </r>
  <r>
    <x v="26"/>
    <s v="4"/>
    <x v="2"/>
    <x v="0"/>
    <x v="0"/>
    <x v="44"/>
    <s v="MSUPEG43SEN"/>
    <x v="13"/>
    <x v="17"/>
    <n v="72894"/>
  </r>
  <r>
    <x v="27"/>
    <s v="3"/>
    <x v="0"/>
    <x v="0"/>
    <x v="0"/>
    <x v="10"/>
    <s v="MSUPEG01MTN"/>
    <x v="8"/>
    <x v="9"/>
    <n v="821169.14"/>
  </r>
  <r>
    <x v="27"/>
    <s v="3"/>
    <x v="0"/>
    <x v="0"/>
    <x v="0"/>
    <x v="10"/>
    <s v="MSUPEG01SVN"/>
    <x v="5"/>
    <x v="10"/>
    <n v="133917.74"/>
  </r>
  <r>
    <x v="27"/>
    <s v="3"/>
    <x v="0"/>
    <x v="0"/>
    <x v="0"/>
    <x v="10"/>
    <s v="MSUPEG01TXN"/>
    <x v="24"/>
    <x v="86"/>
    <n v="711.00999999999897"/>
  </r>
  <r>
    <x v="27"/>
    <s v="4"/>
    <x v="2"/>
    <x v="0"/>
    <x v="0"/>
    <x v="10"/>
    <s v="MSUPEG01EQN"/>
    <x v="11"/>
    <x v="15"/>
    <n v="357598.07"/>
  </r>
  <r>
    <x v="27"/>
    <s v="4"/>
    <x v="2"/>
    <x v="0"/>
    <x v="0"/>
    <x v="10"/>
    <s v="MSUPEG01PEN"/>
    <x v="12"/>
    <x v="16"/>
    <n v="1011.95"/>
  </r>
  <r>
    <x v="28"/>
    <s v="3"/>
    <x v="0"/>
    <x v="0"/>
    <x v="0"/>
    <x v="10"/>
    <s v="MSUPEG01CON"/>
    <x v="54"/>
    <x v="95"/>
    <n v="130499.43"/>
  </r>
  <r>
    <x v="28"/>
    <s v="3"/>
    <x v="0"/>
    <x v="0"/>
    <x v="0"/>
    <x v="10"/>
    <s v="MSUPEG01MTN"/>
    <x v="8"/>
    <x v="9"/>
    <n v="2525.7600000000002"/>
  </r>
  <r>
    <x v="29"/>
    <s v="3"/>
    <x v="0"/>
    <x v="4"/>
    <x v="4"/>
    <x v="45"/>
    <s v="M00PWG01SVN"/>
    <x v="5"/>
    <x v="5"/>
    <n v="2175"/>
  </r>
  <r>
    <x v="29"/>
    <s v="3"/>
    <x v="0"/>
    <x v="19"/>
    <x v="19"/>
    <x v="37"/>
    <s v="MFOMEG19IFN"/>
    <x v="61"/>
    <x v="103"/>
    <n v="12000"/>
  </r>
  <r>
    <x v="29"/>
    <s v="3"/>
    <x v="0"/>
    <x v="0"/>
    <x v="0"/>
    <x v="10"/>
    <s v="MSUPEG19IFN"/>
    <x v="61"/>
    <x v="104"/>
    <n v="25000"/>
  </r>
  <r>
    <x v="30"/>
    <s v="3"/>
    <x v="0"/>
    <x v="0"/>
    <x v="0"/>
    <x v="10"/>
    <s v="MSUPEG01MTN"/>
    <x v="8"/>
    <x v="9"/>
    <n v="1869.6"/>
  </r>
  <r>
    <x v="30"/>
    <s v="4"/>
    <x v="2"/>
    <x v="0"/>
    <x v="0"/>
    <x v="10"/>
    <s v="MSUPEG01EQN"/>
    <x v="11"/>
    <x v="15"/>
    <n v="12949"/>
  </r>
  <r>
    <x v="30"/>
    <s v="4"/>
    <x v="2"/>
    <x v="0"/>
    <x v="0"/>
    <x v="10"/>
    <s v="MSUPEG01PEN"/>
    <x v="12"/>
    <x v="16"/>
    <n v="630.1"/>
  </r>
  <r>
    <x v="30"/>
    <s v="4"/>
    <x v="2"/>
    <x v="20"/>
    <x v="20"/>
    <x v="46"/>
    <s v="MSS21G01EQE"/>
    <x v="62"/>
    <x v="105"/>
    <n v="18693"/>
  </r>
  <r>
    <x v="30"/>
    <s v="4"/>
    <x v="2"/>
    <x v="20"/>
    <x v="20"/>
    <x v="46"/>
    <s v="MSS21G23PEN"/>
    <x v="12"/>
    <x v="106"/>
    <n v="33149.599999999999"/>
  </r>
  <r>
    <x v="30"/>
    <s v="4"/>
    <x v="2"/>
    <x v="20"/>
    <x v="20"/>
    <x v="46"/>
    <s v="MSS21G43SEN"/>
    <x v="13"/>
    <x v="107"/>
    <n v="11922.39"/>
  </r>
  <r>
    <x v="31"/>
    <s v="3"/>
    <x v="0"/>
    <x v="0"/>
    <x v="0"/>
    <x v="10"/>
    <s v="MSUPEG71MTN"/>
    <x v="8"/>
    <x v="100"/>
    <n v="304.8"/>
  </r>
  <r>
    <x v="31"/>
    <s v="3"/>
    <x v="0"/>
    <x v="0"/>
    <x v="0"/>
    <x v="42"/>
    <s v="MSUPEG71MTN"/>
    <x v="8"/>
    <x v="100"/>
    <n v="320485.02"/>
  </r>
  <r>
    <x v="31"/>
    <s v="4"/>
    <x v="2"/>
    <x v="0"/>
    <x v="0"/>
    <x v="10"/>
    <s v="MSUPEG71EQN"/>
    <x v="11"/>
    <x v="108"/>
    <n v="2200"/>
  </r>
  <r>
    <x v="32"/>
    <s v="3"/>
    <x v="0"/>
    <x v="0"/>
    <x v="0"/>
    <x v="42"/>
    <s v="MSUPEG71MTN"/>
    <x v="8"/>
    <x v="100"/>
    <n v="16069.33"/>
  </r>
  <r>
    <x v="32"/>
    <s v="3"/>
    <x v="0"/>
    <x v="0"/>
    <x v="0"/>
    <x v="42"/>
    <s v="MSUPEG71SVN"/>
    <x v="5"/>
    <x v="109"/>
    <n v="5000"/>
  </r>
  <r>
    <x v="32"/>
    <s v="3"/>
    <x v="0"/>
    <x v="0"/>
    <x v="0"/>
    <x v="11"/>
    <s v="MSUPEG71SVN"/>
    <x v="5"/>
    <x v="109"/>
    <n v="6750"/>
  </r>
  <r>
    <x v="33"/>
    <s v="3"/>
    <x v="0"/>
    <x v="0"/>
    <x v="0"/>
    <x v="42"/>
    <s v="MSUPEG71MTN"/>
    <x v="8"/>
    <x v="100"/>
    <n v="146586.42000000001"/>
  </r>
  <r>
    <x v="33"/>
    <s v="4"/>
    <x v="2"/>
    <x v="15"/>
    <x v="15"/>
    <x v="26"/>
    <s v="MSS25G439B7"/>
    <x v="63"/>
    <x v="110"/>
    <n v="38867.699999999997"/>
  </r>
  <r>
    <x v="33"/>
    <s v="4"/>
    <x v="2"/>
    <x v="0"/>
    <x v="0"/>
    <x v="10"/>
    <s v="MSS25G439B7"/>
    <x v="63"/>
    <x v="111"/>
    <n v="7773.56"/>
  </r>
  <r>
    <x v="34"/>
    <s v="3"/>
    <x v="0"/>
    <x v="19"/>
    <x v="19"/>
    <x v="37"/>
    <s v="MFOMEG19B1N"/>
    <x v="64"/>
    <x v="112"/>
    <n v="0"/>
  </r>
  <r>
    <x v="34"/>
    <s v="3"/>
    <x v="0"/>
    <x v="19"/>
    <x v="19"/>
    <x v="32"/>
    <s v="MFOMEG19B1N"/>
    <x v="64"/>
    <x v="112"/>
    <n v="1134502.23"/>
  </r>
  <r>
    <x v="34"/>
    <s v="3"/>
    <x v="0"/>
    <x v="19"/>
    <x v="19"/>
    <x v="33"/>
    <s v="MFOMEG19B1N"/>
    <x v="64"/>
    <x v="112"/>
    <n v="327200"/>
  </r>
  <r>
    <x v="34"/>
    <s v="3"/>
    <x v="0"/>
    <x v="0"/>
    <x v="0"/>
    <x v="10"/>
    <s v="MSUPEG23A7N"/>
    <x v="65"/>
    <x v="113"/>
    <n v="400115.63"/>
  </r>
  <r>
    <x v="34"/>
    <s v="3"/>
    <x v="0"/>
    <x v="0"/>
    <x v="0"/>
    <x v="11"/>
    <s v="MSUPEG23A7N"/>
    <x v="65"/>
    <x v="113"/>
    <n v="61993.529999999897"/>
  </r>
  <r>
    <x v="34"/>
    <s v="3"/>
    <x v="0"/>
    <x v="20"/>
    <x v="20"/>
    <x v="40"/>
    <s v="MASESG23PRN"/>
    <x v="66"/>
    <x v="114"/>
    <n v="14928"/>
  </r>
  <r>
    <x v="34"/>
    <s v="4"/>
    <x v="2"/>
    <x v="0"/>
    <x v="0"/>
    <x v="10"/>
    <s v="MSUPEG01PEN"/>
    <x v="12"/>
    <x v="16"/>
    <n v="17391"/>
  </r>
  <r>
    <x v="35"/>
    <s v="3"/>
    <x v="0"/>
    <x v="0"/>
    <x v="0"/>
    <x v="10"/>
    <s v="MSUPEG01MTN"/>
    <x v="8"/>
    <x v="9"/>
    <n v="69735.740000000005"/>
  </r>
  <r>
    <x v="35"/>
    <s v="3"/>
    <x v="0"/>
    <x v="0"/>
    <x v="0"/>
    <x v="10"/>
    <s v="MSUPEG01SVN"/>
    <x v="5"/>
    <x v="10"/>
    <n v="19400"/>
  </r>
  <r>
    <x v="36"/>
    <s v="3"/>
    <x v="0"/>
    <x v="0"/>
    <x v="0"/>
    <x v="10"/>
    <s v="MSUPEG01SEN"/>
    <x v="13"/>
    <x v="97"/>
    <n v="10500"/>
  </r>
  <r>
    <x v="37"/>
    <s v="3"/>
    <x v="0"/>
    <x v="19"/>
    <x v="19"/>
    <x v="37"/>
    <s v="MFOMEG01T2N"/>
    <x v="67"/>
    <x v="115"/>
    <n v="89607.42"/>
  </r>
  <r>
    <x v="37"/>
    <s v="3"/>
    <x v="0"/>
    <x v="19"/>
    <x v="19"/>
    <x v="37"/>
    <s v="MFOMEG01T5N"/>
    <x v="68"/>
    <x v="115"/>
    <n v="13300"/>
  </r>
  <r>
    <x v="37"/>
    <s v="3"/>
    <x v="0"/>
    <x v="19"/>
    <x v="19"/>
    <x v="37"/>
    <s v="MFOMEG01T6N"/>
    <x v="69"/>
    <x v="116"/>
    <n v="39954.400000000001"/>
  </r>
  <r>
    <x v="37"/>
    <s v="3"/>
    <x v="0"/>
    <x v="19"/>
    <x v="19"/>
    <x v="37"/>
    <s v="MFOMEG01T9N"/>
    <x v="70"/>
    <x v="116"/>
    <n v="3500"/>
  </r>
  <r>
    <x v="38"/>
    <s v="3"/>
    <x v="0"/>
    <x v="5"/>
    <x v="5"/>
    <x v="47"/>
    <s v="VAMEDG0100N"/>
    <x v="0"/>
    <x v="6"/>
    <n v="0"/>
  </r>
  <r>
    <x v="38"/>
    <s v="3"/>
    <x v="0"/>
    <x v="6"/>
    <x v="6"/>
    <x v="48"/>
    <s v="VASPEG0100N"/>
    <x v="0"/>
    <x v="6"/>
    <n v="0"/>
  </r>
  <r>
    <x v="38"/>
    <s v="3"/>
    <x v="0"/>
    <x v="6"/>
    <x v="6"/>
    <x v="49"/>
    <s v="VAXTPG0100N"/>
    <x v="0"/>
    <x v="6"/>
    <n v="0"/>
  </r>
  <r>
    <x v="38"/>
    <s v="3"/>
    <x v="0"/>
    <x v="6"/>
    <x v="6"/>
    <x v="50"/>
    <s v="VAXALG0100N"/>
    <x v="0"/>
    <x v="6"/>
    <n v="0"/>
  </r>
  <r>
    <x v="38"/>
    <s v="3"/>
    <x v="1"/>
    <x v="10"/>
    <x v="10"/>
    <x v="51"/>
    <s v="VPGPAG0100N"/>
    <x v="0"/>
    <x v="6"/>
    <n v="0"/>
  </r>
  <r>
    <x v="39"/>
    <s v="3"/>
    <x v="0"/>
    <x v="0"/>
    <x v="0"/>
    <x v="10"/>
    <s v="MSUPEG01MTN"/>
    <x v="8"/>
    <x v="9"/>
    <n v="5270"/>
  </r>
  <r>
    <x v="40"/>
    <s v="3"/>
    <x v="0"/>
    <x v="0"/>
    <x v="0"/>
    <x v="10"/>
    <s v="MSUPEG01MTN"/>
    <x v="8"/>
    <x v="9"/>
    <n v="25834.400000000001"/>
  </r>
  <r>
    <x v="41"/>
    <s v="3"/>
    <x v="0"/>
    <x v="0"/>
    <x v="0"/>
    <x v="10"/>
    <s v="MSUPEG01MTN"/>
    <x v="8"/>
    <x v="9"/>
    <n v="16648.03"/>
  </r>
  <r>
    <x v="42"/>
    <s v="3"/>
    <x v="0"/>
    <x v="21"/>
    <x v="21"/>
    <x v="52"/>
    <s v="20UT0008-01"/>
    <x v="71"/>
    <x v="117"/>
    <n v="200000"/>
  </r>
  <r>
    <x v="43"/>
    <s v="3"/>
    <x v="0"/>
    <x v="22"/>
    <x v="22"/>
    <x v="53"/>
    <s v="0215I108007"/>
    <x v="72"/>
    <x v="118"/>
    <n v="577995"/>
  </r>
  <r>
    <x v="43"/>
    <s v="3"/>
    <x v="0"/>
    <x v="23"/>
    <x v="23"/>
    <x v="54"/>
    <s v="02784108001"/>
    <x v="31"/>
    <x v="119"/>
    <n v="3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E4D768C-EB6E-4881-86DB-8C3A5D03C19E}" name="Tabela dinâmica1"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209" firstHeaderRow="1" firstDataRow="1" firstDataCol="1"/>
  <pivotFields count="18">
    <pivotField showAll="0">
      <items count="3">
        <item x="0"/>
        <item h="1" x="1"/>
        <item t="default"/>
      </items>
    </pivotField>
    <pivotField showAll="0"/>
    <pivotField showAll="0">
      <items count="3">
        <item x="1"/>
        <item h="1" x="0"/>
        <item t="default"/>
      </items>
    </pivotField>
    <pivotField showAll="0"/>
    <pivotField showAll="0"/>
    <pivotField showAll="0"/>
    <pivotField showAll="0"/>
    <pivotField axis="axisRow" showAll="0">
      <items count="4">
        <item x="2"/>
        <item x="1"/>
        <item x="0"/>
        <item t="default"/>
      </items>
    </pivotField>
    <pivotField showAll="0"/>
    <pivotField showAll="0"/>
    <pivotField showAll="0"/>
    <pivotField axis="axisRow" showAll="0">
      <items count="242">
        <item x="13"/>
        <item x="23"/>
        <item x="14"/>
        <item x="15"/>
        <item x="16"/>
        <item x="17"/>
        <item x="18"/>
        <item x="19"/>
        <item x="24"/>
        <item x="20"/>
        <item x="2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25"/>
        <item x="26"/>
        <item x="22"/>
        <item x="27"/>
        <item x="160"/>
        <item x="216"/>
        <item x="217"/>
        <item x="161"/>
        <item x="218"/>
        <item x="162"/>
        <item x="163"/>
        <item x="28"/>
        <item x="29"/>
        <item x="232"/>
        <item x="233"/>
        <item x="2"/>
        <item x="11"/>
        <item x="12"/>
        <item x="164"/>
        <item x="165"/>
        <item x="219"/>
        <item x="166"/>
        <item x="167"/>
        <item x="168"/>
        <item x="230"/>
        <item x="169"/>
        <item x="55"/>
        <item x="56"/>
        <item x="3"/>
        <item x="33"/>
        <item x="181"/>
        <item x="57"/>
        <item x="58"/>
        <item x="59"/>
        <item x="60"/>
        <item x="61"/>
        <item x="62"/>
        <item x="63"/>
        <item x="182"/>
        <item x="64"/>
        <item x="65"/>
        <item x="66"/>
        <item x="67"/>
        <item x="226"/>
        <item x="68"/>
        <item x="69"/>
        <item x="70"/>
        <item x="71"/>
        <item x="72"/>
        <item x="73"/>
        <item x="74"/>
        <item x="228"/>
        <item x="189"/>
        <item x="75"/>
        <item x="76"/>
        <item x="77"/>
        <item x="184"/>
        <item x="78"/>
        <item x="200"/>
        <item x="79"/>
        <item x="229"/>
        <item x="38"/>
        <item x="34"/>
        <item x="80"/>
        <item x="201"/>
        <item x="202"/>
        <item x="130"/>
        <item x="81"/>
        <item x="82"/>
        <item x="83"/>
        <item x="10"/>
        <item x="231"/>
        <item x="84"/>
        <item x="85"/>
        <item x="86"/>
        <item x="87"/>
        <item x="88"/>
        <item x="8"/>
        <item x="89"/>
        <item x="203"/>
        <item x="204"/>
        <item x="90"/>
        <item x="91"/>
        <item x="92"/>
        <item x="93"/>
        <item x="205"/>
        <item x="9"/>
        <item x="94"/>
        <item x="95"/>
        <item x="240"/>
        <item x="96"/>
        <item x="97"/>
        <item x="206"/>
        <item x="98"/>
        <item x="99"/>
        <item x="100"/>
        <item x="101"/>
        <item x="102"/>
        <item x="103"/>
        <item x="215"/>
        <item x="36"/>
        <item x="186"/>
        <item x="104"/>
        <item x="105"/>
        <item x="183"/>
        <item x="234"/>
        <item x="207"/>
        <item x="1"/>
        <item x="208"/>
        <item x="106"/>
        <item x="107"/>
        <item x="237"/>
        <item x="108"/>
        <item x="131"/>
        <item x="109"/>
        <item x="110"/>
        <item x="212"/>
        <item x="111"/>
        <item x="112"/>
        <item x="170"/>
        <item x="113"/>
        <item x="114"/>
        <item x="115"/>
        <item x="209"/>
        <item x="6"/>
        <item x="4"/>
        <item x="171"/>
        <item x="172"/>
        <item x="220"/>
        <item x="191"/>
        <item x="35"/>
        <item x="213"/>
        <item x="227"/>
        <item x="190"/>
        <item x="210"/>
        <item x="116"/>
        <item x="117"/>
        <item x="118"/>
        <item x="37"/>
        <item x="221"/>
        <item x="119"/>
        <item x="30"/>
        <item x="222"/>
        <item x="120"/>
        <item x="121"/>
        <item x="122"/>
        <item x="31"/>
        <item x="177"/>
        <item x="123"/>
        <item x="32"/>
        <item x="124"/>
        <item x="125"/>
        <item x="126"/>
        <item x="185"/>
        <item x="127"/>
        <item x="128"/>
        <item x="5"/>
        <item x="129"/>
        <item x="211"/>
        <item x="39"/>
        <item x="178"/>
        <item x="7"/>
        <item x="198"/>
        <item x="223"/>
        <item x="0"/>
        <item x="192"/>
        <item x="199"/>
        <item x="238"/>
        <item x="173"/>
        <item x="40"/>
        <item x="179"/>
        <item x="49"/>
        <item x="235"/>
        <item x="41"/>
        <item x="42"/>
        <item x="236"/>
        <item x="193"/>
        <item x="224"/>
        <item x="43"/>
        <item x="187"/>
        <item x="174"/>
        <item x="50"/>
        <item x="175"/>
        <item x="188"/>
        <item x="214"/>
        <item x="194"/>
        <item x="44"/>
        <item x="51"/>
        <item x="45"/>
        <item x="176"/>
        <item x="239"/>
        <item x="195"/>
        <item x="52"/>
        <item x="46"/>
        <item x="53"/>
        <item x="196"/>
        <item x="225"/>
        <item x="180"/>
        <item x="54"/>
        <item x="197"/>
        <item x="47"/>
        <item x="48"/>
        <item t="default"/>
      </items>
    </pivotField>
    <pivotField showAll="0"/>
    <pivotField showAll="0">
      <items count="54">
        <item x="0"/>
        <item x="1"/>
        <item x="3"/>
        <item x="7"/>
        <item x="48"/>
        <item x="14"/>
        <item x="6"/>
        <item x="28"/>
        <item x="33"/>
        <item x="9"/>
        <item x="5"/>
        <item x="47"/>
        <item x="19"/>
        <item x="44"/>
        <item x="22"/>
        <item x="23"/>
        <item x="24"/>
        <item x="50"/>
        <item x="25"/>
        <item x="29"/>
        <item x="31"/>
        <item x="20"/>
        <item x="34"/>
        <item x="4"/>
        <item x="30"/>
        <item x="38"/>
        <item x="8"/>
        <item x="40"/>
        <item x="15"/>
        <item x="16"/>
        <item x="10"/>
        <item x="18"/>
        <item x="36"/>
        <item x="12"/>
        <item x="41"/>
        <item x="21"/>
        <item x="37"/>
        <item x="26"/>
        <item x="27"/>
        <item x="13"/>
        <item x="35"/>
        <item x="17"/>
        <item x="11"/>
        <item x="45"/>
        <item x="39"/>
        <item x="49"/>
        <item x="32"/>
        <item x="42"/>
        <item x="2"/>
        <item x="43"/>
        <item x="52"/>
        <item x="46"/>
        <item x="51"/>
        <item t="default"/>
      </items>
    </pivotField>
    <pivotField showAll="0"/>
    <pivotField showAll="0"/>
    <pivotField showAll="0"/>
    <pivotField dataField="1" numFmtId="166" showAll="0"/>
  </pivotFields>
  <rowFields count="2">
    <field x="7"/>
    <field x="11"/>
  </rowFields>
  <rowItems count="206">
    <i>
      <x/>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3"/>
    </i>
    <i r="1">
      <x v="44"/>
    </i>
    <i r="1">
      <x v="45"/>
    </i>
    <i r="1">
      <x v="47"/>
    </i>
    <i r="1">
      <x v="48"/>
    </i>
    <i r="1">
      <x v="50"/>
    </i>
    <i r="1">
      <x v="51"/>
    </i>
    <i>
      <x v="1"/>
    </i>
    <i r="1">
      <x v="55"/>
    </i>
    <i r="1">
      <x v="56"/>
    </i>
    <i r="1">
      <x v="57"/>
    </i>
    <i r="1">
      <x v="58"/>
    </i>
    <i r="1">
      <x v="59"/>
    </i>
    <i r="1">
      <x v="60"/>
    </i>
    <i r="1">
      <x v="61"/>
    </i>
    <i r="1">
      <x v="62"/>
    </i>
    <i r="1">
      <x v="63"/>
    </i>
    <i r="1">
      <x v="64"/>
    </i>
    <i r="1">
      <x v="65"/>
    </i>
    <i r="1">
      <x v="66"/>
    </i>
    <i r="1">
      <x v="67"/>
    </i>
    <i r="1">
      <x v="68"/>
    </i>
    <i r="1">
      <x v="69"/>
    </i>
    <i r="1">
      <x v="70"/>
    </i>
    <i r="1">
      <x v="71"/>
    </i>
    <i r="1">
      <x v="72"/>
    </i>
    <i r="1">
      <x v="73"/>
    </i>
    <i r="1">
      <x v="74"/>
    </i>
    <i r="1">
      <x v="77"/>
    </i>
    <i r="1">
      <x v="78"/>
    </i>
    <i r="1">
      <x v="79"/>
    </i>
    <i r="1">
      <x v="80"/>
    </i>
    <i r="1">
      <x v="81"/>
    </i>
    <i r="1">
      <x v="82"/>
    </i>
    <i r="1">
      <x v="83"/>
    </i>
    <i r="1">
      <x v="84"/>
    </i>
    <i r="1">
      <x v="85"/>
    </i>
    <i r="1">
      <x v="87"/>
    </i>
    <i r="1">
      <x v="88"/>
    </i>
    <i r="1">
      <x v="89"/>
    </i>
    <i r="1">
      <x v="90"/>
    </i>
    <i r="1">
      <x v="91"/>
    </i>
    <i r="1">
      <x v="92"/>
    </i>
    <i r="1">
      <x v="93"/>
    </i>
    <i r="1">
      <x v="94"/>
    </i>
    <i r="1">
      <x v="95"/>
    </i>
    <i r="1">
      <x v="96"/>
    </i>
    <i r="1">
      <x v="97"/>
    </i>
    <i r="1">
      <x v="98"/>
    </i>
    <i r="1">
      <x v="99"/>
    </i>
    <i r="1">
      <x v="102"/>
    </i>
    <i r="1">
      <x v="103"/>
    </i>
    <i r="1">
      <x v="104"/>
    </i>
    <i r="1">
      <x v="106"/>
    </i>
    <i r="1">
      <x v="107"/>
    </i>
    <i r="1">
      <x v="108"/>
    </i>
    <i r="1">
      <x v="109"/>
    </i>
    <i r="1">
      <x v="110"/>
    </i>
    <i r="1">
      <x v="111"/>
    </i>
    <i r="1">
      <x v="113"/>
    </i>
    <i r="1">
      <x v="114"/>
    </i>
    <i r="1">
      <x v="115"/>
    </i>
    <i r="1">
      <x v="116"/>
    </i>
    <i r="1">
      <x v="118"/>
    </i>
    <i r="1">
      <x v="119"/>
    </i>
    <i r="1">
      <x v="120"/>
    </i>
    <i r="1">
      <x v="121"/>
    </i>
    <i r="1">
      <x v="122"/>
    </i>
    <i r="1">
      <x v="123"/>
    </i>
    <i r="1">
      <x v="124"/>
    </i>
    <i r="1">
      <x v="125"/>
    </i>
    <i r="1">
      <x v="126"/>
    </i>
    <i r="1">
      <x v="127"/>
    </i>
    <i r="1">
      <x v="130"/>
    </i>
    <i r="1">
      <x v="131"/>
    </i>
    <i r="1">
      <x v="132"/>
    </i>
    <i r="1">
      <x v="133"/>
    </i>
    <i r="1">
      <x v="134"/>
    </i>
    <i r="1">
      <x v="135"/>
    </i>
    <i r="1">
      <x v="136"/>
    </i>
    <i r="1">
      <x v="137"/>
    </i>
    <i r="1">
      <x v="138"/>
    </i>
    <i r="1">
      <x v="139"/>
    </i>
    <i r="1">
      <x v="140"/>
    </i>
    <i r="1">
      <x v="141"/>
    </i>
    <i r="1">
      <x v="142"/>
    </i>
    <i r="1">
      <x v="143"/>
    </i>
    <i r="1">
      <x v="145"/>
    </i>
    <i r="1">
      <x v="147"/>
    </i>
    <i r="1">
      <x v="148"/>
    </i>
    <i r="1">
      <x v="149"/>
    </i>
    <i r="1">
      <x v="152"/>
    </i>
    <i r="1">
      <x v="153"/>
    </i>
    <i r="1">
      <x v="154"/>
    </i>
    <i r="1">
      <x v="155"/>
    </i>
    <i r="1">
      <x v="156"/>
    </i>
    <i r="1">
      <x v="157"/>
    </i>
    <i r="1">
      <x v="158"/>
    </i>
    <i r="1">
      <x v="159"/>
    </i>
    <i r="1">
      <x v="160"/>
    </i>
    <i r="1">
      <x v="161"/>
    </i>
    <i r="1">
      <x v="162"/>
    </i>
    <i r="1">
      <x v="163"/>
    </i>
    <i r="1">
      <x v="164"/>
    </i>
    <i r="1">
      <x v="165"/>
    </i>
    <i r="1">
      <x v="166"/>
    </i>
    <i r="1">
      <x v="167"/>
    </i>
    <i r="1">
      <x v="168"/>
    </i>
    <i r="1">
      <x v="170"/>
    </i>
    <i r="1">
      <x v="171"/>
    </i>
    <i r="1">
      <x v="172"/>
    </i>
    <i r="1">
      <x v="173"/>
    </i>
    <i r="1">
      <x v="174"/>
    </i>
    <i r="1">
      <x v="175"/>
    </i>
    <i r="1">
      <x v="176"/>
    </i>
    <i r="1">
      <x v="178"/>
    </i>
    <i r="1">
      <x v="179"/>
    </i>
    <i r="1">
      <x v="180"/>
    </i>
    <i r="1">
      <x v="181"/>
    </i>
    <i r="1">
      <x v="183"/>
    </i>
    <i r="1">
      <x v="184"/>
    </i>
    <i r="1">
      <x v="185"/>
    </i>
    <i r="1">
      <x v="186"/>
    </i>
    <i r="1">
      <x v="187"/>
    </i>
    <i r="1">
      <x v="188"/>
    </i>
    <i r="1">
      <x v="189"/>
    </i>
    <i r="1">
      <x v="191"/>
    </i>
    <i r="1">
      <x v="192"/>
    </i>
    <i r="1">
      <x v="193"/>
    </i>
    <i r="1">
      <x v="194"/>
    </i>
    <i r="1">
      <x v="195"/>
    </i>
    <i r="1">
      <x v="197"/>
    </i>
    <i>
      <x v="2"/>
    </i>
    <i r="1">
      <x v="200"/>
    </i>
    <i r="1">
      <x v="201"/>
    </i>
    <i r="1">
      <x v="202"/>
    </i>
    <i r="1">
      <x v="204"/>
    </i>
    <i r="1">
      <x v="205"/>
    </i>
    <i r="1">
      <x v="208"/>
    </i>
    <i r="1">
      <x v="209"/>
    </i>
    <i r="1">
      <x v="210"/>
    </i>
    <i r="1">
      <x v="212"/>
    </i>
    <i r="1">
      <x v="213"/>
    </i>
    <i r="1">
      <x v="215"/>
    </i>
    <i r="1">
      <x v="216"/>
    </i>
    <i r="1">
      <x v="217"/>
    </i>
    <i r="1">
      <x v="218"/>
    </i>
    <i r="1">
      <x v="219"/>
    </i>
    <i r="1">
      <x v="220"/>
    </i>
    <i r="1">
      <x v="221"/>
    </i>
    <i r="1">
      <x v="222"/>
    </i>
    <i r="1">
      <x v="223"/>
    </i>
    <i r="1">
      <x v="224"/>
    </i>
    <i r="1">
      <x v="225"/>
    </i>
    <i r="1">
      <x v="226"/>
    </i>
    <i r="1">
      <x v="227"/>
    </i>
    <i r="1">
      <x v="228"/>
    </i>
    <i r="1">
      <x v="230"/>
    </i>
    <i r="1">
      <x v="232"/>
    </i>
    <i r="1">
      <x v="234"/>
    </i>
    <i r="1">
      <x v="235"/>
    </i>
    <i r="1">
      <x v="238"/>
    </i>
    <i r="1">
      <x v="239"/>
    </i>
    <i t="grand">
      <x/>
    </i>
  </rowItems>
  <colItems count="1">
    <i/>
  </colItems>
  <dataFields count="1">
    <dataField name="Soma de Total Empenhado" fld="17" baseField="11" baseItem="0" numFmtId="4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1416959-214E-4549-8382-8D3FF1706162}" name="Tabela dinâ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pivotFields count="9">
    <pivotField showAll="0"/>
    <pivotField axis="axisRow" showAll="0">
      <items count="4">
        <item x="1"/>
        <item x="0"/>
        <item x="2"/>
        <item t="default"/>
      </items>
    </pivotField>
    <pivotField showAll="0"/>
    <pivotField showAll="0">
      <items count="25">
        <item x="11"/>
        <item x="14"/>
        <item x="15"/>
        <item x="1"/>
        <item x="3"/>
        <item x="8"/>
        <item x="20"/>
        <item x="13"/>
        <item x="5"/>
        <item x="10"/>
        <item x="6"/>
        <item x="7"/>
        <item x="18"/>
        <item x="22"/>
        <item x="9"/>
        <item x="4"/>
        <item x="16"/>
        <item x="19"/>
        <item x="12"/>
        <item x="0"/>
        <item x="17"/>
        <item x="21"/>
        <item x="2"/>
        <item x="23"/>
        <item t="default"/>
      </items>
    </pivotField>
    <pivotField showAll="0"/>
    <pivotField showAll="0"/>
    <pivotField showAll="0"/>
    <pivotField showAll="0"/>
    <pivotField dataField="1" numFmtId="164" showAll="0"/>
  </pivotFields>
  <rowFields count="1">
    <field x="1"/>
  </rowFields>
  <rowItems count="4">
    <i>
      <x/>
    </i>
    <i>
      <x v="1"/>
    </i>
    <i>
      <x v="2"/>
    </i>
    <i t="grand">
      <x/>
    </i>
  </rowItems>
  <colItems count="1">
    <i/>
  </colItems>
  <dataFields count="1">
    <dataField name="Soma de Empenhado" fld="8" baseField="1" baseItem="0" numFmtId="4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Descrição_do_PI" xr10:uid="{3B04D8EB-9BC8-4B27-8A9C-E2CDFC6031A4}" sourceName="Descrição do PI">
  <data>
    <tabular pivotCacheId="2049506626">
      <items count="120">
        <i x="0"/>
        <i x="50" s="1"/>
        <i x="111" s="1"/>
        <i x="18"/>
        <i x="36"/>
        <i x="32"/>
        <i x="113"/>
        <i x="53" s="1"/>
        <i x="85"/>
        <i x="84"/>
        <i x="114"/>
        <i x="106"/>
        <i x="66"/>
        <i x="67"/>
        <i x="68"/>
        <i x="104"/>
        <i x="112"/>
        <i x="103"/>
        <i x="51" s="1"/>
        <i x="49" s="1"/>
        <i x="52" s="1"/>
        <i x="48" s="1"/>
        <i x="47"/>
        <i x="2"/>
        <i x="12"/>
        <i x="45"/>
        <i x="39"/>
        <i x="101"/>
        <i x="102"/>
        <i x="38"/>
        <i x="46"/>
        <i x="3"/>
        <i x="119"/>
        <i x="40"/>
        <i x="62"/>
        <i x="61"/>
        <i x="60"/>
        <i x="59"/>
        <i x="7"/>
        <i x="42"/>
        <i x="43"/>
        <i x="8"/>
        <i x="27"/>
        <i x="25"/>
        <i x="33"/>
        <i x="19"/>
        <i x="24"/>
        <i x="20"/>
        <i x="22"/>
        <i x="21"/>
        <i x="29"/>
        <i x="23"/>
        <i x="26"/>
        <i x="28"/>
        <i x="31"/>
        <i x="30"/>
        <i x="88"/>
        <i x="15"/>
        <i x="9"/>
        <i x="16"/>
        <i x="89"/>
        <i x="90"/>
        <i x="11"/>
        <i x="79"/>
        <i x="93"/>
        <i x="34"/>
        <i x="95"/>
        <i x="91"/>
        <i x="41"/>
        <i x="94"/>
        <i x="92"/>
        <i x="96"/>
        <i x="57"/>
        <i x="86"/>
        <i x="97"/>
        <i x="10"/>
        <i x="5"/>
        <i x="87"/>
        <i x="63"/>
        <i x="115"/>
        <i x="105"/>
        <i x="54" s="1"/>
        <i x="98" s="1"/>
        <i x="55" s="1"/>
        <i x="82"/>
        <i x="77"/>
        <i x="78"/>
        <i x="80"/>
        <i x="81"/>
        <i x="83"/>
        <i x="107"/>
        <i x="64"/>
        <i x="65"/>
        <i x="70"/>
        <i x="71"/>
        <i x="72"/>
        <i x="73"/>
        <i x="116"/>
        <i x="6"/>
        <i x="13"/>
        <i x="108"/>
        <i x="100"/>
        <i x="109"/>
        <i x="35"/>
        <i x="117"/>
        <i x="76" s="1"/>
        <i x="44"/>
        <i x="110" s="1"/>
        <i x="14"/>
        <i x="74"/>
        <i x="99"/>
        <i x="56"/>
        <i x="4"/>
        <i x="1"/>
        <i x="17"/>
        <i x="118"/>
        <i x="37" s="1"/>
        <i x="69" s="1"/>
        <i x="75" s="1"/>
        <i x="58"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GD" xr10:uid="{C0176D61-5E0E-4D31-B7E1-3FA62A984F2E}" sourceName="GD">
  <pivotTables>
    <pivotTable tabId="5" name="Tabela dinâmica1"/>
  </pivotTables>
  <data>
    <tabular pivotCacheId="1020005833">
      <items count="3">
        <i x="1" s="1"/>
        <i x="0" s="1"/>
        <i x="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Descrição_da_Ação" xr10:uid="{9EC32294-25DE-4A57-949A-7EE2728728A6}" sourceName="Descrição da Ação">
  <pivotTables>
    <pivotTable tabId="5" name="Tabela dinâmica1"/>
  </pivotTables>
  <data>
    <tabular pivotCacheId="1020005833">
      <items count="24">
        <i x="11" s="1"/>
        <i x="14" s="1"/>
        <i x="15" s="1"/>
        <i x="1" s="1"/>
        <i x="3" s="1"/>
        <i x="8" s="1"/>
        <i x="20" s="1"/>
        <i x="13" s="1"/>
        <i x="5" s="1"/>
        <i x="10" s="1"/>
        <i x="6" s="1"/>
        <i x="7" s="1"/>
        <i x="18" s="1"/>
        <i x="22" s="1"/>
        <i x="9" s="1"/>
        <i x="4" s="1"/>
        <i x="16" s="1"/>
        <i x="19" s="1"/>
        <i x="12" s="1"/>
        <i x="0" s="1"/>
        <i x="17" s="1"/>
        <i x="21" s="1"/>
        <i x="2" s="1"/>
        <i x="23"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Órgão_UGE" xr10:uid="{DC3AEBDA-BDC6-48C6-99DD-759A52E51FB5}" sourceName="Órgão UGE">
  <pivotTables>
    <pivotTable tabId="11" name="Tabela dinâmica1"/>
  </pivotTables>
  <data>
    <tabular pivotCacheId="1251663544">
      <items count="2">
        <i x="0" s="1"/>
        <i x="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Ano" xr10:uid="{3EC22397-9659-4B17-B5BF-17E3200E9991}" sourceName="Ano">
  <pivotTables>
    <pivotTable tabId="11" name="Tabela dinâmica1"/>
  </pivotTables>
  <data>
    <tabular pivotCacheId="1251663544">
      <items count="2">
        <i x="1" s="1"/>
        <i x="0"/>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Órgão UGE" xr10:uid="{F7A1628A-FDD3-4CC4-966B-DF08FF635955}" cache="SegmentaçãodeDados_Órgão_UGE" caption="Órgão UGE" rowHeight="220133"/>
  <slicer name="Ano" xr10:uid="{16FBD6E3-C8B7-4F48-B65D-8FC62EE7EF2C}" cache="SegmentaçãodeDados_Ano" caption="Ano" rowHeight="220133"/>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scrição do PI" xr10:uid="{CEDB27F7-FDE2-4085-8DF4-D8B8704F93ED}" cache="SegmentaçãodeDados_Descrição_do_PI" caption="Descrição do PI" startItem="113" rowHeight="225425"/>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D" xr10:uid="{B2DACFB5-B7D9-4ADF-A6A9-FE96C0394078}" cache="SegmentaçãodeDados_GD" caption="GD" rowHeight="225425"/>
  <slicer name="Descrição da Ação" xr10:uid="{9B1EE07A-D833-4074-9209-A5DA2A40E8BA}" cache="SegmentaçãodeDados_Descrição_da_Ação" caption="Descrição da Ação" rowHeight="225425"/>
</slicer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2" dT="2023-02-03T13:49:00.40" personId="{F1DFA7F5-9522-4771-A1C6-A8F4E2424F7D}" id="{0BAE4BC1-EC49-42FD-9C6A-3F0D39356221}">
    <text>Balanço Orçamentário/Financeiro</text>
  </threadedComment>
  <threadedComment ref="D12" dT="2023-02-03T13:49:00.40" personId="{F1DFA7F5-9522-4771-A1C6-A8F4E2424F7D}" id="{6F58501E-A2BF-4B2D-89D3-BB62ABDEA3CE}">
    <text>Balanço Orçamentário/Financeiro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pivotTable" Target="../pivotTables/pivotTable2.xml"/><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66424-B9AF-4F31-B9D4-BD26A20D94A9}">
  <dimension ref="A1:F27"/>
  <sheetViews>
    <sheetView showGridLines="0" tabSelected="1" view="pageBreakPreview" zoomScale="80" zoomScaleNormal="100" zoomScaleSheetLayoutView="80" workbookViewId="0">
      <selection activeCell="G27" sqref="G27"/>
    </sheetView>
  </sheetViews>
  <sheetFormatPr defaultColWidth="40.54296875" defaultRowHeight="14.5" x14ac:dyDescent="0.35"/>
  <cols>
    <col min="1" max="1" width="40.54296875" style="8" customWidth="1"/>
    <col min="2" max="2" width="52.81640625" style="8" customWidth="1"/>
    <col min="3" max="3" width="31" style="8" bestFit="1" customWidth="1"/>
    <col min="4" max="4" width="24" style="8" customWidth="1"/>
    <col min="5" max="257" width="40.54296875" style="8"/>
    <col min="258" max="258" width="52.81640625" style="8" customWidth="1"/>
    <col min="259" max="259" width="31" style="8" bestFit="1" customWidth="1"/>
    <col min="260" max="260" width="24" style="8" customWidth="1"/>
    <col min="261" max="513" width="40.54296875" style="8"/>
    <col min="514" max="514" width="52.81640625" style="8" customWidth="1"/>
    <col min="515" max="515" width="31" style="8" bestFit="1" customWidth="1"/>
    <col min="516" max="516" width="24" style="8" customWidth="1"/>
    <col min="517" max="769" width="40.54296875" style="8"/>
    <col min="770" max="770" width="52.81640625" style="8" customWidth="1"/>
    <col min="771" max="771" width="31" style="8" bestFit="1" customWidth="1"/>
    <col min="772" max="772" width="24" style="8" customWidth="1"/>
    <col min="773" max="1025" width="40.54296875" style="8"/>
    <col min="1026" max="1026" width="52.81640625" style="8" customWidth="1"/>
    <col min="1027" max="1027" width="31" style="8" bestFit="1" customWidth="1"/>
    <col min="1028" max="1028" width="24" style="8" customWidth="1"/>
    <col min="1029" max="1281" width="40.54296875" style="8"/>
    <col min="1282" max="1282" width="52.81640625" style="8" customWidth="1"/>
    <col min="1283" max="1283" width="31" style="8" bestFit="1" customWidth="1"/>
    <col min="1284" max="1284" width="24" style="8" customWidth="1"/>
    <col min="1285" max="1537" width="40.54296875" style="8"/>
    <col min="1538" max="1538" width="52.81640625" style="8" customWidth="1"/>
    <col min="1539" max="1539" width="31" style="8" bestFit="1" customWidth="1"/>
    <col min="1540" max="1540" width="24" style="8" customWidth="1"/>
    <col min="1541" max="1793" width="40.54296875" style="8"/>
    <col min="1794" max="1794" width="52.81640625" style="8" customWidth="1"/>
    <col min="1795" max="1795" width="31" style="8" bestFit="1" customWidth="1"/>
    <col min="1796" max="1796" width="24" style="8" customWidth="1"/>
    <col min="1797" max="2049" width="40.54296875" style="8"/>
    <col min="2050" max="2050" width="52.81640625" style="8" customWidth="1"/>
    <col min="2051" max="2051" width="31" style="8" bestFit="1" customWidth="1"/>
    <col min="2052" max="2052" width="24" style="8" customWidth="1"/>
    <col min="2053" max="2305" width="40.54296875" style="8"/>
    <col min="2306" max="2306" width="52.81640625" style="8" customWidth="1"/>
    <col min="2307" max="2307" width="31" style="8" bestFit="1" customWidth="1"/>
    <col min="2308" max="2308" width="24" style="8" customWidth="1"/>
    <col min="2309" max="2561" width="40.54296875" style="8"/>
    <col min="2562" max="2562" width="52.81640625" style="8" customWidth="1"/>
    <col min="2563" max="2563" width="31" style="8" bestFit="1" customWidth="1"/>
    <col min="2564" max="2564" width="24" style="8" customWidth="1"/>
    <col min="2565" max="2817" width="40.54296875" style="8"/>
    <col min="2818" max="2818" width="52.81640625" style="8" customWidth="1"/>
    <col min="2819" max="2819" width="31" style="8" bestFit="1" customWidth="1"/>
    <col min="2820" max="2820" width="24" style="8" customWidth="1"/>
    <col min="2821" max="3073" width="40.54296875" style="8"/>
    <col min="3074" max="3074" width="52.81640625" style="8" customWidth="1"/>
    <col min="3075" max="3075" width="31" style="8" bestFit="1" customWidth="1"/>
    <col min="3076" max="3076" width="24" style="8" customWidth="1"/>
    <col min="3077" max="3329" width="40.54296875" style="8"/>
    <col min="3330" max="3330" width="52.81640625" style="8" customWidth="1"/>
    <col min="3331" max="3331" width="31" style="8" bestFit="1" customWidth="1"/>
    <col min="3332" max="3332" width="24" style="8" customWidth="1"/>
    <col min="3333" max="3585" width="40.54296875" style="8"/>
    <col min="3586" max="3586" width="52.81640625" style="8" customWidth="1"/>
    <col min="3587" max="3587" width="31" style="8" bestFit="1" customWidth="1"/>
    <col min="3588" max="3588" width="24" style="8" customWidth="1"/>
    <col min="3589" max="3841" width="40.54296875" style="8"/>
    <col min="3842" max="3842" width="52.81640625" style="8" customWidth="1"/>
    <col min="3843" max="3843" width="31" style="8" bestFit="1" customWidth="1"/>
    <col min="3844" max="3844" width="24" style="8" customWidth="1"/>
    <col min="3845" max="4097" width="40.54296875" style="8"/>
    <col min="4098" max="4098" width="52.81640625" style="8" customWidth="1"/>
    <col min="4099" max="4099" width="31" style="8" bestFit="1" customWidth="1"/>
    <col min="4100" max="4100" width="24" style="8" customWidth="1"/>
    <col min="4101" max="4353" width="40.54296875" style="8"/>
    <col min="4354" max="4354" width="52.81640625" style="8" customWidth="1"/>
    <col min="4355" max="4355" width="31" style="8" bestFit="1" customWidth="1"/>
    <col min="4356" max="4356" width="24" style="8" customWidth="1"/>
    <col min="4357" max="4609" width="40.54296875" style="8"/>
    <col min="4610" max="4610" width="52.81640625" style="8" customWidth="1"/>
    <col min="4611" max="4611" width="31" style="8" bestFit="1" customWidth="1"/>
    <col min="4612" max="4612" width="24" style="8" customWidth="1"/>
    <col min="4613" max="4865" width="40.54296875" style="8"/>
    <col min="4866" max="4866" width="52.81640625" style="8" customWidth="1"/>
    <col min="4867" max="4867" width="31" style="8" bestFit="1" customWidth="1"/>
    <col min="4868" max="4868" width="24" style="8" customWidth="1"/>
    <col min="4869" max="5121" width="40.54296875" style="8"/>
    <col min="5122" max="5122" width="52.81640625" style="8" customWidth="1"/>
    <col min="5123" max="5123" width="31" style="8" bestFit="1" customWidth="1"/>
    <col min="5124" max="5124" width="24" style="8" customWidth="1"/>
    <col min="5125" max="5377" width="40.54296875" style="8"/>
    <col min="5378" max="5378" width="52.81640625" style="8" customWidth="1"/>
    <col min="5379" max="5379" width="31" style="8" bestFit="1" customWidth="1"/>
    <col min="5380" max="5380" width="24" style="8" customWidth="1"/>
    <col min="5381" max="5633" width="40.54296875" style="8"/>
    <col min="5634" max="5634" width="52.81640625" style="8" customWidth="1"/>
    <col min="5635" max="5635" width="31" style="8" bestFit="1" customWidth="1"/>
    <col min="5636" max="5636" width="24" style="8" customWidth="1"/>
    <col min="5637" max="5889" width="40.54296875" style="8"/>
    <col min="5890" max="5890" width="52.81640625" style="8" customWidth="1"/>
    <col min="5891" max="5891" width="31" style="8" bestFit="1" customWidth="1"/>
    <col min="5892" max="5892" width="24" style="8" customWidth="1"/>
    <col min="5893" max="6145" width="40.54296875" style="8"/>
    <col min="6146" max="6146" width="52.81640625" style="8" customWidth="1"/>
    <col min="6147" max="6147" width="31" style="8" bestFit="1" customWidth="1"/>
    <col min="6148" max="6148" width="24" style="8" customWidth="1"/>
    <col min="6149" max="6401" width="40.54296875" style="8"/>
    <col min="6402" max="6402" width="52.81640625" style="8" customWidth="1"/>
    <col min="6403" max="6403" width="31" style="8" bestFit="1" customWidth="1"/>
    <col min="6404" max="6404" width="24" style="8" customWidth="1"/>
    <col min="6405" max="6657" width="40.54296875" style="8"/>
    <col min="6658" max="6658" width="52.81640625" style="8" customWidth="1"/>
    <col min="6659" max="6659" width="31" style="8" bestFit="1" customWidth="1"/>
    <col min="6660" max="6660" width="24" style="8" customWidth="1"/>
    <col min="6661" max="6913" width="40.54296875" style="8"/>
    <col min="6914" max="6914" width="52.81640625" style="8" customWidth="1"/>
    <col min="6915" max="6915" width="31" style="8" bestFit="1" customWidth="1"/>
    <col min="6916" max="6916" width="24" style="8" customWidth="1"/>
    <col min="6917" max="7169" width="40.54296875" style="8"/>
    <col min="7170" max="7170" width="52.81640625" style="8" customWidth="1"/>
    <col min="7171" max="7171" width="31" style="8" bestFit="1" customWidth="1"/>
    <col min="7172" max="7172" width="24" style="8" customWidth="1"/>
    <col min="7173" max="7425" width="40.54296875" style="8"/>
    <col min="7426" max="7426" width="52.81640625" style="8" customWidth="1"/>
    <col min="7427" max="7427" width="31" style="8" bestFit="1" customWidth="1"/>
    <col min="7428" max="7428" width="24" style="8" customWidth="1"/>
    <col min="7429" max="7681" width="40.54296875" style="8"/>
    <col min="7682" max="7682" width="52.81640625" style="8" customWidth="1"/>
    <col min="7683" max="7683" width="31" style="8" bestFit="1" customWidth="1"/>
    <col min="7684" max="7684" width="24" style="8" customWidth="1"/>
    <col min="7685" max="7937" width="40.54296875" style="8"/>
    <col min="7938" max="7938" width="52.81640625" style="8" customWidth="1"/>
    <col min="7939" max="7939" width="31" style="8" bestFit="1" customWidth="1"/>
    <col min="7940" max="7940" width="24" style="8" customWidth="1"/>
    <col min="7941" max="8193" width="40.54296875" style="8"/>
    <col min="8194" max="8194" width="52.81640625" style="8" customWidth="1"/>
    <col min="8195" max="8195" width="31" style="8" bestFit="1" customWidth="1"/>
    <col min="8196" max="8196" width="24" style="8" customWidth="1"/>
    <col min="8197" max="8449" width="40.54296875" style="8"/>
    <col min="8450" max="8450" width="52.81640625" style="8" customWidth="1"/>
    <col min="8451" max="8451" width="31" style="8" bestFit="1" customWidth="1"/>
    <col min="8452" max="8452" width="24" style="8" customWidth="1"/>
    <col min="8453" max="8705" width="40.54296875" style="8"/>
    <col min="8706" max="8706" width="52.81640625" style="8" customWidth="1"/>
    <col min="8707" max="8707" width="31" style="8" bestFit="1" customWidth="1"/>
    <col min="8708" max="8708" width="24" style="8" customWidth="1"/>
    <col min="8709" max="8961" width="40.54296875" style="8"/>
    <col min="8962" max="8962" width="52.81640625" style="8" customWidth="1"/>
    <col min="8963" max="8963" width="31" style="8" bestFit="1" customWidth="1"/>
    <col min="8964" max="8964" width="24" style="8" customWidth="1"/>
    <col min="8965" max="9217" width="40.54296875" style="8"/>
    <col min="9218" max="9218" width="52.81640625" style="8" customWidth="1"/>
    <col min="9219" max="9219" width="31" style="8" bestFit="1" customWidth="1"/>
    <col min="9220" max="9220" width="24" style="8" customWidth="1"/>
    <col min="9221" max="9473" width="40.54296875" style="8"/>
    <col min="9474" max="9474" width="52.81640625" style="8" customWidth="1"/>
    <col min="9475" max="9475" width="31" style="8" bestFit="1" customWidth="1"/>
    <col min="9476" max="9476" width="24" style="8" customWidth="1"/>
    <col min="9477" max="9729" width="40.54296875" style="8"/>
    <col min="9730" max="9730" width="52.81640625" style="8" customWidth="1"/>
    <col min="9731" max="9731" width="31" style="8" bestFit="1" customWidth="1"/>
    <col min="9732" max="9732" width="24" style="8" customWidth="1"/>
    <col min="9733" max="9985" width="40.54296875" style="8"/>
    <col min="9986" max="9986" width="52.81640625" style="8" customWidth="1"/>
    <col min="9987" max="9987" width="31" style="8" bestFit="1" customWidth="1"/>
    <col min="9988" max="9988" width="24" style="8" customWidth="1"/>
    <col min="9989" max="10241" width="40.54296875" style="8"/>
    <col min="10242" max="10242" width="52.81640625" style="8" customWidth="1"/>
    <col min="10243" max="10243" width="31" style="8" bestFit="1" customWidth="1"/>
    <col min="10244" max="10244" width="24" style="8" customWidth="1"/>
    <col min="10245" max="10497" width="40.54296875" style="8"/>
    <col min="10498" max="10498" width="52.81640625" style="8" customWidth="1"/>
    <col min="10499" max="10499" width="31" style="8" bestFit="1" customWidth="1"/>
    <col min="10500" max="10500" width="24" style="8" customWidth="1"/>
    <col min="10501" max="10753" width="40.54296875" style="8"/>
    <col min="10754" max="10754" width="52.81640625" style="8" customWidth="1"/>
    <col min="10755" max="10755" width="31" style="8" bestFit="1" customWidth="1"/>
    <col min="10756" max="10756" width="24" style="8" customWidth="1"/>
    <col min="10757" max="11009" width="40.54296875" style="8"/>
    <col min="11010" max="11010" width="52.81640625" style="8" customWidth="1"/>
    <col min="11011" max="11011" width="31" style="8" bestFit="1" customWidth="1"/>
    <col min="11012" max="11012" width="24" style="8" customWidth="1"/>
    <col min="11013" max="11265" width="40.54296875" style="8"/>
    <col min="11266" max="11266" width="52.81640625" style="8" customWidth="1"/>
    <col min="11267" max="11267" width="31" style="8" bestFit="1" customWidth="1"/>
    <col min="11268" max="11268" width="24" style="8" customWidth="1"/>
    <col min="11269" max="11521" width="40.54296875" style="8"/>
    <col min="11522" max="11522" width="52.81640625" style="8" customWidth="1"/>
    <col min="11523" max="11523" width="31" style="8" bestFit="1" customWidth="1"/>
    <col min="11524" max="11524" width="24" style="8" customWidth="1"/>
    <col min="11525" max="11777" width="40.54296875" style="8"/>
    <col min="11778" max="11778" width="52.81640625" style="8" customWidth="1"/>
    <col min="11779" max="11779" width="31" style="8" bestFit="1" customWidth="1"/>
    <col min="11780" max="11780" width="24" style="8" customWidth="1"/>
    <col min="11781" max="12033" width="40.54296875" style="8"/>
    <col min="12034" max="12034" width="52.81640625" style="8" customWidth="1"/>
    <col min="12035" max="12035" width="31" style="8" bestFit="1" customWidth="1"/>
    <col min="12036" max="12036" width="24" style="8" customWidth="1"/>
    <col min="12037" max="12289" width="40.54296875" style="8"/>
    <col min="12290" max="12290" width="52.81640625" style="8" customWidth="1"/>
    <col min="12291" max="12291" width="31" style="8" bestFit="1" customWidth="1"/>
    <col min="12292" max="12292" width="24" style="8" customWidth="1"/>
    <col min="12293" max="12545" width="40.54296875" style="8"/>
    <col min="12546" max="12546" width="52.81640625" style="8" customWidth="1"/>
    <col min="12547" max="12547" width="31" style="8" bestFit="1" customWidth="1"/>
    <col min="12548" max="12548" width="24" style="8" customWidth="1"/>
    <col min="12549" max="12801" width="40.54296875" style="8"/>
    <col min="12802" max="12802" width="52.81640625" style="8" customWidth="1"/>
    <col min="12803" max="12803" width="31" style="8" bestFit="1" customWidth="1"/>
    <col min="12804" max="12804" width="24" style="8" customWidth="1"/>
    <col min="12805" max="13057" width="40.54296875" style="8"/>
    <col min="13058" max="13058" width="52.81640625" style="8" customWidth="1"/>
    <col min="13059" max="13059" width="31" style="8" bestFit="1" customWidth="1"/>
    <col min="13060" max="13060" width="24" style="8" customWidth="1"/>
    <col min="13061" max="13313" width="40.54296875" style="8"/>
    <col min="13314" max="13314" width="52.81640625" style="8" customWidth="1"/>
    <col min="13315" max="13315" width="31" style="8" bestFit="1" customWidth="1"/>
    <col min="13316" max="13316" width="24" style="8" customWidth="1"/>
    <col min="13317" max="13569" width="40.54296875" style="8"/>
    <col min="13570" max="13570" width="52.81640625" style="8" customWidth="1"/>
    <col min="13571" max="13571" width="31" style="8" bestFit="1" customWidth="1"/>
    <col min="13572" max="13572" width="24" style="8" customWidth="1"/>
    <col min="13573" max="13825" width="40.54296875" style="8"/>
    <col min="13826" max="13826" width="52.81640625" style="8" customWidth="1"/>
    <col min="13827" max="13827" width="31" style="8" bestFit="1" customWidth="1"/>
    <col min="13828" max="13828" width="24" style="8" customWidth="1"/>
    <col min="13829" max="14081" width="40.54296875" style="8"/>
    <col min="14082" max="14082" width="52.81640625" style="8" customWidth="1"/>
    <col min="14083" max="14083" width="31" style="8" bestFit="1" customWidth="1"/>
    <col min="14084" max="14084" width="24" style="8" customWidth="1"/>
    <col min="14085" max="14337" width="40.54296875" style="8"/>
    <col min="14338" max="14338" width="52.81640625" style="8" customWidth="1"/>
    <col min="14339" max="14339" width="31" style="8" bestFit="1" customWidth="1"/>
    <col min="14340" max="14340" width="24" style="8" customWidth="1"/>
    <col min="14341" max="14593" width="40.54296875" style="8"/>
    <col min="14594" max="14594" width="52.81640625" style="8" customWidth="1"/>
    <col min="14595" max="14595" width="31" style="8" bestFit="1" customWidth="1"/>
    <col min="14596" max="14596" width="24" style="8" customWidth="1"/>
    <col min="14597" max="14849" width="40.54296875" style="8"/>
    <col min="14850" max="14850" width="52.81640625" style="8" customWidth="1"/>
    <col min="14851" max="14851" width="31" style="8" bestFit="1" customWidth="1"/>
    <col min="14852" max="14852" width="24" style="8" customWidth="1"/>
    <col min="14853" max="15105" width="40.54296875" style="8"/>
    <col min="15106" max="15106" width="52.81640625" style="8" customWidth="1"/>
    <col min="15107" max="15107" width="31" style="8" bestFit="1" customWidth="1"/>
    <col min="15108" max="15108" width="24" style="8" customWidth="1"/>
    <col min="15109" max="15361" width="40.54296875" style="8"/>
    <col min="15362" max="15362" width="52.81640625" style="8" customWidth="1"/>
    <col min="15363" max="15363" width="31" style="8" bestFit="1" customWidth="1"/>
    <col min="15364" max="15364" width="24" style="8" customWidth="1"/>
    <col min="15365" max="15617" width="40.54296875" style="8"/>
    <col min="15618" max="15618" width="52.81640625" style="8" customWidth="1"/>
    <col min="15619" max="15619" width="31" style="8" bestFit="1" customWidth="1"/>
    <col min="15620" max="15620" width="24" style="8" customWidth="1"/>
    <col min="15621" max="15873" width="40.54296875" style="8"/>
    <col min="15874" max="15874" width="52.81640625" style="8" customWidth="1"/>
    <col min="15875" max="15875" width="31" style="8" bestFit="1" customWidth="1"/>
    <col min="15876" max="15876" width="24" style="8" customWidth="1"/>
    <col min="15877" max="16129" width="40.54296875" style="8"/>
    <col min="16130" max="16130" width="52.81640625" style="8" customWidth="1"/>
    <col min="16131" max="16131" width="31" style="8" bestFit="1" customWidth="1"/>
    <col min="16132" max="16132" width="24" style="8" customWidth="1"/>
    <col min="16133" max="16384" width="40.54296875" style="8"/>
  </cols>
  <sheetData>
    <row r="1" spans="1:6" ht="18.5" x14ac:dyDescent="0.45">
      <c r="A1" s="6" t="s">
        <v>432</v>
      </c>
      <c r="B1" s="7"/>
      <c r="C1" s="7"/>
      <c r="D1" s="7"/>
      <c r="E1" s="7"/>
    </row>
    <row r="2" spans="1:6" ht="18.5" x14ac:dyDescent="0.45">
      <c r="A2" s="6"/>
      <c r="B2" s="7"/>
      <c r="C2" s="7"/>
      <c r="D2" s="7"/>
      <c r="E2" s="7"/>
    </row>
    <row r="3" spans="1:6" ht="18.5" x14ac:dyDescent="0.45">
      <c r="A3" s="6"/>
      <c r="B3" s="7"/>
      <c r="C3" s="7"/>
      <c r="D3" s="7"/>
      <c r="E3" s="7"/>
    </row>
    <row r="4" spans="1:6" ht="18.5" x14ac:dyDescent="0.45">
      <c r="A4" s="6"/>
      <c r="B4" s="7"/>
      <c r="C4" s="7"/>
      <c r="D4" s="7"/>
      <c r="E4" s="7"/>
    </row>
    <row r="5" spans="1:6" ht="18.5" x14ac:dyDescent="0.45">
      <c r="A5" s="6"/>
      <c r="B5" s="7"/>
      <c r="C5" s="7"/>
      <c r="D5" s="7"/>
      <c r="E5" s="7"/>
    </row>
    <row r="6" spans="1:6" ht="18.5" x14ac:dyDescent="0.45">
      <c r="A6" s="6"/>
      <c r="B6" s="7"/>
      <c r="C6" s="7"/>
      <c r="D6" s="7"/>
      <c r="E6" s="7"/>
    </row>
    <row r="7" spans="1:6" ht="18.5" x14ac:dyDescent="0.45">
      <c r="A7" s="6" t="s">
        <v>456</v>
      </c>
      <c r="B7" s="7"/>
      <c r="C7" s="7"/>
      <c r="D7" s="7"/>
      <c r="E7" s="7"/>
    </row>
    <row r="8" spans="1:6" ht="15" thickBot="1" x14ac:dyDescent="0.4">
      <c r="A8" s="7"/>
      <c r="B8" s="7"/>
      <c r="C8" s="7"/>
      <c r="D8" s="7"/>
      <c r="E8" s="7"/>
    </row>
    <row r="9" spans="1:6" ht="18" thickBot="1" x14ac:dyDescent="0.4">
      <c r="A9" s="49" t="s">
        <v>457</v>
      </c>
      <c r="B9" s="50"/>
      <c r="C9" s="50"/>
      <c r="D9" s="50"/>
      <c r="E9" s="51"/>
    </row>
    <row r="10" spans="1:6" ht="18" thickBot="1" x14ac:dyDescent="0.4">
      <c r="A10" s="9"/>
      <c r="B10" s="10"/>
      <c r="C10" s="68">
        <v>2023</v>
      </c>
      <c r="D10" s="11">
        <v>2022</v>
      </c>
      <c r="E10" s="11" t="s">
        <v>434</v>
      </c>
    </row>
    <row r="11" spans="1:6" ht="28.75" customHeight="1" x14ac:dyDescent="0.35">
      <c r="A11" s="52" t="s">
        <v>435</v>
      </c>
      <c r="B11" s="12" t="s">
        <v>436</v>
      </c>
      <c r="C11" s="13"/>
      <c r="D11" s="13">
        <v>920107.77</v>
      </c>
      <c r="E11" s="55" t="s">
        <v>1669</v>
      </c>
    </row>
    <row r="12" spans="1:6" ht="33.65" customHeight="1" x14ac:dyDescent="0.35">
      <c r="A12" s="53"/>
      <c r="B12" s="14" t="s">
        <v>437</v>
      </c>
      <c r="C12" s="13"/>
      <c r="D12" s="13">
        <v>671294156.91999996</v>
      </c>
      <c r="E12" s="56"/>
    </row>
    <row r="13" spans="1:6" ht="27.65" customHeight="1" x14ac:dyDescent="0.35">
      <c r="A13" s="53"/>
      <c r="B13" s="14" t="s">
        <v>438</v>
      </c>
      <c r="C13" s="13"/>
      <c r="D13" s="13"/>
      <c r="E13" s="56"/>
    </row>
    <row r="14" spans="1:6" ht="31.75" customHeight="1" thickBot="1" x14ac:dyDescent="0.4">
      <c r="A14" s="54"/>
      <c r="B14" s="48" t="s">
        <v>439</v>
      </c>
      <c r="C14" s="47"/>
      <c r="D14" s="47">
        <f>SUM(D11:D13)</f>
        <v>672214264.68999994</v>
      </c>
      <c r="E14" s="56"/>
      <c r="F14" s="17"/>
    </row>
    <row r="15" spans="1:6" ht="18" x14ac:dyDescent="0.35">
      <c r="A15" s="58" t="s">
        <v>440</v>
      </c>
      <c r="B15" s="18" t="s">
        <v>441</v>
      </c>
      <c r="C15" s="62"/>
      <c r="D15" s="62">
        <v>483177483.95999986</v>
      </c>
      <c r="E15" s="56"/>
      <c r="F15" s="19"/>
    </row>
    <row r="16" spans="1:6" ht="50.25" customHeight="1" x14ac:dyDescent="0.35">
      <c r="A16" s="59"/>
      <c r="B16" s="14" t="s">
        <v>442</v>
      </c>
      <c r="C16" s="63"/>
      <c r="D16" s="63"/>
      <c r="E16" s="56"/>
      <c r="F16" s="17"/>
    </row>
    <row r="17" spans="1:5" ht="38.25" customHeight="1" thickBot="1" x14ac:dyDescent="0.4">
      <c r="A17" s="60"/>
      <c r="B17" s="20" t="s">
        <v>443</v>
      </c>
      <c r="C17" s="21"/>
      <c r="D17" s="21">
        <v>80090478.889999896</v>
      </c>
      <c r="E17" s="56"/>
    </row>
    <row r="18" spans="1:5" ht="33.65" customHeight="1" x14ac:dyDescent="0.35">
      <c r="A18" s="61" t="s">
        <v>444</v>
      </c>
      <c r="B18" s="18" t="s">
        <v>445</v>
      </c>
      <c r="C18" s="23"/>
      <c r="D18" s="23">
        <v>88743317.169999972</v>
      </c>
      <c r="E18" s="56"/>
    </row>
    <row r="19" spans="1:5" ht="27.65" customHeight="1" x14ac:dyDescent="0.35">
      <c r="A19" s="53"/>
      <c r="B19" s="14" t="s">
        <v>446</v>
      </c>
      <c r="C19" s="13"/>
      <c r="D19" s="13">
        <v>2745601.2800000003</v>
      </c>
      <c r="E19" s="56"/>
    </row>
    <row r="20" spans="1:5" ht="27.65" customHeight="1" x14ac:dyDescent="0.35">
      <c r="A20" s="53"/>
      <c r="B20" s="14" t="s">
        <v>595</v>
      </c>
      <c r="C20" s="13"/>
      <c r="D20" s="13">
        <v>2954020.3</v>
      </c>
      <c r="E20" s="56"/>
    </row>
    <row r="21" spans="1:5" ht="25.25" customHeight="1" x14ac:dyDescent="0.35">
      <c r="A21" s="53"/>
      <c r="B21" s="24" t="s">
        <v>448</v>
      </c>
      <c r="C21" s="13"/>
      <c r="D21" s="13"/>
      <c r="E21" s="56"/>
    </row>
    <row r="22" spans="1:5" ht="37.25" customHeight="1" thickBot="1" x14ac:dyDescent="0.4">
      <c r="A22" s="54"/>
      <c r="B22" s="46" t="s">
        <v>449</v>
      </c>
      <c r="C22" s="47">
        <f>SUM(C15:C21)</f>
        <v>0</v>
      </c>
      <c r="D22" s="47">
        <f>SUM(D15:D21)</f>
        <v>657710901.59999967</v>
      </c>
      <c r="E22" s="57"/>
    </row>
    <row r="23" spans="1:5" x14ac:dyDescent="0.35">
      <c r="A23" s="7" t="s">
        <v>596</v>
      </c>
      <c r="B23" s="7"/>
      <c r="C23" s="7"/>
      <c r="D23" s="7"/>
      <c r="E23" s="7"/>
    </row>
    <row r="24" spans="1:5" x14ac:dyDescent="0.35">
      <c r="A24" s="7"/>
      <c r="B24" s="7"/>
      <c r="C24" s="32"/>
      <c r="D24" s="32"/>
      <c r="E24" s="36"/>
    </row>
    <row r="25" spans="1:5" ht="18.5" x14ac:dyDescent="0.45">
      <c r="A25" s="26" t="s">
        <v>451</v>
      </c>
      <c r="B25" s="27" t="s">
        <v>452</v>
      </c>
      <c r="C25" s="28" t="s">
        <v>453</v>
      </c>
      <c r="D25" s="33"/>
      <c r="E25" s="32"/>
    </row>
    <row r="26" spans="1:5" ht="93" x14ac:dyDescent="0.45">
      <c r="A26" s="29" t="s">
        <v>454</v>
      </c>
      <c r="B26" s="30">
        <f>(C15*61)/100</f>
        <v>0</v>
      </c>
      <c r="C26" s="30">
        <f>(C15-B26)</f>
        <v>0</v>
      </c>
      <c r="D26" s="7"/>
      <c r="E26" s="32"/>
    </row>
    <row r="27" spans="1:5" x14ac:dyDescent="0.35">
      <c r="A27" s="7"/>
      <c r="B27" s="7"/>
      <c r="C27" s="31"/>
      <c r="D27" s="7"/>
      <c r="E27" s="7"/>
    </row>
  </sheetData>
  <mergeCells count="7">
    <mergeCell ref="A9:E9"/>
    <mergeCell ref="A11:A14"/>
    <mergeCell ref="E11:E22"/>
    <mergeCell ref="A15:A17"/>
    <mergeCell ref="D15:D16"/>
    <mergeCell ref="A18:A22"/>
    <mergeCell ref="C15:C16"/>
  </mergeCells>
  <pageMargins left="0.511811024" right="0.511811024" top="0.78740157499999996" bottom="0.78740157499999996" header="0.31496062000000002" footer="0.31496062000000002"/>
  <pageSetup paperSize="9" scale="73" orientation="landscape" r:id="rId1"/>
  <rowBreaks count="1" manualBreakCount="1">
    <brk id="23" max="16383"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3A63F-CCBF-4C29-87A8-B3414A3E6B4E}">
  <sheetPr filterMode="1"/>
  <dimension ref="A2:N894"/>
  <sheetViews>
    <sheetView workbookViewId="0">
      <selection activeCell="K72" sqref="K72"/>
    </sheetView>
  </sheetViews>
  <sheetFormatPr defaultColWidth="8.81640625" defaultRowHeight="12.5" x14ac:dyDescent="0.25"/>
  <cols>
    <col min="1" max="13" width="8.81640625" style="40"/>
    <col min="14" max="14" width="16.36328125" style="40" bestFit="1" customWidth="1"/>
    <col min="15" max="16384" width="8.81640625" style="40"/>
  </cols>
  <sheetData>
    <row r="2" spans="1:14" x14ac:dyDescent="0.25">
      <c r="A2" s="40" t="s">
        <v>597</v>
      </c>
      <c r="B2" s="40" t="s">
        <v>1049</v>
      </c>
      <c r="D2" s="40" t="s">
        <v>598</v>
      </c>
      <c r="F2" s="40" t="s">
        <v>3</v>
      </c>
      <c r="G2" s="40" t="s">
        <v>1050</v>
      </c>
      <c r="I2" s="40" t="s">
        <v>599</v>
      </c>
      <c r="L2" s="40" t="s">
        <v>600</v>
      </c>
      <c r="N2" s="40" t="s">
        <v>601</v>
      </c>
    </row>
    <row r="3" spans="1:14" x14ac:dyDescent="0.25">
      <c r="N3" s="41">
        <f>SUBTOTAL(9,N5:N894)</f>
        <v>80348676.099999905</v>
      </c>
    </row>
    <row r="4" spans="1:14" x14ac:dyDescent="0.25">
      <c r="A4" s="40" t="s">
        <v>1048</v>
      </c>
      <c r="B4" s="40" t="s">
        <v>1051</v>
      </c>
      <c r="C4" s="40" t="s">
        <v>1052</v>
      </c>
      <c r="D4" s="40" t="s">
        <v>567</v>
      </c>
      <c r="E4" s="40" t="s">
        <v>568</v>
      </c>
      <c r="F4" s="40" t="s">
        <v>3</v>
      </c>
      <c r="G4" s="40" t="s">
        <v>1053</v>
      </c>
      <c r="H4" s="40" t="s">
        <v>1054</v>
      </c>
      <c r="I4" s="40" t="s">
        <v>411</v>
      </c>
      <c r="J4" s="40" t="s">
        <v>569</v>
      </c>
      <c r="K4" s="40" t="s">
        <v>1055</v>
      </c>
      <c r="L4" s="40" t="s">
        <v>1056</v>
      </c>
      <c r="M4" s="40" t="s">
        <v>1057</v>
      </c>
      <c r="N4" s="40" t="s">
        <v>1058</v>
      </c>
    </row>
    <row r="5" spans="1:14" hidden="1" x14ac:dyDescent="0.25">
      <c r="A5" s="40" t="s">
        <v>602</v>
      </c>
      <c r="B5" s="40" t="s">
        <v>1059</v>
      </c>
      <c r="C5" s="40" t="s">
        <v>466</v>
      </c>
      <c r="D5" s="40" t="s">
        <v>603</v>
      </c>
      <c r="E5" s="40" t="s">
        <v>604</v>
      </c>
      <c r="F5" s="40" t="s">
        <v>1060</v>
      </c>
      <c r="G5" s="40" t="s">
        <v>1061</v>
      </c>
      <c r="H5" s="40" t="s">
        <v>1062</v>
      </c>
      <c r="I5" s="40" t="s">
        <v>6</v>
      </c>
      <c r="J5" s="40" t="s">
        <v>463</v>
      </c>
      <c r="K5" s="40" t="str">
        <f>LEFT(L5,2)</f>
        <v>33</v>
      </c>
      <c r="L5" s="40" t="s">
        <v>605</v>
      </c>
      <c r="M5" s="40" t="s">
        <v>606</v>
      </c>
      <c r="N5" s="42">
        <v>153962.78</v>
      </c>
    </row>
    <row r="6" spans="1:14" hidden="1" x14ac:dyDescent="0.25">
      <c r="A6" s="40" t="s">
        <v>602</v>
      </c>
      <c r="B6" s="40" t="s">
        <v>1059</v>
      </c>
      <c r="C6" s="40" t="s">
        <v>466</v>
      </c>
      <c r="D6" s="40" t="s">
        <v>603</v>
      </c>
      <c r="E6" s="40" t="s">
        <v>604</v>
      </c>
      <c r="F6" s="40" t="s">
        <v>1060</v>
      </c>
      <c r="G6" s="40" t="s">
        <v>1061</v>
      </c>
      <c r="H6" s="40" t="s">
        <v>1062</v>
      </c>
      <c r="I6" s="40" t="s">
        <v>6</v>
      </c>
      <c r="J6" s="40" t="s">
        <v>463</v>
      </c>
      <c r="K6" s="40" t="str">
        <f t="shared" ref="K6:K69" si="0">LEFT(L6,2)</f>
        <v>33</v>
      </c>
      <c r="L6" s="40" t="s">
        <v>607</v>
      </c>
      <c r="M6" s="40" t="s">
        <v>608</v>
      </c>
      <c r="N6" s="42">
        <v>655551.19999999995</v>
      </c>
    </row>
    <row r="7" spans="1:14" hidden="1" x14ac:dyDescent="0.25">
      <c r="A7" s="40" t="s">
        <v>602</v>
      </c>
      <c r="B7" s="40" t="s">
        <v>1059</v>
      </c>
      <c r="C7" s="40" t="s">
        <v>466</v>
      </c>
      <c r="D7" s="40" t="s">
        <v>603</v>
      </c>
      <c r="E7" s="40" t="s">
        <v>604</v>
      </c>
      <c r="F7" s="40" t="s">
        <v>1060</v>
      </c>
      <c r="G7" s="40" t="s">
        <v>1061</v>
      </c>
      <c r="H7" s="40" t="s">
        <v>1062</v>
      </c>
      <c r="I7" s="40" t="s">
        <v>75</v>
      </c>
      <c r="J7" s="40" t="s">
        <v>460</v>
      </c>
      <c r="K7" s="40" t="str">
        <f t="shared" si="0"/>
        <v>31</v>
      </c>
      <c r="L7" s="40" t="s">
        <v>609</v>
      </c>
      <c r="M7" s="40" t="s">
        <v>610</v>
      </c>
      <c r="N7" s="42">
        <v>3192643.86</v>
      </c>
    </row>
    <row r="8" spans="1:14" hidden="1" x14ac:dyDescent="0.25">
      <c r="A8" s="40" t="s">
        <v>602</v>
      </c>
      <c r="B8" s="40" t="s">
        <v>1059</v>
      </c>
      <c r="C8" s="40" t="s">
        <v>466</v>
      </c>
      <c r="D8" s="40" t="s">
        <v>603</v>
      </c>
      <c r="E8" s="40" t="s">
        <v>604</v>
      </c>
      <c r="F8" s="40" t="s">
        <v>1060</v>
      </c>
      <c r="G8" s="40" t="s">
        <v>1061</v>
      </c>
      <c r="H8" s="40" t="s">
        <v>1062</v>
      </c>
      <c r="I8" s="40" t="s">
        <v>75</v>
      </c>
      <c r="J8" s="40" t="s">
        <v>460</v>
      </c>
      <c r="K8" s="40" t="str">
        <f t="shared" si="0"/>
        <v>31</v>
      </c>
      <c r="L8" s="40" t="s">
        <v>611</v>
      </c>
      <c r="M8" s="40" t="s">
        <v>612</v>
      </c>
      <c r="N8" s="42">
        <v>218302.7</v>
      </c>
    </row>
    <row r="9" spans="1:14" hidden="1" x14ac:dyDescent="0.25">
      <c r="A9" s="40" t="s">
        <v>602</v>
      </c>
      <c r="B9" s="40" t="s">
        <v>1059</v>
      </c>
      <c r="C9" s="40" t="s">
        <v>466</v>
      </c>
      <c r="D9" s="40" t="s">
        <v>31</v>
      </c>
      <c r="E9" s="40" t="s">
        <v>32</v>
      </c>
      <c r="F9" s="40" t="s">
        <v>342</v>
      </c>
      <c r="G9" s="40" t="s">
        <v>1063</v>
      </c>
      <c r="H9" s="40" t="s">
        <v>1064</v>
      </c>
      <c r="I9" s="40" t="s">
        <v>6</v>
      </c>
      <c r="J9" s="40" t="s">
        <v>463</v>
      </c>
      <c r="K9" s="40" t="str">
        <f t="shared" si="0"/>
        <v>33</v>
      </c>
      <c r="L9" s="40" t="s">
        <v>615</v>
      </c>
      <c r="M9" s="40" t="s">
        <v>616</v>
      </c>
      <c r="N9" s="42">
        <v>2396</v>
      </c>
    </row>
    <row r="10" spans="1:14" hidden="1" x14ac:dyDescent="0.25">
      <c r="A10" s="40" t="s">
        <v>602</v>
      </c>
      <c r="B10" s="40" t="s">
        <v>1059</v>
      </c>
      <c r="C10" s="40" t="s">
        <v>466</v>
      </c>
      <c r="D10" s="40" t="s">
        <v>31</v>
      </c>
      <c r="E10" s="40" t="s">
        <v>32</v>
      </c>
      <c r="F10" s="40" t="s">
        <v>33</v>
      </c>
      <c r="G10" s="40" t="s">
        <v>1063</v>
      </c>
      <c r="H10" s="40" t="s">
        <v>1064</v>
      </c>
      <c r="I10" s="40" t="s">
        <v>6</v>
      </c>
      <c r="J10" s="40" t="s">
        <v>463</v>
      </c>
      <c r="K10" s="40" t="str">
        <f t="shared" si="0"/>
        <v>33</v>
      </c>
      <c r="L10" s="40" t="s">
        <v>615</v>
      </c>
      <c r="M10" s="40" t="s">
        <v>616</v>
      </c>
      <c r="N10" s="42">
        <v>11851.37</v>
      </c>
    </row>
    <row r="11" spans="1:14" hidden="1" x14ac:dyDescent="0.25">
      <c r="A11" s="40" t="s">
        <v>602</v>
      </c>
      <c r="B11" s="40" t="s">
        <v>1059</v>
      </c>
      <c r="C11" s="40" t="s">
        <v>466</v>
      </c>
      <c r="D11" s="40" t="s">
        <v>31</v>
      </c>
      <c r="E11" s="40" t="s">
        <v>32</v>
      </c>
      <c r="F11" s="40" t="s">
        <v>103</v>
      </c>
      <c r="G11" s="40" t="s">
        <v>1063</v>
      </c>
      <c r="H11" s="40" t="s">
        <v>1064</v>
      </c>
      <c r="I11" s="40" t="s">
        <v>6</v>
      </c>
      <c r="J11" s="40" t="s">
        <v>463</v>
      </c>
      <c r="K11" s="40" t="str">
        <f t="shared" si="0"/>
        <v>33</v>
      </c>
      <c r="L11" s="40" t="s">
        <v>615</v>
      </c>
      <c r="M11" s="40" t="s">
        <v>616</v>
      </c>
      <c r="N11" s="42">
        <v>5000.07</v>
      </c>
    </row>
    <row r="12" spans="1:14" hidden="1" x14ac:dyDescent="0.25">
      <c r="A12" s="40" t="s">
        <v>602</v>
      </c>
      <c r="B12" s="40" t="s">
        <v>1059</v>
      </c>
      <c r="C12" s="40" t="s">
        <v>466</v>
      </c>
      <c r="D12" s="40" t="s">
        <v>31</v>
      </c>
      <c r="E12" s="40" t="s">
        <v>32</v>
      </c>
      <c r="F12" s="40" t="s">
        <v>183</v>
      </c>
      <c r="G12" s="40" t="s">
        <v>1063</v>
      </c>
      <c r="H12" s="40" t="s">
        <v>1064</v>
      </c>
      <c r="I12" s="40" t="s">
        <v>6</v>
      </c>
      <c r="J12" s="40" t="s">
        <v>463</v>
      </c>
      <c r="K12" s="40" t="str">
        <f t="shared" si="0"/>
        <v>33</v>
      </c>
      <c r="L12" s="40" t="s">
        <v>613</v>
      </c>
      <c r="M12" s="40" t="s">
        <v>614</v>
      </c>
      <c r="N12" s="42">
        <v>1500</v>
      </c>
    </row>
    <row r="13" spans="1:14" hidden="1" x14ac:dyDescent="0.25">
      <c r="A13" s="40" t="s">
        <v>602</v>
      </c>
      <c r="B13" s="40" t="s">
        <v>1059</v>
      </c>
      <c r="C13" s="40" t="s">
        <v>466</v>
      </c>
      <c r="D13" s="40" t="s">
        <v>31</v>
      </c>
      <c r="E13" s="40" t="s">
        <v>32</v>
      </c>
      <c r="F13" s="40" t="s">
        <v>36</v>
      </c>
      <c r="G13" s="40" t="s">
        <v>1063</v>
      </c>
      <c r="H13" s="40" t="s">
        <v>1064</v>
      </c>
      <c r="I13" s="40" t="s">
        <v>6</v>
      </c>
      <c r="J13" s="40" t="s">
        <v>463</v>
      </c>
      <c r="K13" s="40" t="str">
        <f t="shared" si="0"/>
        <v>33</v>
      </c>
      <c r="L13" s="40" t="s">
        <v>613</v>
      </c>
      <c r="M13" s="40" t="s">
        <v>614</v>
      </c>
      <c r="N13" s="42">
        <v>34397.39</v>
      </c>
    </row>
    <row r="14" spans="1:14" hidden="1" x14ac:dyDescent="0.25">
      <c r="A14" s="40" t="s">
        <v>602</v>
      </c>
      <c r="B14" s="40" t="s">
        <v>1059</v>
      </c>
      <c r="C14" s="40" t="s">
        <v>466</v>
      </c>
      <c r="D14" s="40" t="s">
        <v>31</v>
      </c>
      <c r="E14" s="40" t="s">
        <v>32</v>
      </c>
      <c r="F14" s="40" t="s">
        <v>184</v>
      </c>
      <c r="G14" s="40" t="s">
        <v>1063</v>
      </c>
      <c r="H14" s="40" t="s">
        <v>1064</v>
      </c>
      <c r="I14" s="40" t="s">
        <v>6</v>
      </c>
      <c r="J14" s="40" t="s">
        <v>463</v>
      </c>
      <c r="K14" s="40" t="str">
        <f t="shared" si="0"/>
        <v>33</v>
      </c>
      <c r="L14" s="40" t="s">
        <v>615</v>
      </c>
      <c r="M14" s="40" t="s">
        <v>616</v>
      </c>
      <c r="N14" s="42">
        <v>4000</v>
      </c>
    </row>
    <row r="15" spans="1:14" hidden="1" x14ac:dyDescent="0.25">
      <c r="A15" s="40" t="s">
        <v>602</v>
      </c>
      <c r="B15" s="40" t="s">
        <v>1059</v>
      </c>
      <c r="C15" s="40" t="s">
        <v>466</v>
      </c>
      <c r="D15" s="40" t="s">
        <v>31</v>
      </c>
      <c r="E15" s="40" t="s">
        <v>32</v>
      </c>
      <c r="F15" s="40" t="s">
        <v>1065</v>
      </c>
      <c r="G15" s="40" t="s">
        <v>1063</v>
      </c>
      <c r="H15" s="40" t="s">
        <v>1064</v>
      </c>
      <c r="I15" s="40" t="s">
        <v>6</v>
      </c>
      <c r="J15" s="40" t="s">
        <v>463</v>
      </c>
      <c r="K15" s="40" t="str">
        <f t="shared" si="0"/>
        <v>33</v>
      </c>
      <c r="L15" s="40" t="s">
        <v>615</v>
      </c>
      <c r="M15" s="40" t="s">
        <v>616</v>
      </c>
      <c r="N15" s="42">
        <v>2000</v>
      </c>
    </row>
    <row r="16" spans="1:14" hidden="1" x14ac:dyDescent="0.25">
      <c r="A16" s="40" t="s">
        <v>602</v>
      </c>
      <c r="B16" s="40" t="s">
        <v>1059</v>
      </c>
      <c r="C16" s="40" t="s">
        <v>466</v>
      </c>
      <c r="D16" s="40" t="s">
        <v>76</v>
      </c>
      <c r="E16" s="40" t="s">
        <v>77</v>
      </c>
      <c r="F16" s="40" t="s">
        <v>1066</v>
      </c>
      <c r="G16" s="40" t="s">
        <v>1067</v>
      </c>
      <c r="H16" s="40" t="s">
        <v>1062</v>
      </c>
      <c r="I16" s="40" t="s">
        <v>75</v>
      </c>
      <c r="J16" s="40" t="s">
        <v>460</v>
      </c>
      <c r="K16" s="40" t="str">
        <f t="shared" si="0"/>
        <v>31</v>
      </c>
      <c r="L16" s="40" t="s">
        <v>617</v>
      </c>
      <c r="M16" s="40" t="s">
        <v>618</v>
      </c>
      <c r="N16" s="42">
        <v>21423958.289999999</v>
      </c>
    </row>
    <row r="17" spans="1:14" hidden="1" x14ac:dyDescent="0.25">
      <c r="A17" s="40" t="s">
        <v>602</v>
      </c>
      <c r="B17" s="40" t="s">
        <v>1059</v>
      </c>
      <c r="C17" s="40" t="s">
        <v>466</v>
      </c>
      <c r="D17" s="40" t="s">
        <v>76</v>
      </c>
      <c r="E17" s="40" t="s">
        <v>77</v>
      </c>
      <c r="F17" s="40" t="s">
        <v>1066</v>
      </c>
      <c r="G17" s="40" t="s">
        <v>1067</v>
      </c>
      <c r="H17" s="40" t="s">
        <v>1062</v>
      </c>
      <c r="I17" s="40" t="s">
        <v>75</v>
      </c>
      <c r="J17" s="40" t="s">
        <v>460</v>
      </c>
      <c r="K17" s="40" t="str">
        <f t="shared" si="0"/>
        <v>31</v>
      </c>
      <c r="L17" s="40" t="s">
        <v>621</v>
      </c>
      <c r="M17" s="40" t="s">
        <v>622</v>
      </c>
      <c r="N17" s="42">
        <v>638000</v>
      </c>
    </row>
    <row r="18" spans="1:14" hidden="1" x14ac:dyDescent="0.25">
      <c r="A18" s="40" t="s">
        <v>602</v>
      </c>
      <c r="B18" s="40" t="s">
        <v>1059</v>
      </c>
      <c r="C18" s="40" t="s">
        <v>466</v>
      </c>
      <c r="D18" s="40" t="s">
        <v>76</v>
      </c>
      <c r="E18" s="40" t="s">
        <v>77</v>
      </c>
      <c r="F18" s="40" t="s">
        <v>1066</v>
      </c>
      <c r="G18" s="40" t="s">
        <v>1067</v>
      </c>
      <c r="H18" s="40" t="s">
        <v>1062</v>
      </c>
      <c r="I18" s="40" t="s">
        <v>75</v>
      </c>
      <c r="J18" s="40" t="s">
        <v>460</v>
      </c>
      <c r="K18" s="40" t="str">
        <f t="shared" si="0"/>
        <v>31</v>
      </c>
      <c r="L18" s="40" t="s">
        <v>623</v>
      </c>
      <c r="M18" s="40" t="s">
        <v>624</v>
      </c>
      <c r="N18" s="42">
        <v>2630000</v>
      </c>
    </row>
    <row r="19" spans="1:14" hidden="1" x14ac:dyDescent="0.25">
      <c r="A19" s="40" t="s">
        <v>602</v>
      </c>
      <c r="B19" s="40" t="s">
        <v>1059</v>
      </c>
      <c r="C19" s="40" t="s">
        <v>466</v>
      </c>
      <c r="D19" s="40" t="s">
        <v>76</v>
      </c>
      <c r="E19" s="40" t="s">
        <v>77</v>
      </c>
      <c r="F19" s="40" t="s">
        <v>1066</v>
      </c>
      <c r="G19" s="40" t="s">
        <v>1067</v>
      </c>
      <c r="H19" s="40" t="s">
        <v>1062</v>
      </c>
      <c r="I19" s="40" t="s">
        <v>75</v>
      </c>
      <c r="J19" s="40" t="s">
        <v>460</v>
      </c>
      <c r="K19" s="40" t="str">
        <f t="shared" si="0"/>
        <v>31</v>
      </c>
      <c r="L19" s="40" t="s">
        <v>625</v>
      </c>
      <c r="M19" s="40" t="s">
        <v>626</v>
      </c>
      <c r="N19" s="42">
        <v>616888.79</v>
      </c>
    </row>
    <row r="20" spans="1:14" hidden="1" x14ac:dyDescent="0.25">
      <c r="A20" s="40" t="s">
        <v>602</v>
      </c>
      <c r="B20" s="40" t="s">
        <v>1059</v>
      </c>
      <c r="C20" s="40" t="s">
        <v>466</v>
      </c>
      <c r="D20" s="40" t="s">
        <v>76</v>
      </c>
      <c r="E20" s="40" t="s">
        <v>77</v>
      </c>
      <c r="F20" s="40" t="s">
        <v>1066</v>
      </c>
      <c r="G20" s="40" t="s">
        <v>1067</v>
      </c>
      <c r="H20" s="40" t="s">
        <v>1062</v>
      </c>
      <c r="I20" s="40" t="s">
        <v>75</v>
      </c>
      <c r="J20" s="40" t="s">
        <v>460</v>
      </c>
      <c r="K20" s="40" t="str">
        <f t="shared" si="0"/>
        <v>31</v>
      </c>
      <c r="L20" s="40" t="s">
        <v>627</v>
      </c>
      <c r="M20" s="40" t="s">
        <v>628</v>
      </c>
      <c r="N20" s="42">
        <v>65593.570000000007</v>
      </c>
    </row>
    <row r="21" spans="1:14" hidden="1" x14ac:dyDescent="0.25">
      <c r="A21" s="40" t="s">
        <v>602</v>
      </c>
      <c r="B21" s="40" t="s">
        <v>1059</v>
      </c>
      <c r="C21" s="40" t="s">
        <v>466</v>
      </c>
      <c r="D21" s="40" t="s">
        <v>76</v>
      </c>
      <c r="E21" s="40" t="s">
        <v>77</v>
      </c>
      <c r="F21" s="40" t="s">
        <v>1066</v>
      </c>
      <c r="G21" s="40" t="s">
        <v>1067</v>
      </c>
      <c r="H21" s="40" t="s">
        <v>1062</v>
      </c>
      <c r="I21" s="40" t="s">
        <v>75</v>
      </c>
      <c r="J21" s="40" t="s">
        <v>460</v>
      </c>
      <c r="K21" s="40" t="str">
        <f t="shared" si="0"/>
        <v>31</v>
      </c>
      <c r="L21" s="40" t="s">
        <v>629</v>
      </c>
      <c r="M21" s="40" t="s">
        <v>630</v>
      </c>
      <c r="N21" s="42">
        <v>1763379.37</v>
      </c>
    </row>
    <row r="22" spans="1:14" hidden="1" x14ac:dyDescent="0.25">
      <c r="A22" s="40" t="s">
        <v>602</v>
      </c>
      <c r="B22" s="40" t="s">
        <v>1059</v>
      </c>
      <c r="C22" s="40" t="s">
        <v>466</v>
      </c>
      <c r="D22" s="40" t="s">
        <v>76</v>
      </c>
      <c r="E22" s="40" t="s">
        <v>77</v>
      </c>
      <c r="F22" s="40" t="s">
        <v>1066</v>
      </c>
      <c r="G22" s="40" t="s">
        <v>1067</v>
      </c>
      <c r="H22" s="40" t="s">
        <v>1062</v>
      </c>
      <c r="I22" s="40" t="s">
        <v>75</v>
      </c>
      <c r="J22" s="40" t="s">
        <v>460</v>
      </c>
      <c r="K22" s="40" t="str">
        <f t="shared" si="0"/>
        <v>31</v>
      </c>
      <c r="L22" s="40" t="s">
        <v>631</v>
      </c>
      <c r="M22" s="40" t="s">
        <v>632</v>
      </c>
      <c r="N22" s="42">
        <v>1889866.13</v>
      </c>
    </row>
    <row r="23" spans="1:14" hidden="1" x14ac:dyDescent="0.25">
      <c r="A23" s="40" t="s">
        <v>602</v>
      </c>
      <c r="B23" s="40" t="s">
        <v>1059</v>
      </c>
      <c r="C23" s="40" t="s">
        <v>466</v>
      </c>
      <c r="D23" s="40" t="s">
        <v>76</v>
      </c>
      <c r="E23" s="40" t="s">
        <v>77</v>
      </c>
      <c r="F23" s="40" t="s">
        <v>1066</v>
      </c>
      <c r="G23" s="40" t="s">
        <v>1067</v>
      </c>
      <c r="H23" s="40" t="s">
        <v>1062</v>
      </c>
      <c r="I23" s="40" t="s">
        <v>75</v>
      </c>
      <c r="J23" s="40" t="s">
        <v>460</v>
      </c>
      <c r="K23" s="40" t="str">
        <f t="shared" si="0"/>
        <v>31</v>
      </c>
      <c r="L23" s="40" t="s">
        <v>635</v>
      </c>
      <c r="M23" s="40" t="s">
        <v>636</v>
      </c>
      <c r="N23" s="42">
        <v>152.579999999987</v>
      </c>
    </row>
    <row r="24" spans="1:14" hidden="1" x14ac:dyDescent="0.25">
      <c r="A24" s="40" t="s">
        <v>602</v>
      </c>
      <c r="B24" s="40" t="s">
        <v>1059</v>
      </c>
      <c r="C24" s="40" t="s">
        <v>466</v>
      </c>
      <c r="D24" s="40" t="s">
        <v>76</v>
      </c>
      <c r="E24" s="40" t="s">
        <v>77</v>
      </c>
      <c r="F24" s="40" t="s">
        <v>1066</v>
      </c>
      <c r="G24" s="40" t="s">
        <v>1067</v>
      </c>
      <c r="H24" s="40" t="s">
        <v>1062</v>
      </c>
      <c r="I24" s="40" t="s">
        <v>75</v>
      </c>
      <c r="J24" s="40" t="s">
        <v>460</v>
      </c>
      <c r="K24" s="40" t="str">
        <f t="shared" si="0"/>
        <v>31</v>
      </c>
      <c r="L24" s="40" t="s">
        <v>637</v>
      </c>
      <c r="M24" s="40" t="s">
        <v>638</v>
      </c>
      <c r="N24" s="42">
        <v>346729.43</v>
      </c>
    </row>
    <row r="25" spans="1:14" hidden="1" x14ac:dyDescent="0.25">
      <c r="A25" s="40" t="s">
        <v>602</v>
      </c>
      <c r="B25" s="40" t="s">
        <v>1059</v>
      </c>
      <c r="C25" s="40" t="s">
        <v>466</v>
      </c>
      <c r="D25" s="40" t="s">
        <v>76</v>
      </c>
      <c r="E25" s="40" t="s">
        <v>77</v>
      </c>
      <c r="F25" s="40" t="s">
        <v>1066</v>
      </c>
      <c r="G25" s="40" t="s">
        <v>1067</v>
      </c>
      <c r="H25" s="40" t="s">
        <v>1062</v>
      </c>
      <c r="I25" s="40" t="s">
        <v>75</v>
      </c>
      <c r="J25" s="40" t="s">
        <v>460</v>
      </c>
      <c r="K25" s="40" t="str">
        <f t="shared" si="0"/>
        <v>31</v>
      </c>
      <c r="L25" s="40" t="s">
        <v>643</v>
      </c>
      <c r="M25" s="40" t="s">
        <v>644</v>
      </c>
      <c r="N25" s="42">
        <v>19389.18</v>
      </c>
    </row>
    <row r="26" spans="1:14" hidden="1" x14ac:dyDescent="0.25">
      <c r="A26" s="40" t="s">
        <v>602</v>
      </c>
      <c r="B26" s="40" t="s">
        <v>1059</v>
      </c>
      <c r="C26" s="40" t="s">
        <v>466</v>
      </c>
      <c r="D26" s="40" t="s">
        <v>76</v>
      </c>
      <c r="E26" s="40" t="s">
        <v>77</v>
      </c>
      <c r="F26" s="40" t="s">
        <v>1066</v>
      </c>
      <c r="G26" s="40" t="s">
        <v>1068</v>
      </c>
      <c r="H26" s="40" t="s">
        <v>1069</v>
      </c>
      <c r="I26" s="40" t="s">
        <v>75</v>
      </c>
      <c r="J26" s="40" t="s">
        <v>460</v>
      </c>
      <c r="K26" s="40" t="str">
        <f t="shared" si="0"/>
        <v>31</v>
      </c>
      <c r="L26" s="40" t="s">
        <v>617</v>
      </c>
      <c r="M26" s="40" t="s">
        <v>618</v>
      </c>
      <c r="N26" s="42">
        <v>34137763.770000003</v>
      </c>
    </row>
    <row r="27" spans="1:14" hidden="1" x14ac:dyDescent="0.25">
      <c r="A27" s="40" t="s">
        <v>602</v>
      </c>
      <c r="B27" s="40" t="s">
        <v>1059</v>
      </c>
      <c r="C27" s="40" t="s">
        <v>466</v>
      </c>
      <c r="D27" s="40" t="s">
        <v>76</v>
      </c>
      <c r="E27" s="40" t="s">
        <v>77</v>
      </c>
      <c r="F27" s="40" t="s">
        <v>1066</v>
      </c>
      <c r="G27" s="40" t="s">
        <v>1068</v>
      </c>
      <c r="H27" s="40" t="s">
        <v>1069</v>
      </c>
      <c r="I27" s="40" t="s">
        <v>75</v>
      </c>
      <c r="J27" s="40" t="s">
        <v>460</v>
      </c>
      <c r="K27" s="40" t="str">
        <f t="shared" si="0"/>
        <v>31</v>
      </c>
      <c r="L27" s="40" t="s">
        <v>619</v>
      </c>
      <c r="M27" s="40" t="s">
        <v>620</v>
      </c>
      <c r="N27" s="42">
        <v>0</v>
      </c>
    </row>
    <row r="28" spans="1:14" hidden="1" x14ac:dyDescent="0.25">
      <c r="A28" s="40" t="s">
        <v>602</v>
      </c>
      <c r="B28" s="40" t="s">
        <v>1059</v>
      </c>
      <c r="C28" s="40" t="s">
        <v>466</v>
      </c>
      <c r="D28" s="40" t="s">
        <v>76</v>
      </c>
      <c r="E28" s="40" t="s">
        <v>77</v>
      </c>
      <c r="F28" s="40" t="s">
        <v>1066</v>
      </c>
      <c r="G28" s="40" t="s">
        <v>1068</v>
      </c>
      <c r="H28" s="40" t="s">
        <v>1069</v>
      </c>
      <c r="I28" s="40" t="s">
        <v>75</v>
      </c>
      <c r="J28" s="40" t="s">
        <v>460</v>
      </c>
      <c r="K28" s="40" t="str">
        <f t="shared" si="0"/>
        <v>31</v>
      </c>
      <c r="L28" s="40" t="s">
        <v>621</v>
      </c>
      <c r="M28" s="40" t="s">
        <v>622</v>
      </c>
      <c r="N28" s="42">
        <v>1821441.92</v>
      </c>
    </row>
    <row r="29" spans="1:14" hidden="1" x14ac:dyDescent="0.25">
      <c r="A29" s="40" t="s">
        <v>602</v>
      </c>
      <c r="B29" s="40" t="s">
        <v>1059</v>
      </c>
      <c r="C29" s="40" t="s">
        <v>466</v>
      </c>
      <c r="D29" s="40" t="s">
        <v>76</v>
      </c>
      <c r="E29" s="40" t="s">
        <v>77</v>
      </c>
      <c r="F29" s="40" t="s">
        <v>1066</v>
      </c>
      <c r="G29" s="40" t="s">
        <v>1068</v>
      </c>
      <c r="H29" s="40" t="s">
        <v>1069</v>
      </c>
      <c r="I29" s="40" t="s">
        <v>75</v>
      </c>
      <c r="J29" s="40" t="s">
        <v>460</v>
      </c>
      <c r="K29" s="40" t="str">
        <f t="shared" si="0"/>
        <v>31</v>
      </c>
      <c r="L29" s="40" t="s">
        <v>623</v>
      </c>
      <c r="M29" s="40" t="s">
        <v>624</v>
      </c>
      <c r="N29" s="42">
        <v>4001000</v>
      </c>
    </row>
    <row r="30" spans="1:14" hidden="1" x14ac:dyDescent="0.25">
      <c r="A30" s="40" t="s">
        <v>602</v>
      </c>
      <c r="B30" s="40" t="s">
        <v>1059</v>
      </c>
      <c r="C30" s="40" t="s">
        <v>466</v>
      </c>
      <c r="D30" s="40" t="s">
        <v>76</v>
      </c>
      <c r="E30" s="40" t="s">
        <v>77</v>
      </c>
      <c r="F30" s="40" t="s">
        <v>1066</v>
      </c>
      <c r="G30" s="40" t="s">
        <v>1068</v>
      </c>
      <c r="H30" s="40" t="s">
        <v>1069</v>
      </c>
      <c r="I30" s="40" t="s">
        <v>75</v>
      </c>
      <c r="J30" s="40" t="s">
        <v>460</v>
      </c>
      <c r="K30" s="40" t="str">
        <f t="shared" si="0"/>
        <v>31</v>
      </c>
      <c r="L30" s="40" t="s">
        <v>625</v>
      </c>
      <c r="M30" s="40" t="s">
        <v>626</v>
      </c>
      <c r="N30" s="42">
        <v>1123473.8400000001</v>
      </c>
    </row>
    <row r="31" spans="1:14" hidden="1" x14ac:dyDescent="0.25">
      <c r="A31" s="40" t="s">
        <v>602</v>
      </c>
      <c r="B31" s="40" t="s">
        <v>1059</v>
      </c>
      <c r="C31" s="40" t="s">
        <v>466</v>
      </c>
      <c r="D31" s="40" t="s">
        <v>76</v>
      </c>
      <c r="E31" s="40" t="s">
        <v>77</v>
      </c>
      <c r="F31" s="40" t="s">
        <v>1066</v>
      </c>
      <c r="G31" s="40" t="s">
        <v>1068</v>
      </c>
      <c r="H31" s="40" t="s">
        <v>1069</v>
      </c>
      <c r="I31" s="40" t="s">
        <v>75</v>
      </c>
      <c r="J31" s="40" t="s">
        <v>460</v>
      </c>
      <c r="K31" s="40" t="str">
        <f t="shared" si="0"/>
        <v>31</v>
      </c>
      <c r="L31" s="40" t="s">
        <v>627</v>
      </c>
      <c r="M31" s="40" t="s">
        <v>628</v>
      </c>
      <c r="N31" s="42">
        <v>120176.89</v>
      </c>
    </row>
    <row r="32" spans="1:14" hidden="1" x14ac:dyDescent="0.25">
      <c r="A32" s="40" t="s">
        <v>602</v>
      </c>
      <c r="B32" s="40" t="s">
        <v>1059</v>
      </c>
      <c r="C32" s="40" t="s">
        <v>466</v>
      </c>
      <c r="D32" s="40" t="s">
        <v>76</v>
      </c>
      <c r="E32" s="40" t="s">
        <v>77</v>
      </c>
      <c r="F32" s="40" t="s">
        <v>1066</v>
      </c>
      <c r="G32" s="40" t="s">
        <v>1068</v>
      </c>
      <c r="H32" s="40" t="s">
        <v>1069</v>
      </c>
      <c r="I32" s="40" t="s">
        <v>75</v>
      </c>
      <c r="J32" s="40" t="s">
        <v>460</v>
      </c>
      <c r="K32" s="40" t="str">
        <f t="shared" si="0"/>
        <v>31</v>
      </c>
      <c r="L32" s="40" t="s">
        <v>629</v>
      </c>
      <c r="M32" s="40" t="s">
        <v>630</v>
      </c>
      <c r="N32" s="42">
        <v>15823675.439999999</v>
      </c>
    </row>
    <row r="33" spans="1:14" hidden="1" x14ac:dyDescent="0.25">
      <c r="A33" s="40" t="s">
        <v>602</v>
      </c>
      <c r="B33" s="40" t="s">
        <v>1059</v>
      </c>
      <c r="C33" s="40" t="s">
        <v>466</v>
      </c>
      <c r="D33" s="40" t="s">
        <v>76</v>
      </c>
      <c r="E33" s="40" t="s">
        <v>77</v>
      </c>
      <c r="F33" s="40" t="s">
        <v>1066</v>
      </c>
      <c r="G33" s="40" t="s">
        <v>1068</v>
      </c>
      <c r="H33" s="40" t="s">
        <v>1069</v>
      </c>
      <c r="I33" s="40" t="s">
        <v>75</v>
      </c>
      <c r="J33" s="40" t="s">
        <v>460</v>
      </c>
      <c r="K33" s="40" t="str">
        <f t="shared" si="0"/>
        <v>31</v>
      </c>
      <c r="L33" s="40" t="s">
        <v>631</v>
      </c>
      <c r="M33" s="40" t="s">
        <v>632</v>
      </c>
      <c r="N33" s="42">
        <v>1000</v>
      </c>
    </row>
    <row r="34" spans="1:14" hidden="1" x14ac:dyDescent="0.25">
      <c r="A34" s="40" t="s">
        <v>602</v>
      </c>
      <c r="B34" s="40" t="s">
        <v>1059</v>
      </c>
      <c r="C34" s="40" t="s">
        <v>466</v>
      </c>
      <c r="D34" s="40" t="s">
        <v>76</v>
      </c>
      <c r="E34" s="40" t="s">
        <v>77</v>
      </c>
      <c r="F34" s="40" t="s">
        <v>1066</v>
      </c>
      <c r="G34" s="40" t="s">
        <v>1068</v>
      </c>
      <c r="H34" s="40" t="s">
        <v>1069</v>
      </c>
      <c r="I34" s="40" t="s">
        <v>75</v>
      </c>
      <c r="J34" s="40" t="s">
        <v>460</v>
      </c>
      <c r="K34" s="40" t="str">
        <f t="shared" si="0"/>
        <v>31</v>
      </c>
      <c r="L34" s="40" t="s">
        <v>633</v>
      </c>
      <c r="M34" s="40" t="s">
        <v>634</v>
      </c>
      <c r="N34" s="42">
        <v>0</v>
      </c>
    </row>
    <row r="35" spans="1:14" hidden="1" x14ac:dyDescent="0.25">
      <c r="A35" s="40" t="s">
        <v>602</v>
      </c>
      <c r="B35" s="40" t="s">
        <v>1059</v>
      </c>
      <c r="C35" s="40" t="s">
        <v>466</v>
      </c>
      <c r="D35" s="40" t="s">
        <v>76</v>
      </c>
      <c r="E35" s="40" t="s">
        <v>77</v>
      </c>
      <c r="F35" s="40" t="s">
        <v>1066</v>
      </c>
      <c r="G35" s="40" t="s">
        <v>1068</v>
      </c>
      <c r="H35" s="40" t="s">
        <v>1069</v>
      </c>
      <c r="I35" s="40" t="s">
        <v>75</v>
      </c>
      <c r="J35" s="40" t="s">
        <v>460</v>
      </c>
      <c r="K35" s="40" t="str">
        <f t="shared" si="0"/>
        <v>31</v>
      </c>
      <c r="L35" s="40" t="s">
        <v>635</v>
      </c>
      <c r="M35" s="40" t="s">
        <v>636</v>
      </c>
      <c r="N35" s="42">
        <v>18636.82</v>
      </c>
    </row>
    <row r="36" spans="1:14" hidden="1" x14ac:dyDescent="0.25">
      <c r="A36" s="40" t="s">
        <v>602</v>
      </c>
      <c r="B36" s="40" t="s">
        <v>1059</v>
      </c>
      <c r="C36" s="40" t="s">
        <v>466</v>
      </c>
      <c r="D36" s="40" t="s">
        <v>76</v>
      </c>
      <c r="E36" s="40" t="s">
        <v>77</v>
      </c>
      <c r="F36" s="40" t="s">
        <v>1066</v>
      </c>
      <c r="G36" s="40" t="s">
        <v>1068</v>
      </c>
      <c r="H36" s="40" t="s">
        <v>1069</v>
      </c>
      <c r="I36" s="40" t="s">
        <v>75</v>
      </c>
      <c r="J36" s="40" t="s">
        <v>460</v>
      </c>
      <c r="K36" s="40" t="str">
        <f t="shared" si="0"/>
        <v>31</v>
      </c>
      <c r="L36" s="40" t="s">
        <v>637</v>
      </c>
      <c r="M36" s="40" t="s">
        <v>638</v>
      </c>
      <c r="N36" s="42">
        <v>1584904.22</v>
      </c>
    </row>
    <row r="37" spans="1:14" hidden="1" x14ac:dyDescent="0.25">
      <c r="A37" s="40" t="s">
        <v>602</v>
      </c>
      <c r="B37" s="40" t="s">
        <v>1059</v>
      </c>
      <c r="C37" s="40" t="s">
        <v>466</v>
      </c>
      <c r="D37" s="40" t="s">
        <v>76</v>
      </c>
      <c r="E37" s="40" t="s">
        <v>77</v>
      </c>
      <c r="F37" s="40" t="s">
        <v>1066</v>
      </c>
      <c r="G37" s="40" t="s">
        <v>1068</v>
      </c>
      <c r="H37" s="40" t="s">
        <v>1069</v>
      </c>
      <c r="I37" s="40" t="s">
        <v>75</v>
      </c>
      <c r="J37" s="40" t="s">
        <v>460</v>
      </c>
      <c r="K37" s="40" t="str">
        <f t="shared" si="0"/>
        <v>31</v>
      </c>
      <c r="L37" s="40" t="s">
        <v>639</v>
      </c>
      <c r="M37" s="40" t="s">
        <v>640</v>
      </c>
      <c r="N37" s="42">
        <v>291276.03999999998</v>
      </c>
    </row>
    <row r="38" spans="1:14" hidden="1" x14ac:dyDescent="0.25">
      <c r="A38" s="40" t="s">
        <v>602</v>
      </c>
      <c r="B38" s="40" t="s">
        <v>1059</v>
      </c>
      <c r="C38" s="40" t="s">
        <v>466</v>
      </c>
      <c r="D38" s="40" t="s">
        <v>76</v>
      </c>
      <c r="E38" s="40" t="s">
        <v>77</v>
      </c>
      <c r="F38" s="40" t="s">
        <v>1066</v>
      </c>
      <c r="G38" s="40" t="s">
        <v>1068</v>
      </c>
      <c r="H38" s="40" t="s">
        <v>1069</v>
      </c>
      <c r="I38" s="40" t="s">
        <v>75</v>
      </c>
      <c r="J38" s="40" t="s">
        <v>460</v>
      </c>
      <c r="K38" s="40" t="str">
        <f t="shared" si="0"/>
        <v>31</v>
      </c>
      <c r="L38" s="40" t="s">
        <v>641</v>
      </c>
      <c r="M38" s="40" t="s">
        <v>642</v>
      </c>
      <c r="N38" s="42">
        <v>415080.97</v>
      </c>
    </row>
    <row r="39" spans="1:14" hidden="1" x14ac:dyDescent="0.25">
      <c r="A39" s="40" t="s">
        <v>602</v>
      </c>
      <c r="B39" s="40" t="s">
        <v>1059</v>
      </c>
      <c r="C39" s="40" t="s">
        <v>466</v>
      </c>
      <c r="D39" s="40" t="s">
        <v>76</v>
      </c>
      <c r="E39" s="40" t="s">
        <v>77</v>
      </c>
      <c r="F39" s="40" t="s">
        <v>1066</v>
      </c>
      <c r="G39" s="40" t="s">
        <v>1068</v>
      </c>
      <c r="H39" s="40" t="s">
        <v>1069</v>
      </c>
      <c r="I39" s="40" t="s">
        <v>75</v>
      </c>
      <c r="J39" s="40" t="s">
        <v>460</v>
      </c>
      <c r="K39" s="40" t="str">
        <f t="shared" si="0"/>
        <v>31</v>
      </c>
      <c r="L39" s="40" t="s">
        <v>643</v>
      </c>
      <c r="M39" s="40" t="s">
        <v>644</v>
      </c>
      <c r="N39" s="42">
        <v>12379.88</v>
      </c>
    </row>
    <row r="40" spans="1:14" hidden="1" x14ac:dyDescent="0.25">
      <c r="A40" s="40" t="s">
        <v>602</v>
      </c>
      <c r="B40" s="40" t="s">
        <v>1059</v>
      </c>
      <c r="C40" s="40" t="s">
        <v>466</v>
      </c>
      <c r="D40" s="40" t="s">
        <v>76</v>
      </c>
      <c r="E40" s="40" t="s">
        <v>77</v>
      </c>
      <c r="F40" s="40" t="s">
        <v>1066</v>
      </c>
      <c r="G40" s="40" t="s">
        <v>1068</v>
      </c>
      <c r="H40" s="40" t="s">
        <v>1069</v>
      </c>
      <c r="I40" s="40" t="s">
        <v>75</v>
      </c>
      <c r="J40" s="40" t="s">
        <v>460</v>
      </c>
      <c r="K40" s="40" t="str">
        <f t="shared" si="0"/>
        <v>31</v>
      </c>
      <c r="L40" s="40" t="s">
        <v>645</v>
      </c>
      <c r="M40" s="40" t="s">
        <v>473</v>
      </c>
      <c r="N40" s="42">
        <v>8000</v>
      </c>
    </row>
    <row r="41" spans="1:14" hidden="1" x14ac:dyDescent="0.25">
      <c r="A41" s="40" t="s">
        <v>602</v>
      </c>
      <c r="B41" s="40" t="s">
        <v>1059</v>
      </c>
      <c r="C41" s="40" t="s">
        <v>466</v>
      </c>
      <c r="D41" s="40" t="s">
        <v>76</v>
      </c>
      <c r="E41" s="40" t="s">
        <v>77</v>
      </c>
      <c r="F41" s="40" t="s">
        <v>1066</v>
      </c>
      <c r="G41" s="40" t="s">
        <v>1070</v>
      </c>
      <c r="H41" s="40" t="s">
        <v>1071</v>
      </c>
      <c r="I41" s="40" t="s">
        <v>75</v>
      </c>
      <c r="J41" s="40" t="s">
        <v>460</v>
      </c>
      <c r="K41" s="40" t="str">
        <f t="shared" si="0"/>
        <v>31</v>
      </c>
      <c r="L41" s="40" t="s">
        <v>617</v>
      </c>
      <c r="M41" s="40" t="s">
        <v>618</v>
      </c>
      <c r="N41" s="42">
        <v>12908441.869999999</v>
      </c>
    </row>
    <row r="42" spans="1:14" hidden="1" x14ac:dyDescent="0.25">
      <c r="A42" s="40" t="s">
        <v>602</v>
      </c>
      <c r="B42" s="40" t="s">
        <v>1059</v>
      </c>
      <c r="C42" s="40" t="s">
        <v>466</v>
      </c>
      <c r="D42" s="40" t="s">
        <v>76</v>
      </c>
      <c r="E42" s="40" t="s">
        <v>77</v>
      </c>
      <c r="F42" s="40" t="s">
        <v>1066</v>
      </c>
      <c r="G42" s="40" t="s">
        <v>1070</v>
      </c>
      <c r="H42" s="40" t="s">
        <v>1071</v>
      </c>
      <c r="I42" s="40" t="s">
        <v>75</v>
      </c>
      <c r="J42" s="40" t="s">
        <v>460</v>
      </c>
      <c r="K42" s="40" t="str">
        <f t="shared" si="0"/>
        <v>31</v>
      </c>
      <c r="L42" s="40" t="s">
        <v>621</v>
      </c>
      <c r="M42" s="40" t="s">
        <v>622</v>
      </c>
      <c r="N42" s="42">
        <v>3513826.02</v>
      </c>
    </row>
    <row r="43" spans="1:14" hidden="1" x14ac:dyDescent="0.25">
      <c r="A43" s="40" t="s">
        <v>602</v>
      </c>
      <c r="B43" s="40" t="s">
        <v>1059</v>
      </c>
      <c r="C43" s="40" t="s">
        <v>466</v>
      </c>
      <c r="D43" s="40" t="s">
        <v>76</v>
      </c>
      <c r="E43" s="40" t="s">
        <v>77</v>
      </c>
      <c r="F43" s="40" t="s">
        <v>1066</v>
      </c>
      <c r="G43" s="40" t="s">
        <v>1070</v>
      </c>
      <c r="H43" s="40" t="s">
        <v>1071</v>
      </c>
      <c r="I43" s="40" t="s">
        <v>75</v>
      </c>
      <c r="J43" s="40" t="s">
        <v>460</v>
      </c>
      <c r="K43" s="40" t="str">
        <f t="shared" si="0"/>
        <v>31</v>
      </c>
      <c r="L43" s="40" t="s">
        <v>623</v>
      </c>
      <c r="M43" s="40" t="s">
        <v>624</v>
      </c>
      <c r="N43" s="42">
        <v>650395.89</v>
      </c>
    </row>
    <row r="44" spans="1:14" hidden="1" x14ac:dyDescent="0.25">
      <c r="A44" s="40" t="s">
        <v>602</v>
      </c>
      <c r="B44" s="40" t="s">
        <v>1059</v>
      </c>
      <c r="C44" s="40" t="s">
        <v>466</v>
      </c>
      <c r="D44" s="40" t="s">
        <v>76</v>
      </c>
      <c r="E44" s="40" t="s">
        <v>77</v>
      </c>
      <c r="F44" s="40" t="s">
        <v>1066</v>
      </c>
      <c r="G44" s="40" t="s">
        <v>1070</v>
      </c>
      <c r="H44" s="40" t="s">
        <v>1071</v>
      </c>
      <c r="I44" s="40" t="s">
        <v>75</v>
      </c>
      <c r="J44" s="40" t="s">
        <v>460</v>
      </c>
      <c r="K44" s="40" t="str">
        <f t="shared" si="0"/>
        <v>31</v>
      </c>
      <c r="L44" s="40" t="s">
        <v>625</v>
      </c>
      <c r="M44" s="40" t="s">
        <v>626</v>
      </c>
      <c r="N44" s="42">
        <v>0</v>
      </c>
    </row>
    <row r="45" spans="1:14" hidden="1" x14ac:dyDescent="0.25">
      <c r="A45" s="40" t="s">
        <v>602</v>
      </c>
      <c r="B45" s="40" t="s">
        <v>1059</v>
      </c>
      <c r="C45" s="40" t="s">
        <v>466</v>
      </c>
      <c r="D45" s="40" t="s">
        <v>76</v>
      </c>
      <c r="E45" s="40" t="s">
        <v>77</v>
      </c>
      <c r="F45" s="40" t="s">
        <v>1066</v>
      </c>
      <c r="G45" s="40" t="s">
        <v>1070</v>
      </c>
      <c r="H45" s="40" t="s">
        <v>1071</v>
      </c>
      <c r="I45" s="40" t="s">
        <v>75</v>
      </c>
      <c r="J45" s="40" t="s">
        <v>460</v>
      </c>
      <c r="K45" s="40" t="str">
        <f t="shared" si="0"/>
        <v>31</v>
      </c>
      <c r="L45" s="40" t="s">
        <v>627</v>
      </c>
      <c r="M45" s="40" t="s">
        <v>628</v>
      </c>
      <c r="N45" s="42">
        <v>0</v>
      </c>
    </row>
    <row r="46" spans="1:14" hidden="1" x14ac:dyDescent="0.25">
      <c r="A46" s="40" t="s">
        <v>602</v>
      </c>
      <c r="B46" s="40" t="s">
        <v>1059</v>
      </c>
      <c r="C46" s="40" t="s">
        <v>466</v>
      </c>
      <c r="D46" s="40" t="s">
        <v>76</v>
      </c>
      <c r="E46" s="40" t="s">
        <v>77</v>
      </c>
      <c r="F46" s="40" t="s">
        <v>1066</v>
      </c>
      <c r="G46" s="40" t="s">
        <v>1070</v>
      </c>
      <c r="H46" s="40" t="s">
        <v>1071</v>
      </c>
      <c r="I46" s="40" t="s">
        <v>75</v>
      </c>
      <c r="J46" s="40" t="s">
        <v>460</v>
      </c>
      <c r="K46" s="40" t="str">
        <f t="shared" si="0"/>
        <v>31</v>
      </c>
      <c r="L46" s="40" t="s">
        <v>629</v>
      </c>
      <c r="M46" s="40" t="s">
        <v>630</v>
      </c>
      <c r="N46" s="42">
        <v>5127989.49</v>
      </c>
    </row>
    <row r="47" spans="1:14" hidden="1" x14ac:dyDescent="0.25">
      <c r="A47" s="40" t="s">
        <v>602</v>
      </c>
      <c r="B47" s="40" t="s">
        <v>1059</v>
      </c>
      <c r="C47" s="40" t="s">
        <v>466</v>
      </c>
      <c r="D47" s="40" t="s">
        <v>76</v>
      </c>
      <c r="E47" s="40" t="s">
        <v>77</v>
      </c>
      <c r="F47" s="40" t="s">
        <v>1066</v>
      </c>
      <c r="G47" s="40" t="s">
        <v>1070</v>
      </c>
      <c r="H47" s="40" t="s">
        <v>1071</v>
      </c>
      <c r="I47" s="40" t="s">
        <v>75</v>
      </c>
      <c r="J47" s="40" t="s">
        <v>460</v>
      </c>
      <c r="K47" s="40" t="str">
        <f t="shared" si="0"/>
        <v>31</v>
      </c>
      <c r="L47" s="40" t="s">
        <v>631</v>
      </c>
      <c r="M47" s="40" t="s">
        <v>632</v>
      </c>
      <c r="N47" s="42">
        <v>1897569.12</v>
      </c>
    </row>
    <row r="48" spans="1:14" hidden="1" x14ac:dyDescent="0.25">
      <c r="A48" s="40" t="s">
        <v>602</v>
      </c>
      <c r="B48" s="40" t="s">
        <v>1059</v>
      </c>
      <c r="C48" s="40" t="s">
        <v>466</v>
      </c>
      <c r="D48" s="40" t="s">
        <v>76</v>
      </c>
      <c r="E48" s="40" t="s">
        <v>77</v>
      </c>
      <c r="F48" s="40" t="s">
        <v>1066</v>
      </c>
      <c r="G48" s="40" t="s">
        <v>1070</v>
      </c>
      <c r="H48" s="40" t="s">
        <v>1071</v>
      </c>
      <c r="I48" s="40" t="s">
        <v>75</v>
      </c>
      <c r="J48" s="40" t="s">
        <v>460</v>
      </c>
      <c r="K48" s="40" t="str">
        <f t="shared" si="0"/>
        <v>31</v>
      </c>
      <c r="L48" s="40" t="s">
        <v>633</v>
      </c>
      <c r="M48" s="40" t="s">
        <v>634</v>
      </c>
      <c r="N48" s="42">
        <v>0</v>
      </c>
    </row>
    <row r="49" spans="1:14" hidden="1" x14ac:dyDescent="0.25">
      <c r="A49" s="40" t="s">
        <v>602</v>
      </c>
      <c r="B49" s="40" t="s">
        <v>1059</v>
      </c>
      <c r="C49" s="40" t="s">
        <v>466</v>
      </c>
      <c r="D49" s="40" t="s">
        <v>76</v>
      </c>
      <c r="E49" s="40" t="s">
        <v>77</v>
      </c>
      <c r="F49" s="40" t="s">
        <v>1066</v>
      </c>
      <c r="G49" s="40" t="s">
        <v>1070</v>
      </c>
      <c r="H49" s="40" t="s">
        <v>1071</v>
      </c>
      <c r="I49" s="40" t="s">
        <v>75</v>
      </c>
      <c r="J49" s="40" t="s">
        <v>460</v>
      </c>
      <c r="K49" s="40" t="str">
        <f t="shared" si="0"/>
        <v>31</v>
      </c>
      <c r="L49" s="40" t="s">
        <v>635</v>
      </c>
      <c r="M49" s="40" t="s">
        <v>636</v>
      </c>
      <c r="N49" s="42">
        <v>6000</v>
      </c>
    </row>
    <row r="50" spans="1:14" hidden="1" x14ac:dyDescent="0.25">
      <c r="A50" s="40" t="s">
        <v>602</v>
      </c>
      <c r="B50" s="40" t="s">
        <v>1059</v>
      </c>
      <c r="C50" s="40" t="s">
        <v>466</v>
      </c>
      <c r="D50" s="40" t="s">
        <v>76</v>
      </c>
      <c r="E50" s="40" t="s">
        <v>77</v>
      </c>
      <c r="F50" s="40" t="s">
        <v>1066</v>
      </c>
      <c r="G50" s="40" t="s">
        <v>1070</v>
      </c>
      <c r="H50" s="40" t="s">
        <v>1071</v>
      </c>
      <c r="I50" s="40" t="s">
        <v>75</v>
      </c>
      <c r="J50" s="40" t="s">
        <v>460</v>
      </c>
      <c r="K50" s="40" t="str">
        <f t="shared" si="0"/>
        <v>31</v>
      </c>
      <c r="L50" s="40" t="s">
        <v>637</v>
      </c>
      <c r="M50" s="40" t="s">
        <v>638</v>
      </c>
      <c r="N50" s="42">
        <v>992800</v>
      </c>
    </row>
    <row r="51" spans="1:14" hidden="1" x14ac:dyDescent="0.25">
      <c r="A51" s="40" t="s">
        <v>602</v>
      </c>
      <c r="B51" s="40" t="s">
        <v>1059</v>
      </c>
      <c r="C51" s="40" t="s">
        <v>466</v>
      </c>
      <c r="D51" s="40" t="s">
        <v>76</v>
      </c>
      <c r="E51" s="40" t="s">
        <v>77</v>
      </c>
      <c r="F51" s="40" t="s">
        <v>1066</v>
      </c>
      <c r="G51" s="40" t="s">
        <v>1070</v>
      </c>
      <c r="H51" s="40" t="s">
        <v>1071</v>
      </c>
      <c r="I51" s="40" t="s">
        <v>75</v>
      </c>
      <c r="J51" s="40" t="s">
        <v>460</v>
      </c>
      <c r="K51" s="40" t="str">
        <f t="shared" si="0"/>
        <v>31</v>
      </c>
      <c r="L51" s="40" t="s">
        <v>645</v>
      </c>
      <c r="M51" s="40" t="s">
        <v>473</v>
      </c>
      <c r="N51" s="42">
        <v>7784.93</v>
      </c>
    </row>
    <row r="52" spans="1:14" hidden="1" x14ac:dyDescent="0.25">
      <c r="A52" s="40" t="s">
        <v>602</v>
      </c>
      <c r="B52" s="40" t="s">
        <v>1059</v>
      </c>
      <c r="C52" s="40" t="s">
        <v>466</v>
      </c>
      <c r="D52" s="40" t="s">
        <v>76</v>
      </c>
      <c r="E52" s="40" t="s">
        <v>77</v>
      </c>
      <c r="F52" s="40" t="s">
        <v>1066</v>
      </c>
      <c r="G52" s="40" t="s">
        <v>1072</v>
      </c>
      <c r="H52" s="40" t="s">
        <v>1073</v>
      </c>
      <c r="I52" s="40" t="s">
        <v>75</v>
      </c>
      <c r="J52" s="40" t="s">
        <v>460</v>
      </c>
      <c r="K52" s="40" t="str">
        <f t="shared" si="0"/>
        <v>31</v>
      </c>
      <c r="L52" s="40" t="s">
        <v>617</v>
      </c>
      <c r="M52" s="40" t="s">
        <v>618</v>
      </c>
      <c r="N52" s="42">
        <v>19090272.309999999</v>
      </c>
    </row>
    <row r="53" spans="1:14" hidden="1" x14ac:dyDescent="0.25">
      <c r="A53" s="40" t="s">
        <v>602</v>
      </c>
      <c r="B53" s="40" t="s">
        <v>1059</v>
      </c>
      <c r="C53" s="40" t="s">
        <v>466</v>
      </c>
      <c r="D53" s="40" t="s">
        <v>76</v>
      </c>
      <c r="E53" s="40" t="s">
        <v>77</v>
      </c>
      <c r="F53" s="40" t="s">
        <v>1066</v>
      </c>
      <c r="G53" s="40" t="s">
        <v>1072</v>
      </c>
      <c r="H53" s="40" t="s">
        <v>1073</v>
      </c>
      <c r="I53" s="40" t="s">
        <v>75</v>
      </c>
      <c r="J53" s="40" t="s">
        <v>460</v>
      </c>
      <c r="K53" s="40" t="str">
        <f t="shared" si="0"/>
        <v>31</v>
      </c>
      <c r="L53" s="40" t="s">
        <v>623</v>
      </c>
      <c r="M53" s="40" t="s">
        <v>624</v>
      </c>
      <c r="N53" s="42">
        <v>1999999.8</v>
      </c>
    </row>
    <row r="54" spans="1:14" hidden="1" x14ac:dyDescent="0.25">
      <c r="A54" s="40" t="s">
        <v>602</v>
      </c>
      <c r="B54" s="40" t="s">
        <v>1059</v>
      </c>
      <c r="C54" s="40" t="s">
        <v>466</v>
      </c>
      <c r="D54" s="40" t="s">
        <v>76</v>
      </c>
      <c r="E54" s="40" t="s">
        <v>77</v>
      </c>
      <c r="F54" s="40" t="s">
        <v>1066</v>
      </c>
      <c r="G54" s="40" t="s">
        <v>1072</v>
      </c>
      <c r="H54" s="40" t="s">
        <v>1073</v>
      </c>
      <c r="I54" s="40" t="s">
        <v>75</v>
      </c>
      <c r="J54" s="40" t="s">
        <v>460</v>
      </c>
      <c r="K54" s="40" t="str">
        <f t="shared" si="0"/>
        <v>31</v>
      </c>
      <c r="L54" s="40" t="s">
        <v>625</v>
      </c>
      <c r="M54" s="40" t="s">
        <v>626</v>
      </c>
      <c r="N54" s="42">
        <v>100000</v>
      </c>
    </row>
    <row r="55" spans="1:14" hidden="1" x14ac:dyDescent="0.25">
      <c r="A55" s="40" t="s">
        <v>602</v>
      </c>
      <c r="B55" s="40" t="s">
        <v>1059</v>
      </c>
      <c r="C55" s="40" t="s">
        <v>466</v>
      </c>
      <c r="D55" s="40" t="s">
        <v>76</v>
      </c>
      <c r="E55" s="40" t="s">
        <v>77</v>
      </c>
      <c r="F55" s="40" t="s">
        <v>1066</v>
      </c>
      <c r="G55" s="40" t="s">
        <v>1072</v>
      </c>
      <c r="H55" s="40" t="s">
        <v>1073</v>
      </c>
      <c r="I55" s="40" t="s">
        <v>75</v>
      </c>
      <c r="J55" s="40" t="s">
        <v>460</v>
      </c>
      <c r="K55" s="40" t="str">
        <f t="shared" si="0"/>
        <v>31</v>
      </c>
      <c r="L55" s="40" t="s">
        <v>627</v>
      </c>
      <c r="M55" s="40" t="s">
        <v>628</v>
      </c>
      <c r="N55" s="42">
        <v>13000</v>
      </c>
    </row>
    <row r="56" spans="1:14" hidden="1" x14ac:dyDescent="0.25">
      <c r="A56" s="40" t="s">
        <v>602</v>
      </c>
      <c r="B56" s="40" t="s">
        <v>1059</v>
      </c>
      <c r="C56" s="40" t="s">
        <v>466</v>
      </c>
      <c r="D56" s="40" t="s">
        <v>76</v>
      </c>
      <c r="E56" s="40" t="s">
        <v>77</v>
      </c>
      <c r="F56" s="40" t="s">
        <v>1066</v>
      </c>
      <c r="G56" s="40" t="s">
        <v>1072</v>
      </c>
      <c r="H56" s="40" t="s">
        <v>1073</v>
      </c>
      <c r="I56" s="40" t="s">
        <v>75</v>
      </c>
      <c r="J56" s="40" t="s">
        <v>460</v>
      </c>
      <c r="K56" s="40" t="str">
        <f t="shared" si="0"/>
        <v>31</v>
      </c>
      <c r="L56" s="40" t="s">
        <v>629</v>
      </c>
      <c r="M56" s="40" t="s">
        <v>630</v>
      </c>
      <c r="N56" s="42">
        <v>15772674.6</v>
      </c>
    </row>
    <row r="57" spans="1:14" hidden="1" x14ac:dyDescent="0.25">
      <c r="A57" s="40" t="s">
        <v>602</v>
      </c>
      <c r="B57" s="40" t="s">
        <v>1059</v>
      </c>
      <c r="C57" s="40" t="s">
        <v>466</v>
      </c>
      <c r="D57" s="40" t="s">
        <v>76</v>
      </c>
      <c r="E57" s="40" t="s">
        <v>77</v>
      </c>
      <c r="F57" s="40" t="s">
        <v>1066</v>
      </c>
      <c r="G57" s="40" t="s">
        <v>1072</v>
      </c>
      <c r="H57" s="40" t="s">
        <v>1073</v>
      </c>
      <c r="I57" s="40" t="s">
        <v>75</v>
      </c>
      <c r="J57" s="40" t="s">
        <v>460</v>
      </c>
      <c r="K57" s="40" t="str">
        <f t="shared" si="0"/>
        <v>31</v>
      </c>
      <c r="L57" s="40" t="s">
        <v>631</v>
      </c>
      <c r="M57" s="40" t="s">
        <v>632</v>
      </c>
      <c r="N57" s="42">
        <v>5000</v>
      </c>
    </row>
    <row r="58" spans="1:14" hidden="1" x14ac:dyDescent="0.25">
      <c r="A58" s="40" t="s">
        <v>602</v>
      </c>
      <c r="B58" s="40" t="s">
        <v>1059</v>
      </c>
      <c r="C58" s="40" t="s">
        <v>466</v>
      </c>
      <c r="D58" s="40" t="s">
        <v>76</v>
      </c>
      <c r="E58" s="40" t="s">
        <v>77</v>
      </c>
      <c r="F58" s="40" t="s">
        <v>1066</v>
      </c>
      <c r="G58" s="40" t="s">
        <v>1072</v>
      </c>
      <c r="H58" s="40" t="s">
        <v>1073</v>
      </c>
      <c r="I58" s="40" t="s">
        <v>75</v>
      </c>
      <c r="J58" s="40" t="s">
        <v>460</v>
      </c>
      <c r="K58" s="40" t="str">
        <f t="shared" si="0"/>
        <v>31</v>
      </c>
      <c r="L58" s="40" t="s">
        <v>633</v>
      </c>
      <c r="M58" s="40" t="s">
        <v>634</v>
      </c>
      <c r="N58" s="42">
        <v>15607.29</v>
      </c>
    </row>
    <row r="59" spans="1:14" hidden="1" x14ac:dyDescent="0.25">
      <c r="A59" s="40" t="s">
        <v>602</v>
      </c>
      <c r="B59" s="40" t="s">
        <v>1059</v>
      </c>
      <c r="C59" s="40" t="s">
        <v>466</v>
      </c>
      <c r="D59" s="40" t="s">
        <v>76</v>
      </c>
      <c r="E59" s="40" t="s">
        <v>77</v>
      </c>
      <c r="F59" s="40" t="s">
        <v>1066</v>
      </c>
      <c r="G59" s="40" t="s">
        <v>1072</v>
      </c>
      <c r="H59" s="40" t="s">
        <v>1073</v>
      </c>
      <c r="I59" s="40" t="s">
        <v>75</v>
      </c>
      <c r="J59" s="40" t="s">
        <v>460</v>
      </c>
      <c r="K59" s="40" t="str">
        <f t="shared" si="0"/>
        <v>31</v>
      </c>
      <c r="L59" s="40" t="s">
        <v>635</v>
      </c>
      <c r="M59" s="40" t="s">
        <v>636</v>
      </c>
      <c r="N59" s="42">
        <v>4000</v>
      </c>
    </row>
    <row r="60" spans="1:14" hidden="1" x14ac:dyDescent="0.25">
      <c r="A60" s="40" t="s">
        <v>602</v>
      </c>
      <c r="B60" s="40" t="s">
        <v>1059</v>
      </c>
      <c r="C60" s="40" t="s">
        <v>466</v>
      </c>
      <c r="D60" s="40" t="s">
        <v>76</v>
      </c>
      <c r="E60" s="40" t="s">
        <v>77</v>
      </c>
      <c r="F60" s="40" t="s">
        <v>1066</v>
      </c>
      <c r="G60" s="40" t="s">
        <v>1072</v>
      </c>
      <c r="H60" s="40" t="s">
        <v>1073</v>
      </c>
      <c r="I60" s="40" t="s">
        <v>75</v>
      </c>
      <c r="J60" s="40" t="s">
        <v>460</v>
      </c>
      <c r="K60" s="40" t="str">
        <f t="shared" si="0"/>
        <v>31</v>
      </c>
      <c r="L60" s="40" t="s">
        <v>637</v>
      </c>
      <c r="M60" s="40" t="s">
        <v>638</v>
      </c>
      <c r="N60" s="42">
        <v>1000</v>
      </c>
    </row>
    <row r="61" spans="1:14" hidden="1" x14ac:dyDescent="0.25">
      <c r="A61" s="40" t="s">
        <v>602</v>
      </c>
      <c r="B61" s="40" t="s">
        <v>1059</v>
      </c>
      <c r="C61" s="40" t="s">
        <v>466</v>
      </c>
      <c r="D61" s="40" t="s">
        <v>76</v>
      </c>
      <c r="E61" s="40" t="s">
        <v>77</v>
      </c>
      <c r="F61" s="40" t="s">
        <v>1066</v>
      </c>
      <c r="G61" s="40" t="s">
        <v>1074</v>
      </c>
      <c r="H61" s="40" t="s">
        <v>1075</v>
      </c>
      <c r="I61" s="40" t="s">
        <v>75</v>
      </c>
      <c r="J61" s="40" t="s">
        <v>460</v>
      </c>
      <c r="K61" s="40" t="str">
        <f t="shared" si="0"/>
        <v>31</v>
      </c>
      <c r="L61" s="40" t="s">
        <v>617</v>
      </c>
      <c r="M61" s="40" t="s">
        <v>618</v>
      </c>
      <c r="N61" s="42">
        <v>5350574.8099999996</v>
      </c>
    </row>
    <row r="62" spans="1:14" hidden="1" x14ac:dyDescent="0.25">
      <c r="A62" s="40" t="s">
        <v>602</v>
      </c>
      <c r="B62" s="40" t="s">
        <v>1059</v>
      </c>
      <c r="C62" s="40" t="s">
        <v>466</v>
      </c>
      <c r="D62" s="40" t="s">
        <v>76</v>
      </c>
      <c r="E62" s="40" t="s">
        <v>77</v>
      </c>
      <c r="F62" s="40" t="s">
        <v>1066</v>
      </c>
      <c r="G62" s="40" t="s">
        <v>1074</v>
      </c>
      <c r="H62" s="40" t="s">
        <v>1075</v>
      </c>
      <c r="I62" s="40" t="s">
        <v>75</v>
      </c>
      <c r="J62" s="40" t="s">
        <v>460</v>
      </c>
      <c r="K62" s="40" t="str">
        <f t="shared" si="0"/>
        <v>31</v>
      </c>
      <c r="L62" s="40" t="s">
        <v>619</v>
      </c>
      <c r="M62" s="40" t="s">
        <v>620</v>
      </c>
      <c r="N62" s="42">
        <v>0</v>
      </c>
    </row>
    <row r="63" spans="1:14" hidden="1" x14ac:dyDescent="0.25">
      <c r="A63" s="40" t="s">
        <v>602</v>
      </c>
      <c r="B63" s="40" t="s">
        <v>1059</v>
      </c>
      <c r="C63" s="40" t="s">
        <v>466</v>
      </c>
      <c r="D63" s="40" t="s">
        <v>76</v>
      </c>
      <c r="E63" s="40" t="s">
        <v>77</v>
      </c>
      <c r="F63" s="40" t="s">
        <v>1066</v>
      </c>
      <c r="G63" s="40" t="s">
        <v>1074</v>
      </c>
      <c r="H63" s="40" t="s">
        <v>1075</v>
      </c>
      <c r="I63" s="40" t="s">
        <v>75</v>
      </c>
      <c r="J63" s="40" t="s">
        <v>460</v>
      </c>
      <c r="K63" s="40" t="str">
        <f t="shared" si="0"/>
        <v>31</v>
      </c>
      <c r="L63" s="40" t="s">
        <v>621</v>
      </c>
      <c r="M63" s="40" t="s">
        <v>622</v>
      </c>
      <c r="N63" s="42">
        <v>3816092.49</v>
      </c>
    </row>
    <row r="64" spans="1:14" hidden="1" x14ac:dyDescent="0.25">
      <c r="A64" s="40" t="s">
        <v>602</v>
      </c>
      <c r="B64" s="40" t="s">
        <v>1059</v>
      </c>
      <c r="C64" s="40" t="s">
        <v>466</v>
      </c>
      <c r="D64" s="40" t="s">
        <v>76</v>
      </c>
      <c r="E64" s="40" t="s">
        <v>77</v>
      </c>
      <c r="F64" s="40" t="s">
        <v>1066</v>
      </c>
      <c r="G64" s="40" t="s">
        <v>1074</v>
      </c>
      <c r="H64" s="40" t="s">
        <v>1075</v>
      </c>
      <c r="I64" s="40" t="s">
        <v>75</v>
      </c>
      <c r="J64" s="40" t="s">
        <v>460</v>
      </c>
      <c r="K64" s="40" t="str">
        <f t="shared" si="0"/>
        <v>31</v>
      </c>
      <c r="L64" s="40" t="s">
        <v>623</v>
      </c>
      <c r="M64" s="40" t="s">
        <v>624</v>
      </c>
      <c r="N64" s="42">
        <v>923010.82</v>
      </c>
    </row>
    <row r="65" spans="1:14" hidden="1" x14ac:dyDescent="0.25">
      <c r="A65" s="40" t="s">
        <v>602</v>
      </c>
      <c r="B65" s="40" t="s">
        <v>1059</v>
      </c>
      <c r="C65" s="40" t="s">
        <v>466</v>
      </c>
      <c r="D65" s="40" t="s">
        <v>76</v>
      </c>
      <c r="E65" s="40" t="s">
        <v>77</v>
      </c>
      <c r="F65" s="40" t="s">
        <v>1066</v>
      </c>
      <c r="G65" s="40" t="s">
        <v>1074</v>
      </c>
      <c r="H65" s="40" t="s">
        <v>1075</v>
      </c>
      <c r="I65" s="40" t="s">
        <v>75</v>
      </c>
      <c r="J65" s="40" t="s">
        <v>460</v>
      </c>
      <c r="K65" s="40" t="str">
        <f t="shared" si="0"/>
        <v>31</v>
      </c>
      <c r="L65" s="40" t="s">
        <v>625</v>
      </c>
      <c r="M65" s="40" t="s">
        <v>626</v>
      </c>
      <c r="N65" s="42">
        <v>0</v>
      </c>
    </row>
    <row r="66" spans="1:14" hidden="1" x14ac:dyDescent="0.25">
      <c r="A66" s="40" t="s">
        <v>602</v>
      </c>
      <c r="B66" s="40" t="s">
        <v>1059</v>
      </c>
      <c r="C66" s="40" t="s">
        <v>466</v>
      </c>
      <c r="D66" s="40" t="s">
        <v>76</v>
      </c>
      <c r="E66" s="40" t="s">
        <v>77</v>
      </c>
      <c r="F66" s="40" t="s">
        <v>1066</v>
      </c>
      <c r="G66" s="40" t="s">
        <v>1074</v>
      </c>
      <c r="H66" s="40" t="s">
        <v>1075</v>
      </c>
      <c r="I66" s="40" t="s">
        <v>75</v>
      </c>
      <c r="J66" s="40" t="s">
        <v>460</v>
      </c>
      <c r="K66" s="40" t="str">
        <f t="shared" si="0"/>
        <v>31</v>
      </c>
      <c r="L66" s="40" t="s">
        <v>629</v>
      </c>
      <c r="M66" s="40" t="s">
        <v>630</v>
      </c>
      <c r="N66" s="42">
        <v>3468174.16</v>
      </c>
    </row>
    <row r="67" spans="1:14" hidden="1" x14ac:dyDescent="0.25">
      <c r="A67" s="40" t="s">
        <v>602</v>
      </c>
      <c r="B67" s="40" t="s">
        <v>1059</v>
      </c>
      <c r="C67" s="40" t="s">
        <v>466</v>
      </c>
      <c r="D67" s="40" t="s">
        <v>76</v>
      </c>
      <c r="E67" s="40" t="s">
        <v>77</v>
      </c>
      <c r="F67" s="40" t="s">
        <v>1066</v>
      </c>
      <c r="G67" s="40" t="s">
        <v>1074</v>
      </c>
      <c r="H67" s="40" t="s">
        <v>1075</v>
      </c>
      <c r="I67" s="40" t="s">
        <v>75</v>
      </c>
      <c r="J67" s="40" t="s">
        <v>460</v>
      </c>
      <c r="K67" s="40" t="str">
        <f t="shared" si="0"/>
        <v>31</v>
      </c>
      <c r="L67" s="40" t="s">
        <v>631</v>
      </c>
      <c r="M67" s="40" t="s">
        <v>632</v>
      </c>
      <c r="N67" s="42">
        <v>0</v>
      </c>
    </row>
    <row r="68" spans="1:14" hidden="1" x14ac:dyDescent="0.25">
      <c r="A68" s="40" t="s">
        <v>602</v>
      </c>
      <c r="B68" s="40" t="s">
        <v>1059</v>
      </c>
      <c r="C68" s="40" t="s">
        <v>466</v>
      </c>
      <c r="D68" s="40" t="s">
        <v>76</v>
      </c>
      <c r="E68" s="40" t="s">
        <v>77</v>
      </c>
      <c r="F68" s="40" t="s">
        <v>1066</v>
      </c>
      <c r="G68" s="40" t="s">
        <v>1074</v>
      </c>
      <c r="H68" s="40" t="s">
        <v>1075</v>
      </c>
      <c r="I68" s="40" t="s">
        <v>75</v>
      </c>
      <c r="J68" s="40" t="s">
        <v>460</v>
      </c>
      <c r="K68" s="40" t="str">
        <f t="shared" si="0"/>
        <v>31</v>
      </c>
      <c r="L68" s="40" t="s">
        <v>633</v>
      </c>
      <c r="M68" s="40" t="s">
        <v>634</v>
      </c>
      <c r="N68" s="42">
        <v>0</v>
      </c>
    </row>
    <row r="69" spans="1:14" hidden="1" x14ac:dyDescent="0.25">
      <c r="A69" s="40" t="s">
        <v>602</v>
      </c>
      <c r="B69" s="40" t="s">
        <v>1059</v>
      </c>
      <c r="C69" s="40" t="s">
        <v>466</v>
      </c>
      <c r="D69" s="40" t="s">
        <v>76</v>
      </c>
      <c r="E69" s="40" t="s">
        <v>77</v>
      </c>
      <c r="F69" s="40" t="s">
        <v>1066</v>
      </c>
      <c r="G69" s="40" t="s">
        <v>1074</v>
      </c>
      <c r="H69" s="40" t="s">
        <v>1075</v>
      </c>
      <c r="I69" s="40" t="s">
        <v>75</v>
      </c>
      <c r="J69" s="40" t="s">
        <v>460</v>
      </c>
      <c r="K69" s="40" t="str">
        <f t="shared" si="0"/>
        <v>31</v>
      </c>
      <c r="L69" s="40" t="s">
        <v>635</v>
      </c>
      <c r="M69" s="40" t="s">
        <v>636</v>
      </c>
      <c r="N69" s="42">
        <v>5757.88</v>
      </c>
    </row>
    <row r="70" spans="1:14" hidden="1" x14ac:dyDescent="0.25">
      <c r="A70" s="40" t="s">
        <v>602</v>
      </c>
      <c r="B70" s="40" t="s">
        <v>1059</v>
      </c>
      <c r="C70" s="40" t="s">
        <v>466</v>
      </c>
      <c r="D70" s="40" t="s">
        <v>76</v>
      </c>
      <c r="E70" s="40" t="s">
        <v>77</v>
      </c>
      <c r="F70" s="40" t="s">
        <v>1066</v>
      </c>
      <c r="G70" s="40" t="s">
        <v>1074</v>
      </c>
      <c r="H70" s="40" t="s">
        <v>1075</v>
      </c>
      <c r="I70" s="40" t="s">
        <v>75</v>
      </c>
      <c r="J70" s="40" t="s">
        <v>460</v>
      </c>
      <c r="K70" s="40" t="str">
        <f t="shared" ref="K70:K133" si="1">LEFT(L70,2)</f>
        <v>31</v>
      </c>
      <c r="L70" s="40" t="s">
        <v>637</v>
      </c>
      <c r="M70" s="40" t="s">
        <v>638</v>
      </c>
      <c r="N70" s="42">
        <v>261749.57</v>
      </c>
    </row>
    <row r="71" spans="1:14" hidden="1" x14ac:dyDescent="0.25">
      <c r="A71" s="40" t="s">
        <v>602</v>
      </c>
      <c r="B71" s="40" t="s">
        <v>1059</v>
      </c>
      <c r="C71" s="40" t="s">
        <v>466</v>
      </c>
      <c r="D71" s="40" t="s">
        <v>76</v>
      </c>
      <c r="E71" s="40" t="s">
        <v>77</v>
      </c>
      <c r="F71" s="40" t="s">
        <v>1066</v>
      </c>
      <c r="G71" s="40" t="s">
        <v>1074</v>
      </c>
      <c r="H71" s="40" t="s">
        <v>1075</v>
      </c>
      <c r="I71" s="40" t="s">
        <v>75</v>
      </c>
      <c r="J71" s="40" t="s">
        <v>460</v>
      </c>
      <c r="K71" s="40" t="str">
        <f t="shared" si="1"/>
        <v>31</v>
      </c>
      <c r="L71" s="40" t="s">
        <v>641</v>
      </c>
      <c r="M71" s="40" t="s">
        <v>642</v>
      </c>
      <c r="N71" s="42">
        <v>36573.269999999997</v>
      </c>
    </row>
    <row r="72" spans="1:14" x14ac:dyDescent="0.25">
      <c r="A72" s="40" t="s">
        <v>602</v>
      </c>
      <c r="B72" s="40" t="s">
        <v>1059</v>
      </c>
      <c r="C72" s="40" t="s">
        <v>466</v>
      </c>
      <c r="D72" s="40" t="s">
        <v>80</v>
      </c>
      <c r="E72" s="40" t="s">
        <v>81</v>
      </c>
      <c r="F72" s="40" t="s">
        <v>1076</v>
      </c>
      <c r="G72" s="40" t="s">
        <v>1061</v>
      </c>
      <c r="H72" s="40" t="s">
        <v>1062</v>
      </c>
      <c r="I72" s="40" t="s">
        <v>75</v>
      </c>
      <c r="J72" s="40" t="s">
        <v>460</v>
      </c>
      <c r="K72" s="40" t="str">
        <f t="shared" si="1"/>
        <v>31</v>
      </c>
      <c r="L72" s="40" t="s">
        <v>646</v>
      </c>
      <c r="M72" s="40" t="s">
        <v>647</v>
      </c>
      <c r="N72" s="42">
        <v>0</v>
      </c>
    </row>
    <row r="73" spans="1:14" x14ac:dyDescent="0.25">
      <c r="A73" s="40" t="s">
        <v>602</v>
      </c>
      <c r="B73" s="40" t="s">
        <v>1059</v>
      </c>
      <c r="C73" s="40" t="s">
        <v>466</v>
      </c>
      <c r="D73" s="40" t="s">
        <v>80</v>
      </c>
      <c r="E73" s="40" t="s">
        <v>81</v>
      </c>
      <c r="F73" s="40" t="s">
        <v>1076</v>
      </c>
      <c r="G73" s="40" t="s">
        <v>1061</v>
      </c>
      <c r="H73" s="40" t="s">
        <v>1062</v>
      </c>
      <c r="I73" s="40" t="s">
        <v>75</v>
      </c>
      <c r="J73" s="40" t="s">
        <v>460</v>
      </c>
      <c r="K73" s="40" t="str">
        <f t="shared" si="1"/>
        <v>31</v>
      </c>
      <c r="L73" s="40" t="s">
        <v>648</v>
      </c>
      <c r="M73" s="40" t="s">
        <v>649</v>
      </c>
      <c r="N73" s="42">
        <v>80348676.099999905</v>
      </c>
    </row>
    <row r="74" spans="1:14" hidden="1" x14ac:dyDescent="0.25">
      <c r="A74" s="40" t="s">
        <v>602</v>
      </c>
      <c r="B74" s="40" t="s">
        <v>1059</v>
      </c>
      <c r="C74" s="40" t="s">
        <v>466</v>
      </c>
      <c r="D74" s="40" t="s">
        <v>37</v>
      </c>
      <c r="E74" s="40" t="s">
        <v>38</v>
      </c>
      <c r="F74" s="40" t="s">
        <v>1077</v>
      </c>
      <c r="G74" s="40" t="s">
        <v>1078</v>
      </c>
      <c r="H74" s="40" t="s">
        <v>1069</v>
      </c>
      <c r="I74" s="40" t="s">
        <v>6</v>
      </c>
      <c r="J74" s="40" t="s">
        <v>463</v>
      </c>
      <c r="K74" s="40" t="str">
        <f t="shared" si="1"/>
        <v>33</v>
      </c>
      <c r="L74" s="40" t="s">
        <v>654</v>
      </c>
      <c r="M74" s="40" t="s">
        <v>479</v>
      </c>
      <c r="N74" s="42">
        <v>16289.92</v>
      </c>
    </row>
    <row r="75" spans="1:14" hidden="1" x14ac:dyDescent="0.25">
      <c r="A75" s="40" t="s">
        <v>602</v>
      </c>
      <c r="B75" s="40" t="s">
        <v>1059</v>
      </c>
      <c r="C75" s="40" t="s">
        <v>466</v>
      </c>
      <c r="D75" s="40" t="s">
        <v>37</v>
      </c>
      <c r="E75" s="40" t="s">
        <v>38</v>
      </c>
      <c r="F75" s="40" t="s">
        <v>1077</v>
      </c>
      <c r="G75" s="40" t="s">
        <v>1078</v>
      </c>
      <c r="H75" s="40" t="s">
        <v>1069</v>
      </c>
      <c r="I75" s="40" t="s">
        <v>6</v>
      </c>
      <c r="J75" s="40" t="s">
        <v>463</v>
      </c>
      <c r="K75" s="40" t="str">
        <f t="shared" si="1"/>
        <v>33</v>
      </c>
      <c r="L75" s="40" t="s">
        <v>655</v>
      </c>
      <c r="M75" s="40" t="s">
        <v>656</v>
      </c>
      <c r="N75" s="42">
        <v>3865008.91</v>
      </c>
    </row>
    <row r="76" spans="1:14" hidden="1" x14ac:dyDescent="0.25">
      <c r="A76" s="40" t="s">
        <v>602</v>
      </c>
      <c r="B76" s="40" t="s">
        <v>1059</v>
      </c>
      <c r="C76" s="40" t="s">
        <v>466</v>
      </c>
      <c r="D76" s="40" t="s">
        <v>37</v>
      </c>
      <c r="E76" s="40" t="s">
        <v>38</v>
      </c>
      <c r="F76" s="40" t="s">
        <v>1077</v>
      </c>
      <c r="G76" s="40" t="s">
        <v>1078</v>
      </c>
      <c r="H76" s="40" t="s">
        <v>1069</v>
      </c>
      <c r="I76" s="40" t="s">
        <v>6</v>
      </c>
      <c r="J76" s="40" t="s">
        <v>463</v>
      </c>
      <c r="K76" s="40" t="str">
        <f t="shared" si="1"/>
        <v>33</v>
      </c>
      <c r="L76" s="40" t="s">
        <v>657</v>
      </c>
      <c r="M76" s="40" t="s">
        <v>658</v>
      </c>
      <c r="N76" s="42">
        <v>4867.93</v>
      </c>
    </row>
    <row r="77" spans="1:14" hidden="1" x14ac:dyDescent="0.25">
      <c r="A77" s="40" t="s">
        <v>602</v>
      </c>
      <c r="B77" s="40" t="s">
        <v>1059</v>
      </c>
      <c r="C77" s="40" t="s">
        <v>466</v>
      </c>
      <c r="D77" s="40" t="s">
        <v>190</v>
      </c>
      <c r="E77" s="40" t="s">
        <v>191</v>
      </c>
      <c r="F77" s="40" t="s">
        <v>1079</v>
      </c>
      <c r="G77" s="40" t="s">
        <v>1061</v>
      </c>
      <c r="H77" s="40" t="s">
        <v>1062</v>
      </c>
      <c r="I77" s="40" t="s">
        <v>6</v>
      </c>
      <c r="J77" s="40" t="s">
        <v>463</v>
      </c>
      <c r="K77" s="40" t="str">
        <f t="shared" si="1"/>
        <v>33</v>
      </c>
      <c r="L77" s="40" t="s">
        <v>659</v>
      </c>
      <c r="M77" s="40" t="s">
        <v>660</v>
      </c>
      <c r="N77" s="42">
        <v>71300</v>
      </c>
    </row>
    <row r="78" spans="1:14" hidden="1" x14ac:dyDescent="0.25">
      <c r="A78" s="40" t="s">
        <v>602</v>
      </c>
      <c r="B78" s="40" t="s">
        <v>1059</v>
      </c>
      <c r="C78" s="40" t="s">
        <v>466</v>
      </c>
      <c r="D78" s="40" t="s">
        <v>190</v>
      </c>
      <c r="E78" s="40" t="s">
        <v>191</v>
      </c>
      <c r="F78" s="40" t="s">
        <v>1079</v>
      </c>
      <c r="G78" s="40" t="s">
        <v>1061</v>
      </c>
      <c r="H78" s="40" t="s">
        <v>1062</v>
      </c>
      <c r="I78" s="40" t="s">
        <v>6</v>
      </c>
      <c r="J78" s="40" t="s">
        <v>463</v>
      </c>
      <c r="K78" s="40" t="str">
        <f t="shared" si="1"/>
        <v>33</v>
      </c>
      <c r="L78" s="40" t="s">
        <v>661</v>
      </c>
      <c r="M78" s="40" t="s">
        <v>662</v>
      </c>
      <c r="N78" s="42">
        <v>54991</v>
      </c>
    </row>
    <row r="79" spans="1:14" hidden="1" x14ac:dyDescent="0.25">
      <c r="A79" s="40" t="s">
        <v>602</v>
      </c>
      <c r="B79" s="40" t="s">
        <v>1059</v>
      </c>
      <c r="C79" s="40" t="s">
        <v>466</v>
      </c>
      <c r="D79" s="40" t="s">
        <v>190</v>
      </c>
      <c r="E79" s="40" t="s">
        <v>191</v>
      </c>
      <c r="F79" s="40" t="s">
        <v>1079</v>
      </c>
      <c r="G79" s="40" t="s">
        <v>1061</v>
      </c>
      <c r="H79" s="40" t="s">
        <v>1062</v>
      </c>
      <c r="I79" s="40" t="s">
        <v>6</v>
      </c>
      <c r="J79" s="40" t="s">
        <v>463</v>
      </c>
      <c r="K79" s="40" t="str">
        <f t="shared" si="1"/>
        <v>33</v>
      </c>
      <c r="L79" s="40" t="s">
        <v>669</v>
      </c>
      <c r="M79" s="40" t="s">
        <v>670</v>
      </c>
      <c r="N79" s="42">
        <v>4050</v>
      </c>
    </row>
    <row r="80" spans="1:14" hidden="1" x14ac:dyDescent="0.25">
      <c r="A80" s="40" t="s">
        <v>602</v>
      </c>
      <c r="B80" s="40" t="s">
        <v>1059</v>
      </c>
      <c r="C80" s="40" t="s">
        <v>466</v>
      </c>
      <c r="D80" s="40" t="s">
        <v>190</v>
      </c>
      <c r="E80" s="40" t="s">
        <v>191</v>
      </c>
      <c r="F80" s="40" t="s">
        <v>1079</v>
      </c>
      <c r="G80" s="40" t="s">
        <v>1061</v>
      </c>
      <c r="H80" s="40" t="s">
        <v>1062</v>
      </c>
      <c r="I80" s="40" t="s">
        <v>6</v>
      </c>
      <c r="J80" s="40" t="s">
        <v>463</v>
      </c>
      <c r="K80" s="40" t="str">
        <f t="shared" si="1"/>
        <v>33</v>
      </c>
      <c r="L80" s="40" t="s">
        <v>671</v>
      </c>
      <c r="M80" s="40" t="s">
        <v>672</v>
      </c>
      <c r="N80" s="42">
        <v>4650</v>
      </c>
    </row>
    <row r="81" spans="1:14" hidden="1" x14ac:dyDescent="0.25">
      <c r="A81" s="40" t="s">
        <v>602</v>
      </c>
      <c r="B81" s="40" t="s">
        <v>1059</v>
      </c>
      <c r="C81" s="40" t="s">
        <v>466</v>
      </c>
      <c r="D81" s="40" t="s">
        <v>190</v>
      </c>
      <c r="E81" s="40" t="s">
        <v>191</v>
      </c>
      <c r="F81" s="40" t="s">
        <v>1079</v>
      </c>
      <c r="G81" s="40" t="s">
        <v>1061</v>
      </c>
      <c r="H81" s="40" t="s">
        <v>1062</v>
      </c>
      <c r="I81" s="40" t="s">
        <v>6</v>
      </c>
      <c r="J81" s="40" t="s">
        <v>463</v>
      </c>
      <c r="K81" s="40" t="str">
        <f t="shared" si="1"/>
        <v>33</v>
      </c>
      <c r="L81" s="40" t="s">
        <v>677</v>
      </c>
      <c r="M81" s="40" t="s">
        <v>678</v>
      </c>
      <c r="N81" s="42">
        <v>16000</v>
      </c>
    </row>
    <row r="82" spans="1:14" hidden="1" x14ac:dyDescent="0.25">
      <c r="A82" s="40" t="s">
        <v>602</v>
      </c>
      <c r="B82" s="40" t="s">
        <v>1059</v>
      </c>
      <c r="C82" s="40" t="s">
        <v>466</v>
      </c>
      <c r="D82" s="40" t="s">
        <v>190</v>
      </c>
      <c r="E82" s="40" t="s">
        <v>191</v>
      </c>
      <c r="F82" s="40" t="s">
        <v>1079</v>
      </c>
      <c r="G82" s="40" t="s">
        <v>1080</v>
      </c>
      <c r="H82" s="40" t="s">
        <v>1081</v>
      </c>
      <c r="I82" s="40" t="s">
        <v>6</v>
      </c>
      <c r="J82" s="40" t="s">
        <v>463</v>
      </c>
      <c r="K82" s="40" t="str">
        <f t="shared" si="1"/>
        <v>33</v>
      </c>
      <c r="L82" s="40" t="s">
        <v>673</v>
      </c>
      <c r="M82" s="40" t="s">
        <v>674</v>
      </c>
      <c r="N82" s="42">
        <v>20000</v>
      </c>
    </row>
    <row r="83" spans="1:14" hidden="1" x14ac:dyDescent="0.25">
      <c r="A83" s="40" t="s">
        <v>602</v>
      </c>
      <c r="B83" s="40" t="s">
        <v>1059</v>
      </c>
      <c r="C83" s="40" t="s">
        <v>466</v>
      </c>
      <c r="D83" s="40" t="s">
        <v>190</v>
      </c>
      <c r="E83" s="40" t="s">
        <v>191</v>
      </c>
      <c r="F83" s="40" t="s">
        <v>1079</v>
      </c>
      <c r="G83" s="40" t="s">
        <v>1082</v>
      </c>
      <c r="H83" s="40" t="s">
        <v>1081</v>
      </c>
      <c r="I83" s="40" t="s">
        <v>6</v>
      </c>
      <c r="J83" s="40" t="s">
        <v>463</v>
      </c>
      <c r="K83" s="40" t="str">
        <f t="shared" si="1"/>
        <v>33</v>
      </c>
      <c r="L83" s="40" t="s">
        <v>659</v>
      </c>
      <c r="M83" s="40" t="s">
        <v>660</v>
      </c>
      <c r="N83" s="42">
        <v>27800</v>
      </c>
    </row>
    <row r="84" spans="1:14" hidden="1" x14ac:dyDescent="0.25">
      <c r="A84" s="40" t="s">
        <v>602</v>
      </c>
      <c r="B84" s="40" t="s">
        <v>1059</v>
      </c>
      <c r="C84" s="40" t="s">
        <v>466</v>
      </c>
      <c r="D84" s="40" t="s">
        <v>190</v>
      </c>
      <c r="E84" s="40" t="s">
        <v>191</v>
      </c>
      <c r="F84" s="40" t="s">
        <v>1079</v>
      </c>
      <c r="G84" s="40" t="s">
        <v>1082</v>
      </c>
      <c r="H84" s="40" t="s">
        <v>1081</v>
      </c>
      <c r="I84" s="40" t="s">
        <v>6</v>
      </c>
      <c r="J84" s="40" t="s">
        <v>463</v>
      </c>
      <c r="K84" s="40" t="str">
        <f t="shared" si="1"/>
        <v>33</v>
      </c>
      <c r="L84" s="40" t="s">
        <v>677</v>
      </c>
      <c r="M84" s="40" t="s">
        <v>678</v>
      </c>
      <c r="N84" s="42">
        <v>116130</v>
      </c>
    </row>
    <row r="85" spans="1:14" hidden="1" x14ac:dyDescent="0.25">
      <c r="A85" s="40" t="s">
        <v>602</v>
      </c>
      <c r="B85" s="40" t="s">
        <v>1059</v>
      </c>
      <c r="C85" s="40" t="s">
        <v>466</v>
      </c>
      <c r="D85" s="40" t="s">
        <v>190</v>
      </c>
      <c r="E85" s="40" t="s">
        <v>191</v>
      </c>
      <c r="F85" s="40" t="s">
        <v>1079</v>
      </c>
      <c r="G85" s="40" t="s">
        <v>1082</v>
      </c>
      <c r="H85" s="40" t="s">
        <v>1081</v>
      </c>
      <c r="I85" s="40" t="s">
        <v>6</v>
      </c>
      <c r="J85" s="40" t="s">
        <v>463</v>
      </c>
      <c r="K85" s="40" t="str">
        <f t="shared" si="1"/>
        <v>33</v>
      </c>
      <c r="L85" s="40" t="s">
        <v>680</v>
      </c>
      <c r="M85" s="40" t="s">
        <v>681</v>
      </c>
      <c r="N85" s="42">
        <v>2200</v>
      </c>
    </row>
    <row r="86" spans="1:14" hidden="1" x14ac:dyDescent="0.25">
      <c r="A86" s="40" t="s">
        <v>602</v>
      </c>
      <c r="B86" s="40" t="s">
        <v>1059</v>
      </c>
      <c r="C86" s="40" t="s">
        <v>466</v>
      </c>
      <c r="D86" s="40" t="s">
        <v>190</v>
      </c>
      <c r="E86" s="40" t="s">
        <v>191</v>
      </c>
      <c r="F86" s="40" t="s">
        <v>1079</v>
      </c>
      <c r="G86" s="40" t="s">
        <v>1083</v>
      </c>
      <c r="H86" s="40" t="s">
        <v>1084</v>
      </c>
      <c r="I86" s="40" t="s">
        <v>6</v>
      </c>
      <c r="J86" s="40" t="s">
        <v>463</v>
      </c>
      <c r="K86" s="40" t="str">
        <f t="shared" si="1"/>
        <v>33</v>
      </c>
      <c r="L86" s="40" t="s">
        <v>667</v>
      </c>
      <c r="M86" s="40" t="s">
        <v>668</v>
      </c>
      <c r="N86" s="42">
        <v>4500</v>
      </c>
    </row>
    <row r="87" spans="1:14" hidden="1" x14ac:dyDescent="0.25">
      <c r="A87" s="40" t="s">
        <v>602</v>
      </c>
      <c r="B87" s="40" t="s">
        <v>1059</v>
      </c>
      <c r="C87" s="40" t="s">
        <v>466</v>
      </c>
      <c r="D87" s="40" t="s">
        <v>190</v>
      </c>
      <c r="E87" s="40" t="s">
        <v>191</v>
      </c>
      <c r="F87" s="40" t="s">
        <v>1085</v>
      </c>
      <c r="G87" s="40" t="s">
        <v>1061</v>
      </c>
      <c r="H87" s="40" t="s">
        <v>1062</v>
      </c>
      <c r="I87" s="40" t="s">
        <v>6</v>
      </c>
      <c r="J87" s="40" t="s">
        <v>463</v>
      </c>
      <c r="K87" s="40" t="str">
        <f t="shared" si="1"/>
        <v>33</v>
      </c>
      <c r="L87" s="40" t="s">
        <v>659</v>
      </c>
      <c r="M87" s="40" t="s">
        <v>660</v>
      </c>
      <c r="N87" s="42">
        <v>1567181.67</v>
      </c>
    </row>
    <row r="88" spans="1:14" hidden="1" x14ac:dyDescent="0.25">
      <c r="A88" s="40" t="s">
        <v>602</v>
      </c>
      <c r="B88" s="40" t="s">
        <v>1059</v>
      </c>
      <c r="C88" s="40" t="s">
        <v>466</v>
      </c>
      <c r="D88" s="40" t="s">
        <v>190</v>
      </c>
      <c r="E88" s="40" t="s">
        <v>191</v>
      </c>
      <c r="F88" s="40" t="s">
        <v>1085</v>
      </c>
      <c r="G88" s="40" t="s">
        <v>1061</v>
      </c>
      <c r="H88" s="40" t="s">
        <v>1062</v>
      </c>
      <c r="I88" s="40" t="s">
        <v>6</v>
      </c>
      <c r="J88" s="40" t="s">
        <v>463</v>
      </c>
      <c r="K88" s="40" t="str">
        <f t="shared" si="1"/>
        <v>33</v>
      </c>
      <c r="L88" s="40" t="s">
        <v>661</v>
      </c>
      <c r="M88" s="40" t="s">
        <v>662</v>
      </c>
      <c r="N88" s="42">
        <v>24909</v>
      </c>
    </row>
    <row r="89" spans="1:14" hidden="1" x14ac:dyDescent="0.25">
      <c r="A89" s="40" t="s">
        <v>602</v>
      </c>
      <c r="B89" s="40" t="s">
        <v>1059</v>
      </c>
      <c r="C89" s="40" t="s">
        <v>466</v>
      </c>
      <c r="D89" s="40" t="s">
        <v>190</v>
      </c>
      <c r="E89" s="40" t="s">
        <v>191</v>
      </c>
      <c r="F89" s="40" t="s">
        <v>1085</v>
      </c>
      <c r="G89" s="40" t="s">
        <v>1061</v>
      </c>
      <c r="H89" s="40" t="s">
        <v>1062</v>
      </c>
      <c r="I89" s="40" t="s">
        <v>6</v>
      </c>
      <c r="J89" s="40" t="s">
        <v>463</v>
      </c>
      <c r="K89" s="40" t="str">
        <f t="shared" si="1"/>
        <v>33</v>
      </c>
      <c r="L89" s="40" t="s">
        <v>671</v>
      </c>
      <c r="M89" s="40" t="s">
        <v>672</v>
      </c>
      <c r="N89" s="42">
        <v>697.66</v>
      </c>
    </row>
    <row r="90" spans="1:14" hidden="1" x14ac:dyDescent="0.25">
      <c r="A90" s="40" t="s">
        <v>602</v>
      </c>
      <c r="B90" s="40" t="s">
        <v>1059</v>
      </c>
      <c r="C90" s="40" t="s">
        <v>466</v>
      </c>
      <c r="D90" s="40" t="s">
        <v>190</v>
      </c>
      <c r="E90" s="40" t="s">
        <v>191</v>
      </c>
      <c r="F90" s="40" t="s">
        <v>1085</v>
      </c>
      <c r="G90" s="40" t="s">
        <v>1061</v>
      </c>
      <c r="H90" s="40" t="s">
        <v>1062</v>
      </c>
      <c r="I90" s="40" t="s">
        <v>6</v>
      </c>
      <c r="J90" s="40" t="s">
        <v>463</v>
      </c>
      <c r="K90" s="40" t="str">
        <f t="shared" si="1"/>
        <v>33</v>
      </c>
      <c r="L90" s="40" t="s">
        <v>679</v>
      </c>
      <c r="M90" s="40" t="s">
        <v>486</v>
      </c>
      <c r="N90" s="42">
        <v>781.66999999999803</v>
      </c>
    </row>
    <row r="91" spans="1:14" hidden="1" x14ac:dyDescent="0.25">
      <c r="A91" s="40" t="s">
        <v>602</v>
      </c>
      <c r="B91" s="40" t="s">
        <v>1059</v>
      </c>
      <c r="C91" s="40" t="s">
        <v>466</v>
      </c>
      <c r="D91" s="40" t="s">
        <v>190</v>
      </c>
      <c r="E91" s="40" t="s">
        <v>191</v>
      </c>
      <c r="F91" s="40" t="s">
        <v>1086</v>
      </c>
      <c r="G91" s="40" t="s">
        <v>1087</v>
      </c>
      <c r="H91" s="40" t="s">
        <v>1075</v>
      </c>
      <c r="I91" s="40" t="s">
        <v>6</v>
      </c>
      <c r="J91" s="40" t="s">
        <v>463</v>
      </c>
      <c r="K91" s="40" t="str">
        <f t="shared" si="1"/>
        <v>33</v>
      </c>
      <c r="L91" s="40" t="s">
        <v>659</v>
      </c>
      <c r="M91" s="40" t="s">
        <v>660</v>
      </c>
      <c r="N91" s="42">
        <v>214201.8</v>
      </c>
    </row>
    <row r="92" spans="1:14" hidden="1" x14ac:dyDescent="0.25">
      <c r="A92" s="40" t="s">
        <v>602</v>
      </c>
      <c r="B92" s="40" t="s">
        <v>1059</v>
      </c>
      <c r="C92" s="40" t="s">
        <v>466</v>
      </c>
      <c r="D92" s="40" t="s">
        <v>190</v>
      </c>
      <c r="E92" s="40" t="s">
        <v>191</v>
      </c>
      <c r="F92" s="40" t="s">
        <v>1086</v>
      </c>
      <c r="G92" s="40" t="s">
        <v>1087</v>
      </c>
      <c r="H92" s="40" t="s">
        <v>1075</v>
      </c>
      <c r="I92" s="40" t="s">
        <v>6</v>
      </c>
      <c r="J92" s="40" t="s">
        <v>463</v>
      </c>
      <c r="K92" s="40" t="str">
        <f t="shared" si="1"/>
        <v>33</v>
      </c>
      <c r="L92" s="40" t="s">
        <v>661</v>
      </c>
      <c r="M92" s="40" t="s">
        <v>662</v>
      </c>
      <c r="N92" s="42">
        <v>35798.199999999997</v>
      </c>
    </row>
    <row r="93" spans="1:14" hidden="1" x14ac:dyDescent="0.25">
      <c r="A93" s="40" t="s">
        <v>602</v>
      </c>
      <c r="B93" s="40" t="s">
        <v>1059</v>
      </c>
      <c r="C93" s="40" t="s">
        <v>466</v>
      </c>
      <c r="D93" s="40" t="s">
        <v>7</v>
      </c>
      <c r="E93" s="40" t="s">
        <v>8</v>
      </c>
      <c r="F93" s="40" t="s">
        <v>1088</v>
      </c>
      <c r="G93" s="40" t="s">
        <v>1061</v>
      </c>
      <c r="H93" s="40" t="s">
        <v>1062</v>
      </c>
      <c r="I93" s="40" t="s">
        <v>88</v>
      </c>
      <c r="J93" s="40" t="s">
        <v>495</v>
      </c>
      <c r="K93" s="40" t="str">
        <f t="shared" si="1"/>
        <v>44</v>
      </c>
      <c r="L93" s="40" t="s">
        <v>682</v>
      </c>
      <c r="M93" s="40" t="s">
        <v>683</v>
      </c>
      <c r="N93" s="42">
        <v>0</v>
      </c>
    </row>
    <row r="94" spans="1:14" hidden="1" x14ac:dyDescent="0.25">
      <c r="A94" s="40" t="s">
        <v>602</v>
      </c>
      <c r="B94" s="40" t="s">
        <v>1059</v>
      </c>
      <c r="C94" s="40" t="s">
        <v>466</v>
      </c>
      <c r="D94" s="40" t="s">
        <v>7</v>
      </c>
      <c r="E94" s="40" t="s">
        <v>8</v>
      </c>
      <c r="F94" s="40" t="s">
        <v>1088</v>
      </c>
      <c r="G94" s="40" t="s">
        <v>1061</v>
      </c>
      <c r="H94" s="40" t="s">
        <v>1062</v>
      </c>
      <c r="I94" s="40" t="s">
        <v>88</v>
      </c>
      <c r="J94" s="40" t="s">
        <v>495</v>
      </c>
      <c r="K94" s="40" t="str">
        <f t="shared" si="1"/>
        <v>44</v>
      </c>
      <c r="L94" s="40" t="s">
        <v>684</v>
      </c>
      <c r="M94" s="40" t="s">
        <v>672</v>
      </c>
      <c r="N94" s="42">
        <v>5949.75</v>
      </c>
    </row>
    <row r="95" spans="1:14" hidden="1" x14ac:dyDescent="0.25">
      <c r="A95" s="40" t="s">
        <v>602</v>
      </c>
      <c r="B95" s="40" t="s">
        <v>1059</v>
      </c>
      <c r="C95" s="40" t="s">
        <v>466</v>
      </c>
      <c r="D95" s="40" t="s">
        <v>7</v>
      </c>
      <c r="E95" s="40" t="s">
        <v>8</v>
      </c>
      <c r="F95" s="40" t="s">
        <v>1088</v>
      </c>
      <c r="G95" s="40" t="s">
        <v>1061</v>
      </c>
      <c r="H95" s="40" t="s">
        <v>1062</v>
      </c>
      <c r="I95" s="40" t="s">
        <v>88</v>
      </c>
      <c r="J95" s="40" t="s">
        <v>495</v>
      </c>
      <c r="K95" s="40" t="str">
        <f t="shared" si="1"/>
        <v>44</v>
      </c>
      <c r="L95" s="40" t="s">
        <v>687</v>
      </c>
      <c r="M95" s="40" t="s">
        <v>688</v>
      </c>
      <c r="N95" s="42">
        <v>564583.85</v>
      </c>
    </row>
    <row r="96" spans="1:14" hidden="1" x14ac:dyDescent="0.25">
      <c r="A96" s="40" t="s">
        <v>602</v>
      </c>
      <c r="B96" s="40" t="s">
        <v>1059</v>
      </c>
      <c r="C96" s="40" t="s">
        <v>466</v>
      </c>
      <c r="D96" s="40" t="s">
        <v>7</v>
      </c>
      <c r="E96" s="40" t="s">
        <v>8</v>
      </c>
      <c r="F96" s="40" t="s">
        <v>1088</v>
      </c>
      <c r="G96" s="40" t="s">
        <v>1061</v>
      </c>
      <c r="H96" s="40" t="s">
        <v>1062</v>
      </c>
      <c r="I96" s="40" t="s">
        <v>88</v>
      </c>
      <c r="J96" s="40" t="s">
        <v>495</v>
      </c>
      <c r="K96" s="40" t="str">
        <f t="shared" si="1"/>
        <v>44</v>
      </c>
      <c r="L96" s="40" t="s">
        <v>693</v>
      </c>
      <c r="M96" s="40" t="s">
        <v>694</v>
      </c>
      <c r="N96" s="42">
        <v>59100</v>
      </c>
    </row>
    <row r="97" spans="1:14" hidden="1" x14ac:dyDescent="0.25">
      <c r="A97" s="40" t="s">
        <v>602</v>
      </c>
      <c r="B97" s="40" t="s">
        <v>1059</v>
      </c>
      <c r="C97" s="40" t="s">
        <v>466</v>
      </c>
      <c r="D97" s="40" t="s">
        <v>7</v>
      </c>
      <c r="E97" s="40" t="s">
        <v>8</v>
      </c>
      <c r="F97" s="40" t="s">
        <v>1088</v>
      </c>
      <c r="G97" s="40" t="s">
        <v>1061</v>
      </c>
      <c r="H97" s="40" t="s">
        <v>1062</v>
      </c>
      <c r="I97" s="40" t="s">
        <v>88</v>
      </c>
      <c r="J97" s="40" t="s">
        <v>495</v>
      </c>
      <c r="K97" s="40" t="str">
        <f t="shared" si="1"/>
        <v>44</v>
      </c>
      <c r="L97" s="40" t="s">
        <v>695</v>
      </c>
      <c r="M97" s="40" t="s">
        <v>696</v>
      </c>
      <c r="N97" s="42">
        <v>44593.82</v>
      </c>
    </row>
    <row r="98" spans="1:14" hidden="1" x14ac:dyDescent="0.25">
      <c r="A98" s="40" t="s">
        <v>602</v>
      </c>
      <c r="B98" s="40" t="s">
        <v>1059</v>
      </c>
      <c r="C98" s="40" t="s">
        <v>466</v>
      </c>
      <c r="D98" s="40" t="s">
        <v>7</v>
      </c>
      <c r="E98" s="40" t="s">
        <v>8</v>
      </c>
      <c r="F98" s="40" t="s">
        <v>1088</v>
      </c>
      <c r="G98" s="40" t="s">
        <v>1061</v>
      </c>
      <c r="H98" s="40" t="s">
        <v>1062</v>
      </c>
      <c r="I98" s="40" t="s">
        <v>88</v>
      </c>
      <c r="J98" s="40" t="s">
        <v>495</v>
      </c>
      <c r="K98" s="40" t="str">
        <f t="shared" si="1"/>
        <v>44</v>
      </c>
      <c r="L98" s="40" t="s">
        <v>701</v>
      </c>
      <c r="M98" s="40" t="s">
        <v>702</v>
      </c>
      <c r="N98" s="42">
        <v>39468.69</v>
      </c>
    </row>
    <row r="99" spans="1:14" hidden="1" x14ac:dyDescent="0.25">
      <c r="A99" s="40" t="s">
        <v>602</v>
      </c>
      <c r="B99" s="40" t="s">
        <v>1059</v>
      </c>
      <c r="C99" s="40" t="s">
        <v>466</v>
      </c>
      <c r="D99" s="40" t="s">
        <v>7</v>
      </c>
      <c r="E99" s="40" t="s">
        <v>8</v>
      </c>
      <c r="F99" s="40" t="s">
        <v>1088</v>
      </c>
      <c r="G99" s="40" t="s">
        <v>1061</v>
      </c>
      <c r="H99" s="40" t="s">
        <v>1062</v>
      </c>
      <c r="I99" s="40" t="s">
        <v>88</v>
      </c>
      <c r="J99" s="40" t="s">
        <v>495</v>
      </c>
      <c r="K99" s="40" t="str">
        <f t="shared" si="1"/>
        <v>44</v>
      </c>
      <c r="L99" s="40" t="s">
        <v>709</v>
      </c>
      <c r="M99" s="40" t="s">
        <v>710</v>
      </c>
      <c r="N99" s="42">
        <v>3295</v>
      </c>
    </row>
    <row r="100" spans="1:14" hidden="1" x14ac:dyDescent="0.25">
      <c r="A100" s="40" t="s">
        <v>602</v>
      </c>
      <c r="B100" s="40" t="s">
        <v>1059</v>
      </c>
      <c r="C100" s="40" t="s">
        <v>466</v>
      </c>
      <c r="D100" s="40" t="s">
        <v>7</v>
      </c>
      <c r="E100" s="40" t="s">
        <v>8</v>
      </c>
      <c r="F100" s="40" t="s">
        <v>1088</v>
      </c>
      <c r="G100" s="40" t="s">
        <v>1061</v>
      </c>
      <c r="H100" s="40" t="s">
        <v>1062</v>
      </c>
      <c r="I100" s="40" t="s">
        <v>88</v>
      </c>
      <c r="J100" s="40" t="s">
        <v>495</v>
      </c>
      <c r="K100" s="40" t="str">
        <f t="shared" si="1"/>
        <v>44</v>
      </c>
      <c r="L100" s="40" t="s">
        <v>713</v>
      </c>
      <c r="M100" s="40" t="s">
        <v>714</v>
      </c>
      <c r="N100" s="42">
        <v>436333</v>
      </c>
    </row>
    <row r="101" spans="1:14" hidden="1" x14ac:dyDescent="0.25">
      <c r="A101" s="40" t="s">
        <v>602</v>
      </c>
      <c r="B101" s="40" t="s">
        <v>1059</v>
      </c>
      <c r="C101" s="40" t="s">
        <v>466</v>
      </c>
      <c r="D101" s="40" t="s">
        <v>7</v>
      </c>
      <c r="E101" s="40" t="s">
        <v>8</v>
      </c>
      <c r="F101" s="40" t="s">
        <v>1088</v>
      </c>
      <c r="G101" s="40" t="s">
        <v>1061</v>
      </c>
      <c r="H101" s="40" t="s">
        <v>1062</v>
      </c>
      <c r="I101" s="40" t="s">
        <v>88</v>
      </c>
      <c r="J101" s="40" t="s">
        <v>495</v>
      </c>
      <c r="K101" s="40" t="str">
        <f t="shared" si="1"/>
        <v>44</v>
      </c>
      <c r="L101" s="40" t="s">
        <v>719</v>
      </c>
      <c r="M101" s="40" t="s">
        <v>720</v>
      </c>
      <c r="N101" s="42">
        <v>4850</v>
      </c>
    </row>
    <row r="102" spans="1:14" hidden="1" x14ac:dyDescent="0.25">
      <c r="A102" s="40" t="s">
        <v>602</v>
      </c>
      <c r="B102" s="40" t="s">
        <v>1059</v>
      </c>
      <c r="C102" s="40" t="s">
        <v>466</v>
      </c>
      <c r="D102" s="40" t="s">
        <v>7</v>
      </c>
      <c r="E102" s="40" t="s">
        <v>8</v>
      </c>
      <c r="F102" s="40" t="s">
        <v>1088</v>
      </c>
      <c r="G102" s="40" t="s">
        <v>1061</v>
      </c>
      <c r="H102" s="40" t="s">
        <v>1062</v>
      </c>
      <c r="I102" s="40" t="s">
        <v>88</v>
      </c>
      <c r="J102" s="40" t="s">
        <v>495</v>
      </c>
      <c r="K102" s="40" t="str">
        <f t="shared" si="1"/>
        <v>44</v>
      </c>
      <c r="L102" s="40" t="s">
        <v>725</v>
      </c>
      <c r="M102" s="40" t="s">
        <v>726</v>
      </c>
      <c r="N102" s="42">
        <v>31900.02</v>
      </c>
    </row>
    <row r="103" spans="1:14" hidden="1" x14ac:dyDescent="0.25">
      <c r="A103" s="40" t="s">
        <v>602</v>
      </c>
      <c r="B103" s="40" t="s">
        <v>1059</v>
      </c>
      <c r="C103" s="40" t="s">
        <v>466</v>
      </c>
      <c r="D103" s="40" t="s">
        <v>7</v>
      </c>
      <c r="E103" s="40" t="s">
        <v>8</v>
      </c>
      <c r="F103" s="40" t="s">
        <v>1088</v>
      </c>
      <c r="G103" s="40" t="s">
        <v>1061</v>
      </c>
      <c r="H103" s="40" t="s">
        <v>1062</v>
      </c>
      <c r="I103" s="40" t="s">
        <v>88</v>
      </c>
      <c r="J103" s="40" t="s">
        <v>495</v>
      </c>
      <c r="K103" s="40" t="str">
        <f t="shared" si="1"/>
        <v>44</v>
      </c>
      <c r="L103" s="40" t="s">
        <v>727</v>
      </c>
      <c r="M103" s="40" t="s">
        <v>503</v>
      </c>
      <c r="N103" s="42">
        <v>109867.1</v>
      </c>
    </row>
    <row r="104" spans="1:14" hidden="1" x14ac:dyDescent="0.25">
      <c r="A104" s="40" t="s">
        <v>602</v>
      </c>
      <c r="B104" s="40" t="s">
        <v>1059</v>
      </c>
      <c r="C104" s="40" t="s">
        <v>466</v>
      </c>
      <c r="D104" s="40" t="s">
        <v>7</v>
      </c>
      <c r="E104" s="40" t="s">
        <v>8</v>
      </c>
      <c r="F104" s="40" t="s">
        <v>1088</v>
      </c>
      <c r="G104" s="40" t="s">
        <v>1061</v>
      </c>
      <c r="H104" s="40" t="s">
        <v>1062</v>
      </c>
      <c r="I104" s="40" t="s">
        <v>6</v>
      </c>
      <c r="J104" s="40" t="s">
        <v>463</v>
      </c>
      <c r="K104" s="40" t="str">
        <f t="shared" si="1"/>
        <v>33</v>
      </c>
      <c r="L104" s="40" t="s">
        <v>728</v>
      </c>
      <c r="M104" s="40" t="s">
        <v>729</v>
      </c>
      <c r="N104" s="42">
        <v>61620.1</v>
      </c>
    </row>
    <row r="105" spans="1:14" hidden="1" x14ac:dyDescent="0.25">
      <c r="A105" s="40" t="s">
        <v>602</v>
      </c>
      <c r="B105" s="40" t="s">
        <v>1059</v>
      </c>
      <c r="C105" s="40" t="s">
        <v>466</v>
      </c>
      <c r="D105" s="40" t="s">
        <v>7</v>
      </c>
      <c r="E105" s="40" t="s">
        <v>8</v>
      </c>
      <c r="F105" s="40" t="s">
        <v>1088</v>
      </c>
      <c r="G105" s="40" t="s">
        <v>1061</v>
      </c>
      <c r="H105" s="40" t="s">
        <v>1062</v>
      </c>
      <c r="I105" s="40" t="s">
        <v>6</v>
      </c>
      <c r="J105" s="40" t="s">
        <v>463</v>
      </c>
      <c r="K105" s="40" t="str">
        <f t="shared" si="1"/>
        <v>33</v>
      </c>
      <c r="L105" s="40" t="s">
        <v>730</v>
      </c>
      <c r="M105" s="40" t="s">
        <v>731</v>
      </c>
      <c r="N105" s="42">
        <v>0</v>
      </c>
    </row>
    <row r="106" spans="1:14" hidden="1" x14ac:dyDescent="0.25">
      <c r="A106" s="40" t="s">
        <v>602</v>
      </c>
      <c r="B106" s="40" t="s">
        <v>1059</v>
      </c>
      <c r="C106" s="40" t="s">
        <v>466</v>
      </c>
      <c r="D106" s="40" t="s">
        <v>7</v>
      </c>
      <c r="E106" s="40" t="s">
        <v>8</v>
      </c>
      <c r="F106" s="40" t="s">
        <v>1088</v>
      </c>
      <c r="G106" s="40" t="s">
        <v>1061</v>
      </c>
      <c r="H106" s="40" t="s">
        <v>1062</v>
      </c>
      <c r="I106" s="40" t="s">
        <v>6</v>
      </c>
      <c r="J106" s="40" t="s">
        <v>463</v>
      </c>
      <c r="K106" s="40" t="str">
        <f t="shared" si="1"/>
        <v>33</v>
      </c>
      <c r="L106" s="40" t="s">
        <v>659</v>
      </c>
      <c r="M106" s="40" t="s">
        <v>660</v>
      </c>
      <c r="N106" s="42">
        <v>273537</v>
      </c>
    </row>
    <row r="107" spans="1:14" hidden="1" x14ac:dyDescent="0.25">
      <c r="A107" s="40" t="s">
        <v>602</v>
      </c>
      <c r="B107" s="40" t="s">
        <v>1059</v>
      </c>
      <c r="C107" s="40" t="s">
        <v>466</v>
      </c>
      <c r="D107" s="40" t="s">
        <v>7</v>
      </c>
      <c r="E107" s="40" t="s">
        <v>8</v>
      </c>
      <c r="F107" s="40" t="s">
        <v>1088</v>
      </c>
      <c r="G107" s="40" t="s">
        <v>1061</v>
      </c>
      <c r="H107" s="40" t="s">
        <v>1062</v>
      </c>
      <c r="I107" s="40" t="s">
        <v>6</v>
      </c>
      <c r="J107" s="40" t="s">
        <v>463</v>
      </c>
      <c r="K107" s="40" t="str">
        <f t="shared" si="1"/>
        <v>33</v>
      </c>
      <c r="L107" s="40" t="s">
        <v>661</v>
      </c>
      <c r="M107" s="40" t="s">
        <v>662</v>
      </c>
      <c r="N107" s="42">
        <v>30879.99</v>
      </c>
    </row>
    <row r="108" spans="1:14" hidden="1" x14ac:dyDescent="0.25">
      <c r="A108" s="40" t="s">
        <v>602</v>
      </c>
      <c r="B108" s="40" t="s">
        <v>1059</v>
      </c>
      <c r="C108" s="40" t="s">
        <v>466</v>
      </c>
      <c r="D108" s="40" t="s">
        <v>7</v>
      </c>
      <c r="E108" s="40" t="s">
        <v>8</v>
      </c>
      <c r="F108" s="40" t="s">
        <v>1088</v>
      </c>
      <c r="G108" s="40" t="s">
        <v>1061</v>
      </c>
      <c r="H108" s="40" t="s">
        <v>1062</v>
      </c>
      <c r="I108" s="40" t="s">
        <v>6</v>
      </c>
      <c r="J108" s="40" t="s">
        <v>463</v>
      </c>
      <c r="K108" s="40" t="str">
        <f t="shared" si="1"/>
        <v>33</v>
      </c>
      <c r="L108" s="40" t="s">
        <v>732</v>
      </c>
      <c r="M108" s="40" t="s">
        <v>733</v>
      </c>
      <c r="N108" s="42">
        <v>451605.88</v>
      </c>
    </row>
    <row r="109" spans="1:14" hidden="1" x14ac:dyDescent="0.25">
      <c r="A109" s="40" t="s">
        <v>602</v>
      </c>
      <c r="B109" s="40" t="s">
        <v>1059</v>
      </c>
      <c r="C109" s="40" t="s">
        <v>466</v>
      </c>
      <c r="D109" s="40" t="s">
        <v>7</v>
      </c>
      <c r="E109" s="40" t="s">
        <v>8</v>
      </c>
      <c r="F109" s="40" t="s">
        <v>1088</v>
      </c>
      <c r="G109" s="40" t="s">
        <v>1061</v>
      </c>
      <c r="H109" s="40" t="s">
        <v>1062</v>
      </c>
      <c r="I109" s="40" t="s">
        <v>6</v>
      </c>
      <c r="J109" s="40" t="s">
        <v>463</v>
      </c>
      <c r="K109" s="40" t="str">
        <f t="shared" si="1"/>
        <v>33</v>
      </c>
      <c r="L109" s="40" t="s">
        <v>734</v>
      </c>
      <c r="M109" s="40" t="s">
        <v>735</v>
      </c>
      <c r="N109" s="42">
        <v>1802.13</v>
      </c>
    </row>
    <row r="110" spans="1:14" hidden="1" x14ac:dyDescent="0.25">
      <c r="A110" s="40" t="s">
        <v>602</v>
      </c>
      <c r="B110" s="40" t="s">
        <v>1059</v>
      </c>
      <c r="C110" s="40" t="s">
        <v>466</v>
      </c>
      <c r="D110" s="40" t="s">
        <v>7</v>
      </c>
      <c r="E110" s="40" t="s">
        <v>8</v>
      </c>
      <c r="F110" s="40" t="s">
        <v>1088</v>
      </c>
      <c r="G110" s="40" t="s">
        <v>1061</v>
      </c>
      <c r="H110" s="40" t="s">
        <v>1062</v>
      </c>
      <c r="I110" s="40" t="s">
        <v>6</v>
      </c>
      <c r="J110" s="40" t="s">
        <v>463</v>
      </c>
      <c r="K110" s="40" t="str">
        <f t="shared" si="1"/>
        <v>33</v>
      </c>
      <c r="L110" s="40" t="s">
        <v>736</v>
      </c>
      <c r="M110" s="40" t="s">
        <v>737</v>
      </c>
      <c r="N110" s="42">
        <v>765143.29</v>
      </c>
    </row>
    <row r="111" spans="1:14" hidden="1" x14ac:dyDescent="0.25">
      <c r="A111" s="40" t="s">
        <v>602</v>
      </c>
      <c r="B111" s="40" t="s">
        <v>1059</v>
      </c>
      <c r="C111" s="40" t="s">
        <v>466</v>
      </c>
      <c r="D111" s="40" t="s">
        <v>7</v>
      </c>
      <c r="E111" s="40" t="s">
        <v>8</v>
      </c>
      <c r="F111" s="40" t="s">
        <v>1088</v>
      </c>
      <c r="G111" s="40" t="s">
        <v>1061</v>
      </c>
      <c r="H111" s="40" t="s">
        <v>1062</v>
      </c>
      <c r="I111" s="40" t="s">
        <v>6</v>
      </c>
      <c r="J111" s="40" t="s">
        <v>463</v>
      </c>
      <c r="K111" s="40" t="str">
        <f t="shared" si="1"/>
        <v>33</v>
      </c>
      <c r="L111" s="40" t="s">
        <v>738</v>
      </c>
      <c r="M111" s="40" t="s">
        <v>739</v>
      </c>
      <c r="N111" s="42">
        <v>1710</v>
      </c>
    </row>
    <row r="112" spans="1:14" hidden="1" x14ac:dyDescent="0.25">
      <c r="A112" s="40" t="s">
        <v>602</v>
      </c>
      <c r="B112" s="40" t="s">
        <v>1059</v>
      </c>
      <c r="C112" s="40" t="s">
        <v>466</v>
      </c>
      <c r="D112" s="40" t="s">
        <v>7</v>
      </c>
      <c r="E112" s="40" t="s">
        <v>8</v>
      </c>
      <c r="F112" s="40" t="s">
        <v>1088</v>
      </c>
      <c r="G112" s="40" t="s">
        <v>1061</v>
      </c>
      <c r="H112" s="40" t="s">
        <v>1062</v>
      </c>
      <c r="I112" s="40" t="s">
        <v>6</v>
      </c>
      <c r="J112" s="40" t="s">
        <v>463</v>
      </c>
      <c r="K112" s="40" t="str">
        <f t="shared" si="1"/>
        <v>33</v>
      </c>
      <c r="L112" s="40" t="s">
        <v>740</v>
      </c>
      <c r="M112" s="40" t="s">
        <v>741</v>
      </c>
      <c r="N112" s="42">
        <v>27398.720000000001</v>
      </c>
    </row>
    <row r="113" spans="1:14" hidden="1" x14ac:dyDescent="0.25">
      <c r="A113" s="40" t="s">
        <v>602</v>
      </c>
      <c r="B113" s="40" t="s">
        <v>1059</v>
      </c>
      <c r="C113" s="40" t="s">
        <v>466</v>
      </c>
      <c r="D113" s="40" t="s">
        <v>7</v>
      </c>
      <c r="E113" s="40" t="s">
        <v>8</v>
      </c>
      <c r="F113" s="40" t="s">
        <v>1088</v>
      </c>
      <c r="G113" s="40" t="s">
        <v>1061</v>
      </c>
      <c r="H113" s="40" t="s">
        <v>1062</v>
      </c>
      <c r="I113" s="40" t="s">
        <v>6</v>
      </c>
      <c r="J113" s="40" t="s">
        <v>463</v>
      </c>
      <c r="K113" s="40" t="str">
        <f t="shared" si="1"/>
        <v>33</v>
      </c>
      <c r="L113" s="40" t="s">
        <v>742</v>
      </c>
      <c r="M113" s="40" t="s">
        <v>683</v>
      </c>
      <c r="N113" s="42">
        <v>122820</v>
      </c>
    </row>
    <row r="114" spans="1:14" hidden="1" x14ac:dyDescent="0.25">
      <c r="A114" s="40" t="s">
        <v>602</v>
      </c>
      <c r="B114" s="40" t="s">
        <v>1059</v>
      </c>
      <c r="C114" s="40" t="s">
        <v>466</v>
      </c>
      <c r="D114" s="40" t="s">
        <v>7</v>
      </c>
      <c r="E114" s="40" t="s">
        <v>8</v>
      </c>
      <c r="F114" s="40" t="s">
        <v>1088</v>
      </c>
      <c r="G114" s="40" t="s">
        <v>1061</v>
      </c>
      <c r="H114" s="40" t="s">
        <v>1062</v>
      </c>
      <c r="I114" s="40" t="s">
        <v>6</v>
      </c>
      <c r="J114" s="40" t="s">
        <v>463</v>
      </c>
      <c r="K114" s="40" t="str">
        <f t="shared" si="1"/>
        <v>33</v>
      </c>
      <c r="L114" s="40" t="s">
        <v>743</v>
      </c>
      <c r="M114" s="40" t="s">
        <v>744</v>
      </c>
      <c r="N114" s="42">
        <v>8478.56</v>
      </c>
    </row>
    <row r="115" spans="1:14" hidden="1" x14ac:dyDescent="0.25">
      <c r="A115" s="40" t="s">
        <v>602</v>
      </c>
      <c r="B115" s="40" t="s">
        <v>1059</v>
      </c>
      <c r="C115" s="40" t="s">
        <v>466</v>
      </c>
      <c r="D115" s="40" t="s">
        <v>7</v>
      </c>
      <c r="E115" s="40" t="s">
        <v>8</v>
      </c>
      <c r="F115" s="40" t="s">
        <v>1088</v>
      </c>
      <c r="G115" s="40" t="s">
        <v>1061</v>
      </c>
      <c r="H115" s="40" t="s">
        <v>1062</v>
      </c>
      <c r="I115" s="40" t="s">
        <v>6</v>
      </c>
      <c r="J115" s="40" t="s">
        <v>463</v>
      </c>
      <c r="K115" s="40" t="str">
        <f t="shared" si="1"/>
        <v>33</v>
      </c>
      <c r="L115" s="40" t="s">
        <v>745</v>
      </c>
      <c r="M115" s="40" t="s">
        <v>746</v>
      </c>
      <c r="N115" s="42">
        <v>73138.3</v>
      </c>
    </row>
    <row r="116" spans="1:14" hidden="1" x14ac:dyDescent="0.25">
      <c r="A116" s="40" t="s">
        <v>602</v>
      </c>
      <c r="B116" s="40" t="s">
        <v>1059</v>
      </c>
      <c r="C116" s="40" t="s">
        <v>466</v>
      </c>
      <c r="D116" s="40" t="s">
        <v>7</v>
      </c>
      <c r="E116" s="40" t="s">
        <v>8</v>
      </c>
      <c r="F116" s="40" t="s">
        <v>1088</v>
      </c>
      <c r="G116" s="40" t="s">
        <v>1061</v>
      </c>
      <c r="H116" s="40" t="s">
        <v>1062</v>
      </c>
      <c r="I116" s="40" t="s">
        <v>6</v>
      </c>
      <c r="J116" s="40" t="s">
        <v>463</v>
      </c>
      <c r="K116" s="40" t="str">
        <f t="shared" si="1"/>
        <v>33</v>
      </c>
      <c r="L116" s="40" t="s">
        <v>747</v>
      </c>
      <c r="M116" s="40" t="s">
        <v>748</v>
      </c>
      <c r="N116" s="42">
        <v>35012.19</v>
      </c>
    </row>
    <row r="117" spans="1:14" hidden="1" x14ac:dyDescent="0.25">
      <c r="A117" s="40" t="s">
        <v>602</v>
      </c>
      <c r="B117" s="40" t="s">
        <v>1059</v>
      </c>
      <c r="C117" s="40" t="s">
        <v>466</v>
      </c>
      <c r="D117" s="40" t="s">
        <v>7</v>
      </c>
      <c r="E117" s="40" t="s">
        <v>8</v>
      </c>
      <c r="F117" s="40" t="s">
        <v>1088</v>
      </c>
      <c r="G117" s="40" t="s">
        <v>1061</v>
      </c>
      <c r="H117" s="40" t="s">
        <v>1062</v>
      </c>
      <c r="I117" s="40" t="s">
        <v>6</v>
      </c>
      <c r="J117" s="40" t="s">
        <v>463</v>
      </c>
      <c r="K117" s="40" t="str">
        <f t="shared" si="1"/>
        <v>33</v>
      </c>
      <c r="L117" s="40" t="s">
        <v>749</v>
      </c>
      <c r="M117" s="40" t="s">
        <v>750</v>
      </c>
      <c r="N117" s="42">
        <v>4723.08</v>
      </c>
    </row>
    <row r="118" spans="1:14" hidden="1" x14ac:dyDescent="0.25">
      <c r="A118" s="40" t="s">
        <v>602</v>
      </c>
      <c r="B118" s="40" t="s">
        <v>1059</v>
      </c>
      <c r="C118" s="40" t="s">
        <v>466</v>
      </c>
      <c r="D118" s="40" t="s">
        <v>7</v>
      </c>
      <c r="E118" s="40" t="s">
        <v>8</v>
      </c>
      <c r="F118" s="40" t="s">
        <v>1088</v>
      </c>
      <c r="G118" s="40" t="s">
        <v>1061</v>
      </c>
      <c r="H118" s="40" t="s">
        <v>1062</v>
      </c>
      <c r="I118" s="40" t="s">
        <v>6</v>
      </c>
      <c r="J118" s="40" t="s">
        <v>463</v>
      </c>
      <c r="K118" s="40" t="str">
        <f t="shared" si="1"/>
        <v>33</v>
      </c>
      <c r="L118" s="40" t="s">
        <v>751</v>
      </c>
      <c r="M118" s="40" t="s">
        <v>752</v>
      </c>
      <c r="N118" s="42">
        <v>465</v>
      </c>
    </row>
    <row r="119" spans="1:14" hidden="1" x14ac:dyDescent="0.25">
      <c r="A119" s="40" t="s">
        <v>602</v>
      </c>
      <c r="B119" s="40" t="s">
        <v>1059</v>
      </c>
      <c r="C119" s="40" t="s">
        <v>466</v>
      </c>
      <c r="D119" s="40" t="s">
        <v>7</v>
      </c>
      <c r="E119" s="40" t="s">
        <v>8</v>
      </c>
      <c r="F119" s="40" t="s">
        <v>1088</v>
      </c>
      <c r="G119" s="40" t="s">
        <v>1061</v>
      </c>
      <c r="H119" s="40" t="s">
        <v>1062</v>
      </c>
      <c r="I119" s="40" t="s">
        <v>6</v>
      </c>
      <c r="J119" s="40" t="s">
        <v>463</v>
      </c>
      <c r="K119" s="40" t="str">
        <f t="shared" si="1"/>
        <v>33</v>
      </c>
      <c r="L119" s="40" t="s">
        <v>753</v>
      </c>
      <c r="M119" s="40" t="s">
        <v>754</v>
      </c>
      <c r="N119" s="42">
        <v>4282.8</v>
      </c>
    </row>
    <row r="120" spans="1:14" hidden="1" x14ac:dyDescent="0.25">
      <c r="A120" s="40" t="s">
        <v>602</v>
      </c>
      <c r="B120" s="40" t="s">
        <v>1059</v>
      </c>
      <c r="C120" s="40" t="s">
        <v>466</v>
      </c>
      <c r="D120" s="40" t="s">
        <v>7</v>
      </c>
      <c r="E120" s="40" t="s">
        <v>8</v>
      </c>
      <c r="F120" s="40" t="s">
        <v>1088</v>
      </c>
      <c r="G120" s="40" t="s">
        <v>1061</v>
      </c>
      <c r="H120" s="40" t="s">
        <v>1062</v>
      </c>
      <c r="I120" s="40" t="s">
        <v>6</v>
      </c>
      <c r="J120" s="40" t="s">
        <v>463</v>
      </c>
      <c r="K120" s="40" t="str">
        <f t="shared" si="1"/>
        <v>33</v>
      </c>
      <c r="L120" s="40" t="s">
        <v>755</v>
      </c>
      <c r="M120" s="40" t="s">
        <v>756</v>
      </c>
      <c r="N120" s="42">
        <v>63.9</v>
      </c>
    </row>
    <row r="121" spans="1:14" hidden="1" x14ac:dyDescent="0.25">
      <c r="A121" s="40" t="s">
        <v>602</v>
      </c>
      <c r="B121" s="40" t="s">
        <v>1059</v>
      </c>
      <c r="C121" s="40" t="s">
        <v>466</v>
      </c>
      <c r="D121" s="40" t="s">
        <v>7</v>
      </c>
      <c r="E121" s="40" t="s">
        <v>8</v>
      </c>
      <c r="F121" s="40" t="s">
        <v>1088</v>
      </c>
      <c r="G121" s="40" t="s">
        <v>1061</v>
      </c>
      <c r="H121" s="40" t="s">
        <v>1062</v>
      </c>
      <c r="I121" s="40" t="s">
        <v>6</v>
      </c>
      <c r="J121" s="40" t="s">
        <v>463</v>
      </c>
      <c r="K121" s="40" t="str">
        <f t="shared" si="1"/>
        <v>33</v>
      </c>
      <c r="L121" s="40" t="s">
        <v>757</v>
      </c>
      <c r="M121" s="40" t="s">
        <v>758</v>
      </c>
      <c r="N121" s="42">
        <v>0</v>
      </c>
    </row>
    <row r="122" spans="1:14" hidden="1" x14ac:dyDescent="0.25">
      <c r="A122" s="40" t="s">
        <v>602</v>
      </c>
      <c r="B122" s="40" t="s">
        <v>1059</v>
      </c>
      <c r="C122" s="40" t="s">
        <v>466</v>
      </c>
      <c r="D122" s="40" t="s">
        <v>7</v>
      </c>
      <c r="E122" s="40" t="s">
        <v>8</v>
      </c>
      <c r="F122" s="40" t="s">
        <v>1088</v>
      </c>
      <c r="G122" s="40" t="s">
        <v>1061</v>
      </c>
      <c r="H122" s="40" t="s">
        <v>1062</v>
      </c>
      <c r="I122" s="40" t="s">
        <v>6</v>
      </c>
      <c r="J122" s="40" t="s">
        <v>463</v>
      </c>
      <c r="K122" s="40" t="str">
        <f t="shared" si="1"/>
        <v>33</v>
      </c>
      <c r="L122" s="40" t="s">
        <v>759</v>
      </c>
      <c r="M122" s="40" t="s">
        <v>760</v>
      </c>
      <c r="N122" s="42">
        <v>47434.22</v>
      </c>
    </row>
    <row r="123" spans="1:14" hidden="1" x14ac:dyDescent="0.25">
      <c r="A123" s="40" t="s">
        <v>602</v>
      </c>
      <c r="B123" s="40" t="s">
        <v>1059</v>
      </c>
      <c r="C123" s="40" t="s">
        <v>466</v>
      </c>
      <c r="D123" s="40" t="s">
        <v>7</v>
      </c>
      <c r="E123" s="40" t="s">
        <v>8</v>
      </c>
      <c r="F123" s="40" t="s">
        <v>1088</v>
      </c>
      <c r="G123" s="40" t="s">
        <v>1061</v>
      </c>
      <c r="H123" s="40" t="s">
        <v>1062</v>
      </c>
      <c r="I123" s="40" t="s">
        <v>6</v>
      </c>
      <c r="J123" s="40" t="s">
        <v>463</v>
      </c>
      <c r="K123" s="40" t="str">
        <f t="shared" si="1"/>
        <v>33</v>
      </c>
      <c r="L123" s="40" t="s">
        <v>761</v>
      </c>
      <c r="M123" s="40" t="s">
        <v>762</v>
      </c>
      <c r="N123" s="42">
        <v>33026.269999999997</v>
      </c>
    </row>
    <row r="124" spans="1:14" hidden="1" x14ac:dyDescent="0.25">
      <c r="A124" s="40" t="s">
        <v>602</v>
      </c>
      <c r="B124" s="40" t="s">
        <v>1059</v>
      </c>
      <c r="C124" s="40" t="s">
        <v>466</v>
      </c>
      <c r="D124" s="40" t="s">
        <v>7</v>
      </c>
      <c r="E124" s="40" t="s">
        <v>8</v>
      </c>
      <c r="F124" s="40" t="s">
        <v>1088</v>
      </c>
      <c r="G124" s="40" t="s">
        <v>1061</v>
      </c>
      <c r="H124" s="40" t="s">
        <v>1062</v>
      </c>
      <c r="I124" s="40" t="s">
        <v>6</v>
      </c>
      <c r="J124" s="40" t="s">
        <v>463</v>
      </c>
      <c r="K124" s="40" t="str">
        <f t="shared" si="1"/>
        <v>33</v>
      </c>
      <c r="L124" s="40" t="s">
        <v>763</v>
      </c>
      <c r="M124" s="40" t="s">
        <v>764</v>
      </c>
      <c r="N124" s="42">
        <v>6625.56</v>
      </c>
    </row>
    <row r="125" spans="1:14" hidden="1" x14ac:dyDescent="0.25">
      <c r="A125" s="40" t="s">
        <v>602</v>
      </c>
      <c r="B125" s="40" t="s">
        <v>1059</v>
      </c>
      <c r="C125" s="40" t="s">
        <v>466</v>
      </c>
      <c r="D125" s="40" t="s">
        <v>7</v>
      </c>
      <c r="E125" s="40" t="s">
        <v>8</v>
      </c>
      <c r="F125" s="40" t="s">
        <v>1088</v>
      </c>
      <c r="G125" s="40" t="s">
        <v>1061</v>
      </c>
      <c r="H125" s="40" t="s">
        <v>1062</v>
      </c>
      <c r="I125" s="40" t="s">
        <v>6</v>
      </c>
      <c r="J125" s="40" t="s">
        <v>463</v>
      </c>
      <c r="K125" s="40" t="str">
        <f t="shared" si="1"/>
        <v>33</v>
      </c>
      <c r="L125" s="40" t="s">
        <v>765</v>
      </c>
      <c r="M125" s="40" t="s">
        <v>766</v>
      </c>
      <c r="N125" s="42">
        <v>8547.7000000000007</v>
      </c>
    </row>
    <row r="126" spans="1:14" hidden="1" x14ac:dyDescent="0.25">
      <c r="A126" s="40" t="s">
        <v>602</v>
      </c>
      <c r="B126" s="40" t="s">
        <v>1059</v>
      </c>
      <c r="C126" s="40" t="s">
        <v>466</v>
      </c>
      <c r="D126" s="40" t="s">
        <v>7</v>
      </c>
      <c r="E126" s="40" t="s">
        <v>8</v>
      </c>
      <c r="F126" s="40" t="s">
        <v>1088</v>
      </c>
      <c r="G126" s="40" t="s">
        <v>1061</v>
      </c>
      <c r="H126" s="40" t="s">
        <v>1062</v>
      </c>
      <c r="I126" s="40" t="s">
        <v>6</v>
      </c>
      <c r="J126" s="40" t="s">
        <v>463</v>
      </c>
      <c r="K126" s="40" t="str">
        <f t="shared" si="1"/>
        <v>33</v>
      </c>
      <c r="L126" s="40" t="s">
        <v>767</v>
      </c>
      <c r="M126" s="40" t="s">
        <v>768</v>
      </c>
      <c r="N126" s="42">
        <v>53334.12</v>
      </c>
    </row>
    <row r="127" spans="1:14" hidden="1" x14ac:dyDescent="0.25">
      <c r="A127" s="40" t="s">
        <v>602</v>
      </c>
      <c r="B127" s="40" t="s">
        <v>1059</v>
      </c>
      <c r="C127" s="40" t="s">
        <v>466</v>
      </c>
      <c r="D127" s="40" t="s">
        <v>7</v>
      </c>
      <c r="E127" s="40" t="s">
        <v>8</v>
      </c>
      <c r="F127" s="40" t="s">
        <v>1088</v>
      </c>
      <c r="G127" s="40" t="s">
        <v>1061</v>
      </c>
      <c r="H127" s="40" t="s">
        <v>1062</v>
      </c>
      <c r="I127" s="40" t="s">
        <v>6</v>
      </c>
      <c r="J127" s="40" t="s">
        <v>463</v>
      </c>
      <c r="K127" s="40" t="str">
        <f t="shared" si="1"/>
        <v>33</v>
      </c>
      <c r="L127" s="40" t="s">
        <v>769</v>
      </c>
      <c r="M127" s="40" t="s">
        <v>770</v>
      </c>
      <c r="N127" s="42">
        <v>1932.2</v>
      </c>
    </row>
    <row r="128" spans="1:14" hidden="1" x14ac:dyDescent="0.25">
      <c r="A128" s="40" t="s">
        <v>602</v>
      </c>
      <c r="B128" s="40" t="s">
        <v>1059</v>
      </c>
      <c r="C128" s="40" t="s">
        <v>466</v>
      </c>
      <c r="D128" s="40" t="s">
        <v>7</v>
      </c>
      <c r="E128" s="40" t="s">
        <v>8</v>
      </c>
      <c r="F128" s="40" t="s">
        <v>1088</v>
      </c>
      <c r="G128" s="40" t="s">
        <v>1061</v>
      </c>
      <c r="H128" s="40" t="s">
        <v>1062</v>
      </c>
      <c r="I128" s="40" t="s">
        <v>6</v>
      </c>
      <c r="J128" s="40" t="s">
        <v>463</v>
      </c>
      <c r="K128" s="40" t="str">
        <f t="shared" si="1"/>
        <v>33</v>
      </c>
      <c r="L128" s="40" t="s">
        <v>771</v>
      </c>
      <c r="M128" s="40" t="s">
        <v>772</v>
      </c>
      <c r="N128" s="42">
        <v>3900</v>
      </c>
    </row>
    <row r="129" spans="1:14" hidden="1" x14ac:dyDescent="0.25">
      <c r="A129" s="40" t="s">
        <v>602</v>
      </c>
      <c r="B129" s="40" t="s">
        <v>1059</v>
      </c>
      <c r="C129" s="40" t="s">
        <v>466</v>
      </c>
      <c r="D129" s="40" t="s">
        <v>7</v>
      </c>
      <c r="E129" s="40" t="s">
        <v>8</v>
      </c>
      <c r="F129" s="40" t="s">
        <v>1088</v>
      </c>
      <c r="G129" s="40" t="s">
        <v>1061</v>
      </c>
      <c r="H129" s="40" t="s">
        <v>1062</v>
      </c>
      <c r="I129" s="40" t="s">
        <v>6</v>
      </c>
      <c r="J129" s="40" t="s">
        <v>463</v>
      </c>
      <c r="K129" s="40" t="str">
        <f t="shared" si="1"/>
        <v>33</v>
      </c>
      <c r="L129" s="40" t="s">
        <v>665</v>
      </c>
      <c r="M129" s="40" t="s">
        <v>666</v>
      </c>
      <c r="N129" s="42">
        <v>199.9</v>
      </c>
    </row>
    <row r="130" spans="1:14" hidden="1" x14ac:dyDescent="0.25">
      <c r="A130" s="40" t="s">
        <v>602</v>
      </c>
      <c r="B130" s="40" t="s">
        <v>1059</v>
      </c>
      <c r="C130" s="40" t="s">
        <v>466</v>
      </c>
      <c r="D130" s="40" t="s">
        <v>7</v>
      </c>
      <c r="E130" s="40" t="s">
        <v>8</v>
      </c>
      <c r="F130" s="40" t="s">
        <v>1088</v>
      </c>
      <c r="G130" s="40" t="s">
        <v>1061</v>
      </c>
      <c r="H130" s="40" t="s">
        <v>1062</v>
      </c>
      <c r="I130" s="40" t="s">
        <v>6</v>
      </c>
      <c r="J130" s="40" t="s">
        <v>463</v>
      </c>
      <c r="K130" s="40" t="str">
        <f t="shared" si="1"/>
        <v>33</v>
      </c>
      <c r="L130" s="40" t="s">
        <v>773</v>
      </c>
      <c r="M130" s="40" t="s">
        <v>774</v>
      </c>
      <c r="N130" s="42">
        <v>0</v>
      </c>
    </row>
    <row r="131" spans="1:14" hidden="1" x14ac:dyDescent="0.25">
      <c r="A131" s="40" t="s">
        <v>602</v>
      </c>
      <c r="B131" s="40" t="s">
        <v>1059</v>
      </c>
      <c r="C131" s="40" t="s">
        <v>466</v>
      </c>
      <c r="D131" s="40" t="s">
        <v>7</v>
      </c>
      <c r="E131" s="40" t="s">
        <v>8</v>
      </c>
      <c r="F131" s="40" t="s">
        <v>1088</v>
      </c>
      <c r="G131" s="40" t="s">
        <v>1061</v>
      </c>
      <c r="H131" s="40" t="s">
        <v>1062</v>
      </c>
      <c r="I131" s="40" t="s">
        <v>6</v>
      </c>
      <c r="J131" s="40" t="s">
        <v>463</v>
      </c>
      <c r="K131" s="40" t="str">
        <f t="shared" si="1"/>
        <v>33</v>
      </c>
      <c r="L131" s="40" t="s">
        <v>775</v>
      </c>
      <c r="M131" s="40" t="s">
        <v>776</v>
      </c>
      <c r="N131" s="42">
        <v>31608.92</v>
      </c>
    </row>
    <row r="132" spans="1:14" hidden="1" x14ac:dyDescent="0.25">
      <c r="A132" s="40" t="s">
        <v>602</v>
      </c>
      <c r="B132" s="40" t="s">
        <v>1059</v>
      </c>
      <c r="C132" s="40" t="s">
        <v>466</v>
      </c>
      <c r="D132" s="40" t="s">
        <v>7</v>
      </c>
      <c r="E132" s="40" t="s">
        <v>8</v>
      </c>
      <c r="F132" s="40" t="s">
        <v>1088</v>
      </c>
      <c r="G132" s="40" t="s">
        <v>1061</v>
      </c>
      <c r="H132" s="40" t="s">
        <v>1062</v>
      </c>
      <c r="I132" s="40" t="s">
        <v>6</v>
      </c>
      <c r="J132" s="40" t="s">
        <v>463</v>
      </c>
      <c r="K132" s="40" t="str">
        <f t="shared" si="1"/>
        <v>33</v>
      </c>
      <c r="L132" s="40" t="s">
        <v>779</v>
      </c>
      <c r="M132" s="40" t="s">
        <v>780</v>
      </c>
      <c r="N132" s="42">
        <v>2940</v>
      </c>
    </row>
    <row r="133" spans="1:14" hidden="1" x14ac:dyDescent="0.25">
      <c r="A133" s="40" t="s">
        <v>602</v>
      </c>
      <c r="B133" s="40" t="s">
        <v>1059</v>
      </c>
      <c r="C133" s="40" t="s">
        <v>466</v>
      </c>
      <c r="D133" s="40" t="s">
        <v>7</v>
      </c>
      <c r="E133" s="40" t="s">
        <v>8</v>
      </c>
      <c r="F133" s="40" t="s">
        <v>1088</v>
      </c>
      <c r="G133" s="40" t="s">
        <v>1061</v>
      </c>
      <c r="H133" s="40" t="s">
        <v>1062</v>
      </c>
      <c r="I133" s="40" t="s">
        <v>6</v>
      </c>
      <c r="J133" s="40" t="s">
        <v>463</v>
      </c>
      <c r="K133" s="40" t="str">
        <f t="shared" si="1"/>
        <v>33</v>
      </c>
      <c r="L133" s="40" t="s">
        <v>781</v>
      </c>
      <c r="M133" s="40" t="s">
        <v>782</v>
      </c>
      <c r="N133" s="42">
        <v>407536.04</v>
      </c>
    </row>
    <row r="134" spans="1:14" hidden="1" x14ac:dyDescent="0.25">
      <c r="A134" s="40" t="s">
        <v>602</v>
      </c>
      <c r="B134" s="40" t="s">
        <v>1059</v>
      </c>
      <c r="C134" s="40" t="s">
        <v>466</v>
      </c>
      <c r="D134" s="40" t="s">
        <v>7</v>
      </c>
      <c r="E134" s="40" t="s">
        <v>8</v>
      </c>
      <c r="F134" s="40" t="s">
        <v>1088</v>
      </c>
      <c r="G134" s="40" t="s">
        <v>1061</v>
      </c>
      <c r="H134" s="40" t="s">
        <v>1062</v>
      </c>
      <c r="I134" s="40" t="s">
        <v>6</v>
      </c>
      <c r="J134" s="40" t="s">
        <v>463</v>
      </c>
      <c r="K134" s="40" t="str">
        <f t="shared" ref="K134:K197" si="2">LEFT(L134,2)</f>
        <v>33</v>
      </c>
      <c r="L134" s="40" t="s">
        <v>783</v>
      </c>
      <c r="M134" s="40" t="s">
        <v>784</v>
      </c>
      <c r="N134" s="42">
        <v>379634.93</v>
      </c>
    </row>
    <row r="135" spans="1:14" hidden="1" x14ac:dyDescent="0.25">
      <c r="A135" s="40" t="s">
        <v>602</v>
      </c>
      <c r="B135" s="40" t="s">
        <v>1059</v>
      </c>
      <c r="C135" s="40" t="s">
        <v>466</v>
      </c>
      <c r="D135" s="40" t="s">
        <v>7</v>
      </c>
      <c r="E135" s="40" t="s">
        <v>8</v>
      </c>
      <c r="F135" s="40" t="s">
        <v>1088</v>
      </c>
      <c r="G135" s="40" t="s">
        <v>1061</v>
      </c>
      <c r="H135" s="40" t="s">
        <v>1062</v>
      </c>
      <c r="I135" s="40" t="s">
        <v>6</v>
      </c>
      <c r="J135" s="40" t="s">
        <v>463</v>
      </c>
      <c r="K135" s="40" t="str">
        <f t="shared" si="2"/>
        <v>33</v>
      </c>
      <c r="L135" s="40" t="s">
        <v>785</v>
      </c>
      <c r="M135" s="40" t="s">
        <v>786</v>
      </c>
      <c r="N135" s="42">
        <v>9010.2000000000007</v>
      </c>
    </row>
    <row r="136" spans="1:14" hidden="1" x14ac:dyDescent="0.25">
      <c r="A136" s="40" t="s">
        <v>602</v>
      </c>
      <c r="B136" s="40" t="s">
        <v>1059</v>
      </c>
      <c r="C136" s="40" t="s">
        <v>466</v>
      </c>
      <c r="D136" s="40" t="s">
        <v>7</v>
      </c>
      <c r="E136" s="40" t="s">
        <v>8</v>
      </c>
      <c r="F136" s="40" t="s">
        <v>1088</v>
      </c>
      <c r="G136" s="40" t="s">
        <v>1061</v>
      </c>
      <c r="H136" s="40" t="s">
        <v>1062</v>
      </c>
      <c r="I136" s="40" t="s">
        <v>6</v>
      </c>
      <c r="J136" s="40" t="s">
        <v>463</v>
      </c>
      <c r="K136" s="40" t="str">
        <f t="shared" si="2"/>
        <v>33</v>
      </c>
      <c r="L136" s="40" t="s">
        <v>787</v>
      </c>
      <c r="M136" s="40" t="s">
        <v>788</v>
      </c>
      <c r="N136" s="42">
        <v>2400</v>
      </c>
    </row>
    <row r="137" spans="1:14" hidden="1" x14ac:dyDescent="0.25">
      <c r="A137" s="40" t="s">
        <v>602</v>
      </c>
      <c r="B137" s="40" t="s">
        <v>1059</v>
      </c>
      <c r="C137" s="40" t="s">
        <v>466</v>
      </c>
      <c r="D137" s="40" t="s">
        <v>7</v>
      </c>
      <c r="E137" s="40" t="s">
        <v>8</v>
      </c>
      <c r="F137" s="40" t="s">
        <v>1088</v>
      </c>
      <c r="G137" s="40" t="s">
        <v>1061</v>
      </c>
      <c r="H137" s="40" t="s">
        <v>1062</v>
      </c>
      <c r="I137" s="40" t="s">
        <v>6</v>
      </c>
      <c r="J137" s="40" t="s">
        <v>463</v>
      </c>
      <c r="K137" s="40" t="str">
        <f t="shared" si="2"/>
        <v>33</v>
      </c>
      <c r="L137" s="40" t="s">
        <v>789</v>
      </c>
      <c r="M137" s="40" t="s">
        <v>790</v>
      </c>
      <c r="N137" s="42">
        <v>0</v>
      </c>
    </row>
    <row r="138" spans="1:14" hidden="1" x14ac:dyDescent="0.25">
      <c r="A138" s="40" t="s">
        <v>602</v>
      </c>
      <c r="B138" s="40" t="s">
        <v>1059</v>
      </c>
      <c r="C138" s="40" t="s">
        <v>466</v>
      </c>
      <c r="D138" s="40" t="s">
        <v>7</v>
      </c>
      <c r="E138" s="40" t="s">
        <v>8</v>
      </c>
      <c r="F138" s="40" t="s">
        <v>1088</v>
      </c>
      <c r="G138" s="40" t="s">
        <v>1061</v>
      </c>
      <c r="H138" s="40" t="s">
        <v>1062</v>
      </c>
      <c r="I138" s="40" t="s">
        <v>6</v>
      </c>
      <c r="J138" s="40" t="s">
        <v>463</v>
      </c>
      <c r="K138" s="40" t="str">
        <f t="shared" si="2"/>
        <v>33</v>
      </c>
      <c r="L138" s="40" t="s">
        <v>791</v>
      </c>
      <c r="M138" s="40" t="s">
        <v>792</v>
      </c>
      <c r="N138" s="42">
        <v>6600472.8899999997</v>
      </c>
    </row>
    <row r="139" spans="1:14" hidden="1" x14ac:dyDescent="0.25">
      <c r="A139" s="40" t="s">
        <v>602</v>
      </c>
      <c r="B139" s="40" t="s">
        <v>1059</v>
      </c>
      <c r="C139" s="40" t="s">
        <v>466</v>
      </c>
      <c r="D139" s="40" t="s">
        <v>7</v>
      </c>
      <c r="E139" s="40" t="s">
        <v>8</v>
      </c>
      <c r="F139" s="40" t="s">
        <v>1088</v>
      </c>
      <c r="G139" s="40" t="s">
        <v>1061</v>
      </c>
      <c r="H139" s="40" t="s">
        <v>1062</v>
      </c>
      <c r="I139" s="40" t="s">
        <v>6</v>
      </c>
      <c r="J139" s="40" t="s">
        <v>463</v>
      </c>
      <c r="K139" s="40" t="str">
        <f t="shared" si="2"/>
        <v>33</v>
      </c>
      <c r="L139" s="40" t="s">
        <v>793</v>
      </c>
      <c r="M139" s="40" t="s">
        <v>794</v>
      </c>
      <c r="N139" s="42">
        <v>6392400.1399999997</v>
      </c>
    </row>
    <row r="140" spans="1:14" hidden="1" x14ac:dyDescent="0.25">
      <c r="A140" s="40" t="s">
        <v>602</v>
      </c>
      <c r="B140" s="40" t="s">
        <v>1059</v>
      </c>
      <c r="C140" s="40" t="s">
        <v>466</v>
      </c>
      <c r="D140" s="40" t="s">
        <v>7</v>
      </c>
      <c r="E140" s="40" t="s">
        <v>8</v>
      </c>
      <c r="F140" s="40" t="s">
        <v>1088</v>
      </c>
      <c r="G140" s="40" t="s">
        <v>1061</v>
      </c>
      <c r="H140" s="40" t="s">
        <v>1062</v>
      </c>
      <c r="I140" s="40" t="s">
        <v>6</v>
      </c>
      <c r="J140" s="40" t="s">
        <v>463</v>
      </c>
      <c r="K140" s="40" t="str">
        <f t="shared" si="2"/>
        <v>33</v>
      </c>
      <c r="L140" s="40" t="s">
        <v>795</v>
      </c>
      <c r="M140" s="40" t="s">
        <v>796</v>
      </c>
      <c r="N140" s="42">
        <v>8293502.6100000003</v>
      </c>
    </row>
    <row r="141" spans="1:14" hidden="1" x14ac:dyDescent="0.25">
      <c r="A141" s="40" t="s">
        <v>602</v>
      </c>
      <c r="B141" s="40" t="s">
        <v>1059</v>
      </c>
      <c r="C141" s="40" t="s">
        <v>466</v>
      </c>
      <c r="D141" s="40" t="s">
        <v>7</v>
      </c>
      <c r="E141" s="40" t="s">
        <v>8</v>
      </c>
      <c r="F141" s="40" t="s">
        <v>1088</v>
      </c>
      <c r="G141" s="40" t="s">
        <v>1061</v>
      </c>
      <c r="H141" s="40" t="s">
        <v>1062</v>
      </c>
      <c r="I141" s="40" t="s">
        <v>6</v>
      </c>
      <c r="J141" s="40" t="s">
        <v>463</v>
      </c>
      <c r="K141" s="40" t="str">
        <f t="shared" si="2"/>
        <v>33</v>
      </c>
      <c r="L141" s="40" t="s">
        <v>797</v>
      </c>
      <c r="M141" s="40" t="s">
        <v>798</v>
      </c>
      <c r="N141" s="42">
        <v>1071206.79</v>
      </c>
    </row>
    <row r="142" spans="1:14" hidden="1" x14ac:dyDescent="0.25">
      <c r="A142" s="40" t="s">
        <v>602</v>
      </c>
      <c r="B142" s="40" t="s">
        <v>1059</v>
      </c>
      <c r="C142" s="40" t="s">
        <v>466</v>
      </c>
      <c r="D142" s="40" t="s">
        <v>7</v>
      </c>
      <c r="E142" s="40" t="s">
        <v>8</v>
      </c>
      <c r="F142" s="40" t="s">
        <v>1088</v>
      </c>
      <c r="G142" s="40" t="s">
        <v>1061</v>
      </c>
      <c r="H142" s="40" t="s">
        <v>1062</v>
      </c>
      <c r="I142" s="40" t="s">
        <v>6</v>
      </c>
      <c r="J142" s="40" t="s">
        <v>463</v>
      </c>
      <c r="K142" s="40" t="str">
        <f t="shared" si="2"/>
        <v>33</v>
      </c>
      <c r="L142" s="40" t="s">
        <v>799</v>
      </c>
      <c r="M142" s="40" t="s">
        <v>800</v>
      </c>
      <c r="N142" s="42">
        <v>250228.9</v>
      </c>
    </row>
    <row r="143" spans="1:14" hidden="1" x14ac:dyDescent="0.25">
      <c r="A143" s="40" t="s">
        <v>602</v>
      </c>
      <c r="B143" s="40" t="s">
        <v>1059</v>
      </c>
      <c r="C143" s="40" t="s">
        <v>466</v>
      </c>
      <c r="D143" s="40" t="s">
        <v>7</v>
      </c>
      <c r="E143" s="40" t="s">
        <v>8</v>
      </c>
      <c r="F143" s="40" t="s">
        <v>1088</v>
      </c>
      <c r="G143" s="40" t="s">
        <v>1061</v>
      </c>
      <c r="H143" s="40" t="s">
        <v>1062</v>
      </c>
      <c r="I143" s="40" t="s">
        <v>6</v>
      </c>
      <c r="J143" s="40" t="s">
        <v>463</v>
      </c>
      <c r="K143" s="40" t="str">
        <f t="shared" si="2"/>
        <v>33</v>
      </c>
      <c r="L143" s="40" t="s">
        <v>801</v>
      </c>
      <c r="M143" s="40" t="s">
        <v>802</v>
      </c>
      <c r="N143" s="42">
        <v>248287.7</v>
      </c>
    </row>
    <row r="144" spans="1:14" hidden="1" x14ac:dyDescent="0.25">
      <c r="A144" s="40" t="s">
        <v>602</v>
      </c>
      <c r="B144" s="40" t="s">
        <v>1059</v>
      </c>
      <c r="C144" s="40" t="s">
        <v>466</v>
      </c>
      <c r="D144" s="40" t="s">
        <v>7</v>
      </c>
      <c r="E144" s="40" t="s">
        <v>8</v>
      </c>
      <c r="F144" s="40" t="s">
        <v>1088</v>
      </c>
      <c r="G144" s="40" t="s">
        <v>1061</v>
      </c>
      <c r="H144" s="40" t="s">
        <v>1062</v>
      </c>
      <c r="I144" s="40" t="s">
        <v>6</v>
      </c>
      <c r="J144" s="40" t="s">
        <v>463</v>
      </c>
      <c r="K144" s="40" t="str">
        <f t="shared" si="2"/>
        <v>33</v>
      </c>
      <c r="L144" s="40" t="s">
        <v>803</v>
      </c>
      <c r="M144" s="40" t="s">
        <v>804</v>
      </c>
      <c r="N144" s="42">
        <v>7608.3999999999896</v>
      </c>
    </row>
    <row r="145" spans="1:14" hidden="1" x14ac:dyDescent="0.25">
      <c r="A145" s="40" t="s">
        <v>602</v>
      </c>
      <c r="B145" s="40" t="s">
        <v>1059</v>
      </c>
      <c r="C145" s="40" t="s">
        <v>466</v>
      </c>
      <c r="D145" s="40" t="s">
        <v>7</v>
      </c>
      <c r="E145" s="40" t="s">
        <v>8</v>
      </c>
      <c r="F145" s="40" t="s">
        <v>1088</v>
      </c>
      <c r="G145" s="40" t="s">
        <v>1061</v>
      </c>
      <c r="H145" s="40" t="s">
        <v>1062</v>
      </c>
      <c r="I145" s="40" t="s">
        <v>6</v>
      </c>
      <c r="J145" s="40" t="s">
        <v>463</v>
      </c>
      <c r="K145" s="40" t="str">
        <f t="shared" si="2"/>
        <v>33</v>
      </c>
      <c r="L145" s="40" t="s">
        <v>805</v>
      </c>
      <c r="M145" s="40" t="s">
        <v>784</v>
      </c>
      <c r="N145" s="42">
        <v>3585680.45</v>
      </c>
    </row>
    <row r="146" spans="1:14" hidden="1" x14ac:dyDescent="0.25">
      <c r="A146" s="40" t="s">
        <v>602</v>
      </c>
      <c r="B146" s="40" t="s">
        <v>1059</v>
      </c>
      <c r="C146" s="40" t="s">
        <v>466</v>
      </c>
      <c r="D146" s="40" t="s">
        <v>7</v>
      </c>
      <c r="E146" s="40" t="s">
        <v>8</v>
      </c>
      <c r="F146" s="40" t="s">
        <v>1088</v>
      </c>
      <c r="G146" s="40" t="s">
        <v>1061</v>
      </c>
      <c r="H146" s="40" t="s">
        <v>1062</v>
      </c>
      <c r="I146" s="40" t="s">
        <v>6</v>
      </c>
      <c r="J146" s="40" t="s">
        <v>463</v>
      </c>
      <c r="K146" s="40" t="str">
        <f t="shared" si="2"/>
        <v>33</v>
      </c>
      <c r="L146" s="40" t="s">
        <v>806</v>
      </c>
      <c r="M146" s="40" t="s">
        <v>807</v>
      </c>
      <c r="N146" s="42">
        <v>17000</v>
      </c>
    </row>
    <row r="147" spans="1:14" hidden="1" x14ac:dyDescent="0.25">
      <c r="A147" s="40" t="s">
        <v>602</v>
      </c>
      <c r="B147" s="40" t="s">
        <v>1059</v>
      </c>
      <c r="C147" s="40" t="s">
        <v>466</v>
      </c>
      <c r="D147" s="40" t="s">
        <v>7</v>
      </c>
      <c r="E147" s="40" t="s">
        <v>8</v>
      </c>
      <c r="F147" s="40" t="s">
        <v>1088</v>
      </c>
      <c r="G147" s="40" t="s">
        <v>1061</v>
      </c>
      <c r="H147" s="40" t="s">
        <v>1062</v>
      </c>
      <c r="I147" s="40" t="s">
        <v>6</v>
      </c>
      <c r="J147" s="40" t="s">
        <v>463</v>
      </c>
      <c r="K147" s="40" t="str">
        <f t="shared" si="2"/>
        <v>33</v>
      </c>
      <c r="L147" s="40" t="s">
        <v>671</v>
      </c>
      <c r="M147" s="40" t="s">
        <v>672</v>
      </c>
      <c r="N147" s="42">
        <v>1525003.2</v>
      </c>
    </row>
    <row r="148" spans="1:14" hidden="1" x14ac:dyDescent="0.25">
      <c r="A148" s="40" t="s">
        <v>602</v>
      </c>
      <c r="B148" s="40" t="s">
        <v>1059</v>
      </c>
      <c r="C148" s="40" t="s">
        <v>466</v>
      </c>
      <c r="D148" s="40" t="s">
        <v>7</v>
      </c>
      <c r="E148" s="40" t="s">
        <v>8</v>
      </c>
      <c r="F148" s="40" t="s">
        <v>1088</v>
      </c>
      <c r="G148" s="40" t="s">
        <v>1061</v>
      </c>
      <c r="H148" s="40" t="s">
        <v>1062</v>
      </c>
      <c r="I148" s="40" t="s">
        <v>6</v>
      </c>
      <c r="J148" s="40" t="s">
        <v>463</v>
      </c>
      <c r="K148" s="40" t="str">
        <f t="shared" si="2"/>
        <v>33</v>
      </c>
      <c r="L148" s="40" t="s">
        <v>808</v>
      </c>
      <c r="M148" s="40" t="s">
        <v>809</v>
      </c>
      <c r="N148" s="42">
        <v>642180.91</v>
      </c>
    </row>
    <row r="149" spans="1:14" hidden="1" x14ac:dyDescent="0.25">
      <c r="A149" s="40" t="s">
        <v>602</v>
      </c>
      <c r="B149" s="40" t="s">
        <v>1059</v>
      </c>
      <c r="C149" s="40" t="s">
        <v>466</v>
      </c>
      <c r="D149" s="40" t="s">
        <v>7</v>
      </c>
      <c r="E149" s="40" t="s">
        <v>8</v>
      </c>
      <c r="F149" s="40" t="s">
        <v>1088</v>
      </c>
      <c r="G149" s="40" t="s">
        <v>1061</v>
      </c>
      <c r="H149" s="40" t="s">
        <v>1062</v>
      </c>
      <c r="I149" s="40" t="s">
        <v>6</v>
      </c>
      <c r="J149" s="40" t="s">
        <v>463</v>
      </c>
      <c r="K149" s="40" t="str">
        <f t="shared" si="2"/>
        <v>33</v>
      </c>
      <c r="L149" s="40" t="s">
        <v>810</v>
      </c>
      <c r="M149" s="40" t="s">
        <v>811</v>
      </c>
      <c r="N149" s="42">
        <v>429242.42</v>
      </c>
    </row>
    <row r="150" spans="1:14" hidden="1" x14ac:dyDescent="0.25">
      <c r="A150" s="40" t="s">
        <v>602</v>
      </c>
      <c r="B150" s="40" t="s">
        <v>1059</v>
      </c>
      <c r="C150" s="40" t="s">
        <v>466</v>
      </c>
      <c r="D150" s="40" t="s">
        <v>7</v>
      </c>
      <c r="E150" s="40" t="s">
        <v>8</v>
      </c>
      <c r="F150" s="40" t="s">
        <v>1088</v>
      </c>
      <c r="G150" s="40" t="s">
        <v>1061</v>
      </c>
      <c r="H150" s="40" t="s">
        <v>1062</v>
      </c>
      <c r="I150" s="40" t="s">
        <v>6</v>
      </c>
      <c r="J150" s="40" t="s">
        <v>463</v>
      </c>
      <c r="K150" s="40" t="str">
        <f t="shared" si="2"/>
        <v>33</v>
      </c>
      <c r="L150" s="40" t="s">
        <v>812</v>
      </c>
      <c r="M150" s="40" t="s">
        <v>813</v>
      </c>
      <c r="N150" s="42">
        <v>37080</v>
      </c>
    </row>
    <row r="151" spans="1:14" hidden="1" x14ac:dyDescent="0.25">
      <c r="A151" s="40" t="s">
        <v>602</v>
      </c>
      <c r="B151" s="40" t="s">
        <v>1059</v>
      </c>
      <c r="C151" s="40" t="s">
        <v>466</v>
      </c>
      <c r="D151" s="40" t="s">
        <v>7</v>
      </c>
      <c r="E151" s="40" t="s">
        <v>8</v>
      </c>
      <c r="F151" s="40" t="s">
        <v>1088</v>
      </c>
      <c r="G151" s="40" t="s">
        <v>1061</v>
      </c>
      <c r="H151" s="40" t="s">
        <v>1062</v>
      </c>
      <c r="I151" s="40" t="s">
        <v>6</v>
      </c>
      <c r="J151" s="40" t="s">
        <v>463</v>
      </c>
      <c r="K151" s="40" t="str">
        <f t="shared" si="2"/>
        <v>33</v>
      </c>
      <c r="L151" s="40" t="s">
        <v>814</v>
      </c>
      <c r="M151" s="40" t="s">
        <v>815</v>
      </c>
      <c r="N151" s="42">
        <v>5350</v>
      </c>
    </row>
    <row r="152" spans="1:14" hidden="1" x14ac:dyDescent="0.25">
      <c r="A152" s="40" t="s">
        <v>602</v>
      </c>
      <c r="B152" s="40" t="s">
        <v>1059</v>
      </c>
      <c r="C152" s="40" t="s">
        <v>466</v>
      </c>
      <c r="D152" s="40" t="s">
        <v>7</v>
      </c>
      <c r="E152" s="40" t="s">
        <v>8</v>
      </c>
      <c r="F152" s="40" t="s">
        <v>1088</v>
      </c>
      <c r="G152" s="40" t="s">
        <v>1061</v>
      </c>
      <c r="H152" s="40" t="s">
        <v>1062</v>
      </c>
      <c r="I152" s="40" t="s">
        <v>6</v>
      </c>
      <c r="J152" s="40" t="s">
        <v>463</v>
      </c>
      <c r="K152" s="40" t="str">
        <f t="shared" si="2"/>
        <v>33</v>
      </c>
      <c r="L152" s="40" t="s">
        <v>816</v>
      </c>
      <c r="M152" s="40" t="s">
        <v>817</v>
      </c>
      <c r="N152" s="42">
        <v>4043000</v>
      </c>
    </row>
    <row r="153" spans="1:14" hidden="1" x14ac:dyDescent="0.25">
      <c r="A153" s="40" t="s">
        <v>602</v>
      </c>
      <c r="B153" s="40" t="s">
        <v>1059</v>
      </c>
      <c r="C153" s="40" t="s">
        <v>466</v>
      </c>
      <c r="D153" s="40" t="s">
        <v>7</v>
      </c>
      <c r="E153" s="40" t="s">
        <v>8</v>
      </c>
      <c r="F153" s="40" t="s">
        <v>1088</v>
      </c>
      <c r="G153" s="40" t="s">
        <v>1061</v>
      </c>
      <c r="H153" s="40" t="s">
        <v>1062</v>
      </c>
      <c r="I153" s="40" t="s">
        <v>6</v>
      </c>
      <c r="J153" s="40" t="s">
        <v>463</v>
      </c>
      <c r="K153" s="40" t="str">
        <f t="shared" si="2"/>
        <v>33</v>
      </c>
      <c r="L153" s="40" t="s">
        <v>818</v>
      </c>
      <c r="M153" s="40" t="s">
        <v>819</v>
      </c>
      <c r="N153" s="42">
        <v>250825.5</v>
      </c>
    </row>
    <row r="154" spans="1:14" hidden="1" x14ac:dyDescent="0.25">
      <c r="A154" s="40" t="s">
        <v>602</v>
      </c>
      <c r="B154" s="40" t="s">
        <v>1059</v>
      </c>
      <c r="C154" s="40" t="s">
        <v>466</v>
      </c>
      <c r="D154" s="40" t="s">
        <v>7</v>
      </c>
      <c r="E154" s="40" t="s">
        <v>8</v>
      </c>
      <c r="F154" s="40" t="s">
        <v>1088</v>
      </c>
      <c r="G154" s="40" t="s">
        <v>1061</v>
      </c>
      <c r="H154" s="40" t="s">
        <v>1062</v>
      </c>
      <c r="I154" s="40" t="s">
        <v>6</v>
      </c>
      <c r="J154" s="40" t="s">
        <v>463</v>
      </c>
      <c r="K154" s="40" t="str">
        <f t="shared" si="2"/>
        <v>33</v>
      </c>
      <c r="L154" s="40" t="s">
        <v>822</v>
      </c>
      <c r="M154" s="40" t="s">
        <v>823</v>
      </c>
      <c r="N154" s="42">
        <v>29711.14</v>
      </c>
    </row>
    <row r="155" spans="1:14" hidden="1" x14ac:dyDescent="0.25">
      <c r="A155" s="40" t="s">
        <v>602</v>
      </c>
      <c r="B155" s="40" t="s">
        <v>1059</v>
      </c>
      <c r="C155" s="40" t="s">
        <v>466</v>
      </c>
      <c r="D155" s="40" t="s">
        <v>7</v>
      </c>
      <c r="E155" s="40" t="s">
        <v>8</v>
      </c>
      <c r="F155" s="40" t="s">
        <v>1088</v>
      </c>
      <c r="G155" s="40" t="s">
        <v>1061</v>
      </c>
      <c r="H155" s="40" t="s">
        <v>1062</v>
      </c>
      <c r="I155" s="40" t="s">
        <v>6</v>
      </c>
      <c r="J155" s="40" t="s">
        <v>463</v>
      </c>
      <c r="K155" s="40" t="str">
        <f t="shared" si="2"/>
        <v>33</v>
      </c>
      <c r="L155" s="40" t="s">
        <v>824</v>
      </c>
      <c r="M155" s="40" t="s">
        <v>825</v>
      </c>
      <c r="N155" s="42">
        <v>236400</v>
      </c>
    </row>
    <row r="156" spans="1:14" hidden="1" x14ac:dyDescent="0.25">
      <c r="A156" s="40" t="s">
        <v>602</v>
      </c>
      <c r="B156" s="40" t="s">
        <v>1059</v>
      </c>
      <c r="C156" s="40" t="s">
        <v>466</v>
      </c>
      <c r="D156" s="40" t="s">
        <v>7</v>
      </c>
      <c r="E156" s="40" t="s">
        <v>8</v>
      </c>
      <c r="F156" s="40" t="s">
        <v>1088</v>
      </c>
      <c r="G156" s="40" t="s">
        <v>1061</v>
      </c>
      <c r="H156" s="40" t="s">
        <v>1062</v>
      </c>
      <c r="I156" s="40" t="s">
        <v>6</v>
      </c>
      <c r="J156" s="40" t="s">
        <v>463</v>
      </c>
      <c r="K156" s="40" t="str">
        <f t="shared" si="2"/>
        <v>33</v>
      </c>
      <c r="L156" s="40" t="s">
        <v>826</v>
      </c>
      <c r="M156" s="40" t="s">
        <v>827</v>
      </c>
      <c r="N156" s="42">
        <v>36424.870000000097</v>
      </c>
    </row>
    <row r="157" spans="1:14" hidden="1" x14ac:dyDescent="0.25">
      <c r="A157" s="40" t="s">
        <v>602</v>
      </c>
      <c r="B157" s="40" t="s">
        <v>1059</v>
      </c>
      <c r="C157" s="40" t="s">
        <v>466</v>
      </c>
      <c r="D157" s="40" t="s">
        <v>7</v>
      </c>
      <c r="E157" s="40" t="s">
        <v>8</v>
      </c>
      <c r="F157" s="40" t="s">
        <v>1088</v>
      </c>
      <c r="G157" s="40" t="s">
        <v>1061</v>
      </c>
      <c r="H157" s="40" t="s">
        <v>1062</v>
      </c>
      <c r="I157" s="40" t="s">
        <v>6</v>
      </c>
      <c r="J157" s="40" t="s">
        <v>463</v>
      </c>
      <c r="K157" s="40" t="str">
        <f t="shared" si="2"/>
        <v>33</v>
      </c>
      <c r="L157" s="40" t="s">
        <v>830</v>
      </c>
      <c r="M157" s="40" t="s">
        <v>790</v>
      </c>
      <c r="N157" s="42">
        <v>715.75999999999794</v>
      </c>
    </row>
    <row r="158" spans="1:14" hidden="1" x14ac:dyDescent="0.25">
      <c r="A158" s="40" t="s">
        <v>602</v>
      </c>
      <c r="B158" s="40" t="s">
        <v>1059</v>
      </c>
      <c r="C158" s="40" t="s">
        <v>466</v>
      </c>
      <c r="D158" s="40" t="s">
        <v>7</v>
      </c>
      <c r="E158" s="40" t="s">
        <v>8</v>
      </c>
      <c r="F158" s="40" t="s">
        <v>1088</v>
      </c>
      <c r="G158" s="40" t="s">
        <v>1061</v>
      </c>
      <c r="H158" s="40" t="s">
        <v>1062</v>
      </c>
      <c r="I158" s="40" t="s">
        <v>6</v>
      </c>
      <c r="J158" s="40" t="s">
        <v>463</v>
      </c>
      <c r="K158" s="40" t="str">
        <f t="shared" si="2"/>
        <v>33</v>
      </c>
      <c r="L158" s="40" t="s">
        <v>831</v>
      </c>
      <c r="M158" s="40" t="s">
        <v>794</v>
      </c>
      <c r="N158" s="42">
        <v>89188.42</v>
      </c>
    </row>
    <row r="159" spans="1:14" hidden="1" x14ac:dyDescent="0.25">
      <c r="A159" s="40" t="s">
        <v>602</v>
      </c>
      <c r="B159" s="40" t="s">
        <v>1059</v>
      </c>
      <c r="C159" s="40" t="s">
        <v>466</v>
      </c>
      <c r="D159" s="40" t="s">
        <v>7</v>
      </c>
      <c r="E159" s="40" t="s">
        <v>8</v>
      </c>
      <c r="F159" s="40" t="s">
        <v>1088</v>
      </c>
      <c r="G159" s="40" t="s">
        <v>1061</v>
      </c>
      <c r="H159" s="40" t="s">
        <v>1062</v>
      </c>
      <c r="I159" s="40" t="s">
        <v>6</v>
      </c>
      <c r="J159" s="40" t="s">
        <v>463</v>
      </c>
      <c r="K159" s="40" t="str">
        <f t="shared" si="2"/>
        <v>33</v>
      </c>
      <c r="L159" s="40" t="s">
        <v>832</v>
      </c>
      <c r="M159" s="40" t="s">
        <v>833</v>
      </c>
      <c r="N159" s="42">
        <v>492684</v>
      </c>
    </row>
    <row r="160" spans="1:14" hidden="1" x14ac:dyDescent="0.25">
      <c r="A160" s="40" t="s">
        <v>602</v>
      </c>
      <c r="B160" s="40" t="s">
        <v>1059</v>
      </c>
      <c r="C160" s="40" t="s">
        <v>466</v>
      </c>
      <c r="D160" s="40" t="s">
        <v>7</v>
      </c>
      <c r="E160" s="40" t="s">
        <v>8</v>
      </c>
      <c r="F160" s="40" t="s">
        <v>1088</v>
      </c>
      <c r="G160" s="40" t="s">
        <v>1061</v>
      </c>
      <c r="H160" s="40" t="s">
        <v>1062</v>
      </c>
      <c r="I160" s="40" t="s">
        <v>6</v>
      </c>
      <c r="J160" s="40" t="s">
        <v>463</v>
      </c>
      <c r="K160" s="40" t="str">
        <f t="shared" si="2"/>
        <v>33</v>
      </c>
      <c r="L160" s="40" t="s">
        <v>834</v>
      </c>
      <c r="M160" s="40" t="s">
        <v>835</v>
      </c>
      <c r="N160" s="42">
        <v>9176.44</v>
      </c>
    </row>
    <row r="161" spans="1:14" hidden="1" x14ac:dyDescent="0.25">
      <c r="A161" s="40" t="s">
        <v>602</v>
      </c>
      <c r="B161" s="40" t="s">
        <v>1059</v>
      </c>
      <c r="C161" s="40" t="s">
        <v>466</v>
      </c>
      <c r="D161" s="40" t="s">
        <v>7</v>
      </c>
      <c r="E161" s="40" t="s">
        <v>8</v>
      </c>
      <c r="F161" s="40" t="s">
        <v>1088</v>
      </c>
      <c r="G161" s="40" t="s">
        <v>1061</v>
      </c>
      <c r="H161" s="40" t="s">
        <v>1062</v>
      </c>
      <c r="I161" s="40" t="s">
        <v>6</v>
      </c>
      <c r="J161" s="40" t="s">
        <v>463</v>
      </c>
      <c r="K161" s="40" t="str">
        <f t="shared" si="2"/>
        <v>33</v>
      </c>
      <c r="L161" s="40" t="s">
        <v>838</v>
      </c>
      <c r="M161" s="40" t="s">
        <v>839</v>
      </c>
      <c r="N161" s="42">
        <v>7000</v>
      </c>
    </row>
    <row r="162" spans="1:14" hidden="1" x14ac:dyDescent="0.25">
      <c r="A162" s="40" t="s">
        <v>602</v>
      </c>
      <c r="B162" s="40" t="s">
        <v>1059</v>
      </c>
      <c r="C162" s="40" t="s">
        <v>466</v>
      </c>
      <c r="D162" s="40" t="s">
        <v>7</v>
      </c>
      <c r="E162" s="40" t="s">
        <v>8</v>
      </c>
      <c r="F162" s="40" t="s">
        <v>1088</v>
      </c>
      <c r="G162" s="40" t="s">
        <v>1061</v>
      </c>
      <c r="H162" s="40" t="s">
        <v>1062</v>
      </c>
      <c r="I162" s="40" t="s">
        <v>6</v>
      </c>
      <c r="J162" s="40" t="s">
        <v>463</v>
      </c>
      <c r="K162" s="40" t="str">
        <f t="shared" si="2"/>
        <v>33</v>
      </c>
      <c r="L162" s="40" t="s">
        <v>840</v>
      </c>
      <c r="M162" s="40" t="s">
        <v>841</v>
      </c>
      <c r="N162" s="42">
        <v>506135.53</v>
      </c>
    </row>
    <row r="163" spans="1:14" hidden="1" x14ac:dyDescent="0.25">
      <c r="A163" s="40" t="s">
        <v>602</v>
      </c>
      <c r="B163" s="40" t="s">
        <v>1059</v>
      </c>
      <c r="C163" s="40" t="s">
        <v>466</v>
      </c>
      <c r="D163" s="40" t="s">
        <v>7</v>
      </c>
      <c r="E163" s="40" t="s">
        <v>8</v>
      </c>
      <c r="F163" s="40" t="s">
        <v>1088</v>
      </c>
      <c r="G163" s="40" t="s">
        <v>1061</v>
      </c>
      <c r="H163" s="40" t="s">
        <v>1062</v>
      </c>
      <c r="I163" s="40" t="s">
        <v>6</v>
      </c>
      <c r="J163" s="40" t="s">
        <v>463</v>
      </c>
      <c r="K163" s="40" t="str">
        <f t="shared" si="2"/>
        <v>33</v>
      </c>
      <c r="L163" s="40" t="s">
        <v>842</v>
      </c>
      <c r="M163" s="40" t="s">
        <v>843</v>
      </c>
      <c r="N163" s="42">
        <v>735880</v>
      </c>
    </row>
    <row r="164" spans="1:14" hidden="1" x14ac:dyDescent="0.25">
      <c r="A164" s="40" t="s">
        <v>602</v>
      </c>
      <c r="B164" s="40" t="s">
        <v>1059</v>
      </c>
      <c r="C164" s="40" t="s">
        <v>466</v>
      </c>
      <c r="D164" s="40" t="s">
        <v>7</v>
      </c>
      <c r="E164" s="40" t="s">
        <v>8</v>
      </c>
      <c r="F164" s="40" t="s">
        <v>1088</v>
      </c>
      <c r="G164" s="40" t="s">
        <v>1061</v>
      </c>
      <c r="H164" s="40" t="s">
        <v>1062</v>
      </c>
      <c r="I164" s="40" t="s">
        <v>6</v>
      </c>
      <c r="J164" s="40" t="s">
        <v>463</v>
      </c>
      <c r="K164" s="40" t="str">
        <f t="shared" si="2"/>
        <v>33</v>
      </c>
      <c r="L164" s="40" t="s">
        <v>844</v>
      </c>
      <c r="M164" s="40" t="s">
        <v>845</v>
      </c>
      <c r="N164" s="42">
        <v>56890.8</v>
      </c>
    </row>
    <row r="165" spans="1:14" hidden="1" x14ac:dyDescent="0.25">
      <c r="A165" s="40" t="s">
        <v>602</v>
      </c>
      <c r="B165" s="40" t="s">
        <v>1059</v>
      </c>
      <c r="C165" s="40" t="s">
        <v>466</v>
      </c>
      <c r="D165" s="40" t="s">
        <v>7</v>
      </c>
      <c r="E165" s="40" t="s">
        <v>8</v>
      </c>
      <c r="F165" s="40" t="s">
        <v>1088</v>
      </c>
      <c r="G165" s="40" t="s">
        <v>1061</v>
      </c>
      <c r="H165" s="40" t="s">
        <v>1062</v>
      </c>
      <c r="I165" s="40" t="s">
        <v>6</v>
      </c>
      <c r="J165" s="40" t="s">
        <v>463</v>
      </c>
      <c r="K165" s="40" t="str">
        <f t="shared" si="2"/>
        <v>33</v>
      </c>
      <c r="L165" s="40" t="s">
        <v>846</v>
      </c>
      <c r="M165" s="40" t="s">
        <v>847</v>
      </c>
      <c r="N165" s="42">
        <v>8776</v>
      </c>
    </row>
    <row r="166" spans="1:14" hidden="1" x14ac:dyDescent="0.25">
      <c r="A166" s="40" t="s">
        <v>602</v>
      </c>
      <c r="B166" s="40" t="s">
        <v>1059</v>
      </c>
      <c r="C166" s="40" t="s">
        <v>466</v>
      </c>
      <c r="D166" s="40" t="s">
        <v>7</v>
      </c>
      <c r="E166" s="40" t="s">
        <v>8</v>
      </c>
      <c r="F166" s="40" t="s">
        <v>1088</v>
      </c>
      <c r="G166" s="40" t="s">
        <v>1061</v>
      </c>
      <c r="H166" s="40" t="s">
        <v>1062</v>
      </c>
      <c r="I166" s="40" t="s">
        <v>6</v>
      </c>
      <c r="J166" s="40" t="s">
        <v>463</v>
      </c>
      <c r="K166" s="40" t="str">
        <f t="shared" si="2"/>
        <v>33</v>
      </c>
      <c r="L166" s="40" t="s">
        <v>848</v>
      </c>
      <c r="M166" s="40" t="s">
        <v>849</v>
      </c>
      <c r="N166" s="42">
        <v>72087.100000000093</v>
      </c>
    </row>
    <row r="167" spans="1:14" hidden="1" x14ac:dyDescent="0.25">
      <c r="A167" s="40" t="s">
        <v>602</v>
      </c>
      <c r="B167" s="40" t="s">
        <v>1059</v>
      </c>
      <c r="C167" s="40" t="s">
        <v>466</v>
      </c>
      <c r="D167" s="40" t="s">
        <v>7</v>
      </c>
      <c r="E167" s="40" t="s">
        <v>8</v>
      </c>
      <c r="F167" s="40" t="s">
        <v>1088</v>
      </c>
      <c r="G167" s="40" t="s">
        <v>1061</v>
      </c>
      <c r="H167" s="40" t="s">
        <v>1062</v>
      </c>
      <c r="I167" s="40" t="s">
        <v>6</v>
      </c>
      <c r="J167" s="40" t="s">
        <v>463</v>
      </c>
      <c r="K167" s="40" t="str">
        <f t="shared" si="2"/>
        <v>33</v>
      </c>
      <c r="L167" s="40" t="s">
        <v>850</v>
      </c>
      <c r="M167" s="40" t="s">
        <v>851</v>
      </c>
      <c r="N167" s="42">
        <v>54880.22</v>
      </c>
    </row>
    <row r="168" spans="1:14" hidden="1" x14ac:dyDescent="0.25">
      <c r="A168" s="40" t="s">
        <v>602</v>
      </c>
      <c r="B168" s="40" t="s">
        <v>1059</v>
      </c>
      <c r="C168" s="40" t="s">
        <v>466</v>
      </c>
      <c r="D168" s="40" t="s">
        <v>7</v>
      </c>
      <c r="E168" s="40" t="s">
        <v>8</v>
      </c>
      <c r="F168" s="40" t="s">
        <v>1088</v>
      </c>
      <c r="G168" s="40" t="s">
        <v>1061</v>
      </c>
      <c r="H168" s="40" t="s">
        <v>1062</v>
      </c>
      <c r="I168" s="40" t="s">
        <v>6</v>
      </c>
      <c r="J168" s="40" t="s">
        <v>463</v>
      </c>
      <c r="K168" s="40" t="str">
        <f t="shared" si="2"/>
        <v>33</v>
      </c>
      <c r="L168" s="40" t="s">
        <v>852</v>
      </c>
      <c r="M168" s="40" t="s">
        <v>853</v>
      </c>
      <c r="N168" s="42">
        <v>24400</v>
      </c>
    </row>
    <row r="169" spans="1:14" hidden="1" x14ac:dyDescent="0.25">
      <c r="A169" s="40" t="s">
        <v>602</v>
      </c>
      <c r="B169" s="40" t="s">
        <v>1059</v>
      </c>
      <c r="C169" s="40" t="s">
        <v>466</v>
      </c>
      <c r="D169" s="40" t="s">
        <v>7</v>
      </c>
      <c r="E169" s="40" t="s">
        <v>8</v>
      </c>
      <c r="F169" s="40" t="s">
        <v>1088</v>
      </c>
      <c r="G169" s="40" t="s">
        <v>1061</v>
      </c>
      <c r="H169" s="40" t="s">
        <v>1062</v>
      </c>
      <c r="I169" s="40" t="s">
        <v>6</v>
      </c>
      <c r="J169" s="40" t="s">
        <v>463</v>
      </c>
      <c r="K169" s="40" t="str">
        <f t="shared" si="2"/>
        <v>33</v>
      </c>
      <c r="L169" s="40" t="s">
        <v>854</v>
      </c>
      <c r="M169" s="40" t="s">
        <v>855</v>
      </c>
      <c r="N169" s="42">
        <v>105338.98</v>
      </c>
    </row>
    <row r="170" spans="1:14" hidden="1" x14ac:dyDescent="0.25">
      <c r="A170" s="40" t="s">
        <v>602</v>
      </c>
      <c r="B170" s="40" t="s">
        <v>1059</v>
      </c>
      <c r="C170" s="40" t="s">
        <v>466</v>
      </c>
      <c r="D170" s="40" t="s">
        <v>7</v>
      </c>
      <c r="E170" s="40" t="s">
        <v>8</v>
      </c>
      <c r="F170" s="40" t="s">
        <v>1088</v>
      </c>
      <c r="G170" s="40" t="s">
        <v>1061</v>
      </c>
      <c r="H170" s="40" t="s">
        <v>1062</v>
      </c>
      <c r="I170" s="40" t="s">
        <v>6</v>
      </c>
      <c r="J170" s="40" t="s">
        <v>463</v>
      </c>
      <c r="K170" s="40" t="str">
        <f t="shared" si="2"/>
        <v>33</v>
      </c>
      <c r="L170" s="40" t="s">
        <v>856</v>
      </c>
      <c r="M170" s="40" t="s">
        <v>497</v>
      </c>
      <c r="N170" s="42">
        <v>1227.51</v>
      </c>
    </row>
    <row r="171" spans="1:14" hidden="1" x14ac:dyDescent="0.25">
      <c r="A171" s="40" t="s">
        <v>602</v>
      </c>
      <c r="B171" s="40" t="s">
        <v>1059</v>
      </c>
      <c r="C171" s="40" t="s">
        <v>466</v>
      </c>
      <c r="D171" s="40" t="s">
        <v>7</v>
      </c>
      <c r="E171" s="40" t="s">
        <v>8</v>
      </c>
      <c r="F171" s="40" t="s">
        <v>1088</v>
      </c>
      <c r="G171" s="40" t="s">
        <v>1061</v>
      </c>
      <c r="H171" s="40" t="s">
        <v>1062</v>
      </c>
      <c r="I171" s="40" t="s">
        <v>6</v>
      </c>
      <c r="J171" s="40" t="s">
        <v>463</v>
      </c>
      <c r="K171" s="40" t="str">
        <f t="shared" si="2"/>
        <v>33</v>
      </c>
      <c r="L171" s="40" t="s">
        <v>857</v>
      </c>
      <c r="M171" s="40" t="s">
        <v>545</v>
      </c>
      <c r="N171" s="42">
        <v>103.51</v>
      </c>
    </row>
    <row r="172" spans="1:14" hidden="1" x14ac:dyDescent="0.25">
      <c r="A172" s="40" t="s">
        <v>602</v>
      </c>
      <c r="B172" s="40" t="s">
        <v>1059</v>
      </c>
      <c r="C172" s="40" t="s">
        <v>466</v>
      </c>
      <c r="D172" s="40" t="s">
        <v>7</v>
      </c>
      <c r="E172" s="40" t="s">
        <v>8</v>
      </c>
      <c r="F172" s="40" t="s">
        <v>1088</v>
      </c>
      <c r="G172" s="40" t="s">
        <v>1061</v>
      </c>
      <c r="H172" s="40" t="s">
        <v>1062</v>
      </c>
      <c r="I172" s="40" t="s">
        <v>6</v>
      </c>
      <c r="J172" s="40" t="s">
        <v>463</v>
      </c>
      <c r="K172" s="40" t="str">
        <f t="shared" si="2"/>
        <v>33</v>
      </c>
      <c r="L172" s="40" t="s">
        <v>858</v>
      </c>
      <c r="M172" s="40" t="s">
        <v>517</v>
      </c>
      <c r="N172" s="42">
        <v>19256.59</v>
      </c>
    </row>
    <row r="173" spans="1:14" hidden="1" x14ac:dyDescent="0.25">
      <c r="A173" s="40" t="s">
        <v>602</v>
      </c>
      <c r="B173" s="40" t="s">
        <v>1059</v>
      </c>
      <c r="C173" s="40" t="s">
        <v>466</v>
      </c>
      <c r="D173" s="40" t="s">
        <v>7</v>
      </c>
      <c r="E173" s="40" t="s">
        <v>8</v>
      </c>
      <c r="F173" s="40" t="s">
        <v>1088</v>
      </c>
      <c r="G173" s="40" t="s">
        <v>1061</v>
      </c>
      <c r="H173" s="40" t="s">
        <v>1062</v>
      </c>
      <c r="I173" s="40" t="s">
        <v>6</v>
      </c>
      <c r="J173" s="40" t="s">
        <v>463</v>
      </c>
      <c r="K173" s="40" t="str">
        <f t="shared" si="2"/>
        <v>33</v>
      </c>
      <c r="L173" s="40" t="s">
        <v>654</v>
      </c>
      <c r="M173" s="40" t="s">
        <v>479</v>
      </c>
      <c r="N173" s="42">
        <v>3407</v>
      </c>
    </row>
    <row r="174" spans="1:14" hidden="1" x14ac:dyDescent="0.25">
      <c r="A174" s="40" t="s">
        <v>602</v>
      </c>
      <c r="B174" s="40" t="s">
        <v>1059</v>
      </c>
      <c r="C174" s="40" t="s">
        <v>466</v>
      </c>
      <c r="D174" s="40" t="s">
        <v>7</v>
      </c>
      <c r="E174" s="40" t="s">
        <v>8</v>
      </c>
      <c r="F174" s="40" t="s">
        <v>1088</v>
      </c>
      <c r="G174" s="40" t="s">
        <v>1061</v>
      </c>
      <c r="H174" s="40" t="s">
        <v>1062</v>
      </c>
      <c r="I174" s="40" t="s">
        <v>6</v>
      </c>
      <c r="J174" s="40" t="s">
        <v>463</v>
      </c>
      <c r="K174" s="40" t="str">
        <f t="shared" si="2"/>
        <v>33</v>
      </c>
      <c r="L174" s="40" t="s">
        <v>859</v>
      </c>
      <c r="M174" s="40" t="s">
        <v>860</v>
      </c>
      <c r="N174" s="42">
        <v>0</v>
      </c>
    </row>
    <row r="175" spans="1:14" hidden="1" x14ac:dyDescent="0.25">
      <c r="A175" s="40" t="s">
        <v>602</v>
      </c>
      <c r="B175" s="40" t="s">
        <v>1059</v>
      </c>
      <c r="C175" s="40" t="s">
        <v>466</v>
      </c>
      <c r="D175" s="40" t="s">
        <v>7</v>
      </c>
      <c r="E175" s="40" t="s">
        <v>8</v>
      </c>
      <c r="F175" s="40" t="s">
        <v>1088</v>
      </c>
      <c r="G175" s="40" t="s">
        <v>1061</v>
      </c>
      <c r="H175" s="40" t="s">
        <v>1062</v>
      </c>
      <c r="I175" s="40" t="s">
        <v>6</v>
      </c>
      <c r="J175" s="40" t="s">
        <v>463</v>
      </c>
      <c r="K175" s="40" t="str">
        <f t="shared" si="2"/>
        <v>33</v>
      </c>
      <c r="L175" s="40" t="s">
        <v>861</v>
      </c>
      <c r="M175" s="40" t="s">
        <v>862</v>
      </c>
      <c r="N175" s="42">
        <v>79567.1899999999</v>
      </c>
    </row>
    <row r="176" spans="1:14" hidden="1" x14ac:dyDescent="0.25">
      <c r="A176" s="40" t="s">
        <v>602</v>
      </c>
      <c r="B176" s="40" t="s">
        <v>1059</v>
      </c>
      <c r="C176" s="40" t="s">
        <v>466</v>
      </c>
      <c r="D176" s="40" t="s">
        <v>7</v>
      </c>
      <c r="E176" s="40" t="s">
        <v>8</v>
      </c>
      <c r="F176" s="40" t="s">
        <v>1088</v>
      </c>
      <c r="G176" s="40" t="s">
        <v>1061</v>
      </c>
      <c r="H176" s="40" t="s">
        <v>1062</v>
      </c>
      <c r="I176" s="40" t="s">
        <v>6</v>
      </c>
      <c r="J176" s="40" t="s">
        <v>463</v>
      </c>
      <c r="K176" s="40" t="str">
        <f t="shared" si="2"/>
        <v>33</v>
      </c>
      <c r="L176" s="40" t="s">
        <v>863</v>
      </c>
      <c r="M176" s="40" t="s">
        <v>864</v>
      </c>
      <c r="N176" s="42">
        <v>25526.02</v>
      </c>
    </row>
    <row r="177" spans="1:14" hidden="1" x14ac:dyDescent="0.25">
      <c r="A177" s="40" t="s">
        <v>602</v>
      </c>
      <c r="B177" s="40" t="s">
        <v>1059</v>
      </c>
      <c r="C177" s="40" t="s">
        <v>466</v>
      </c>
      <c r="D177" s="40" t="s">
        <v>7</v>
      </c>
      <c r="E177" s="40" t="s">
        <v>8</v>
      </c>
      <c r="F177" s="40" t="s">
        <v>1088</v>
      </c>
      <c r="G177" s="40" t="s">
        <v>1061</v>
      </c>
      <c r="H177" s="40" t="s">
        <v>1062</v>
      </c>
      <c r="I177" s="40" t="s">
        <v>6</v>
      </c>
      <c r="J177" s="40" t="s">
        <v>463</v>
      </c>
      <c r="K177" s="40" t="str">
        <f t="shared" si="2"/>
        <v>33</v>
      </c>
      <c r="L177" s="40" t="s">
        <v>865</v>
      </c>
      <c r="M177" s="40" t="s">
        <v>866</v>
      </c>
      <c r="N177" s="42">
        <v>214.349999999999</v>
      </c>
    </row>
    <row r="178" spans="1:14" hidden="1" x14ac:dyDescent="0.25">
      <c r="A178" s="40" t="s">
        <v>602</v>
      </c>
      <c r="B178" s="40" t="s">
        <v>1059</v>
      </c>
      <c r="C178" s="40" t="s">
        <v>466</v>
      </c>
      <c r="D178" s="40" t="s">
        <v>7</v>
      </c>
      <c r="E178" s="40" t="s">
        <v>8</v>
      </c>
      <c r="F178" s="40" t="s">
        <v>1088</v>
      </c>
      <c r="G178" s="40" t="s">
        <v>1061</v>
      </c>
      <c r="H178" s="40" t="s">
        <v>1062</v>
      </c>
      <c r="I178" s="40" t="s">
        <v>6</v>
      </c>
      <c r="J178" s="40" t="s">
        <v>463</v>
      </c>
      <c r="K178" s="40" t="str">
        <f t="shared" si="2"/>
        <v>33</v>
      </c>
      <c r="L178" s="40" t="s">
        <v>867</v>
      </c>
      <c r="M178" s="40" t="s">
        <v>868</v>
      </c>
      <c r="N178" s="42">
        <v>24188</v>
      </c>
    </row>
    <row r="179" spans="1:14" hidden="1" x14ac:dyDescent="0.25">
      <c r="A179" s="40" t="s">
        <v>602</v>
      </c>
      <c r="B179" s="40" t="s">
        <v>1059</v>
      </c>
      <c r="C179" s="40" t="s">
        <v>466</v>
      </c>
      <c r="D179" s="40" t="s">
        <v>7</v>
      </c>
      <c r="E179" s="40" t="s">
        <v>8</v>
      </c>
      <c r="F179" s="40" t="s">
        <v>1088</v>
      </c>
      <c r="G179" s="40" t="s">
        <v>1061</v>
      </c>
      <c r="H179" s="40" t="s">
        <v>1062</v>
      </c>
      <c r="I179" s="40" t="s">
        <v>6</v>
      </c>
      <c r="J179" s="40" t="s">
        <v>463</v>
      </c>
      <c r="K179" s="40" t="str">
        <f t="shared" si="2"/>
        <v>33</v>
      </c>
      <c r="L179" s="40" t="s">
        <v>869</v>
      </c>
      <c r="M179" s="40" t="s">
        <v>651</v>
      </c>
      <c r="N179" s="42">
        <v>537.599999999999</v>
      </c>
    </row>
    <row r="180" spans="1:14" hidden="1" x14ac:dyDescent="0.25">
      <c r="A180" s="40" t="s">
        <v>602</v>
      </c>
      <c r="B180" s="40" t="s">
        <v>1059</v>
      </c>
      <c r="C180" s="40" t="s">
        <v>466</v>
      </c>
      <c r="D180" s="40" t="s">
        <v>7</v>
      </c>
      <c r="E180" s="40" t="s">
        <v>8</v>
      </c>
      <c r="F180" s="40" t="s">
        <v>1088</v>
      </c>
      <c r="G180" s="40" t="s">
        <v>1061</v>
      </c>
      <c r="H180" s="40" t="s">
        <v>1062</v>
      </c>
      <c r="I180" s="40" t="s">
        <v>6</v>
      </c>
      <c r="J180" s="40" t="s">
        <v>463</v>
      </c>
      <c r="K180" s="40" t="str">
        <f t="shared" si="2"/>
        <v>33</v>
      </c>
      <c r="L180" s="40" t="s">
        <v>870</v>
      </c>
      <c r="M180" s="40" t="s">
        <v>871</v>
      </c>
      <c r="N180" s="42">
        <v>1278.9000000000001</v>
      </c>
    </row>
    <row r="181" spans="1:14" hidden="1" x14ac:dyDescent="0.25">
      <c r="A181" s="40" t="s">
        <v>602</v>
      </c>
      <c r="B181" s="40" t="s">
        <v>1059</v>
      </c>
      <c r="C181" s="40" t="s">
        <v>466</v>
      </c>
      <c r="D181" s="40" t="s">
        <v>7</v>
      </c>
      <c r="E181" s="40" t="s">
        <v>8</v>
      </c>
      <c r="F181" s="40" t="s">
        <v>1088</v>
      </c>
      <c r="G181" s="40" t="s">
        <v>1061</v>
      </c>
      <c r="H181" s="40" t="s">
        <v>1062</v>
      </c>
      <c r="I181" s="40" t="s">
        <v>6</v>
      </c>
      <c r="J181" s="40" t="s">
        <v>463</v>
      </c>
      <c r="K181" s="40" t="str">
        <f t="shared" si="2"/>
        <v>33</v>
      </c>
      <c r="L181" s="40" t="s">
        <v>873</v>
      </c>
      <c r="M181" s="40" t="s">
        <v>874</v>
      </c>
      <c r="N181" s="42">
        <v>19000</v>
      </c>
    </row>
    <row r="182" spans="1:14" hidden="1" x14ac:dyDescent="0.25">
      <c r="A182" s="40" t="s">
        <v>602</v>
      </c>
      <c r="B182" s="40" t="s">
        <v>1059</v>
      </c>
      <c r="C182" s="40" t="s">
        <v>466</v>
      </c>
      <c r="D182" s="40" t="s">
        <v>7</v>
      </c>
      <c r="E182" s="40" t="s">
        <v>8</v>
      </c>
      <c r="F182" s="40" t="s">
        <v>1088</v>
      </c>
      <c r="G182" s="40" t="s">
        <v>1061</v>
      </c>
      <c r="H182" s="40" t="s">
        <v>1062</v>
      </c>
      <c r="I182" s="40" t="s">
        <v>6</v>
      </c>
      <c r="J182" s="40" t="s">
        <v>463</v>
      </c>
      <c r="K182" s="40" t="str">
        <f t="shared" si="2"/>
        <v>33</v>
      </c>
      <c r="L182" s="40" t="s">
        <v>875</v>
      </c>
      <c r="M182" s="40" t="s">
        <v>653</v>
      </c>
      <c r="N182" s="42">
        <v>1000</v>
      </c>
    </row>
    <row r="183" spans="1:14" hidden="1" x14ac:dyDescent="0.25">
      <c r="A183" s="40" t="s">
        <v>602</v>
      </c>
      <c r="B183" s="40" t="s">
        <v>1059</v>
      </c>
      <c r="C183" s="40" t="s">
        <v>466</v>
      </c>
      <c r="D183" s="40" t="s">
        <v>7</v>
      </c>
      <c r="E183" s="40" t="s">
        <v>8</v>
      </c>
      <c r="F183" s="40" t="s">
        <v>1088</v>
      </c>
      <c r="G183" s="40" t="s">
        <v>1061</v>
      </c>
      <c r="H183" s="40" t="s">
        <v>1062</v>
      </c>
      <c r="I183" s="40" t="s">
        <v>6</v>
      </c>
      <c r="J183" s="40" t="s">
        <v>463</v>
      </c>
      <c r="K183" s="40" t="str">
        <f t="shared" si="2"/>
        <v>33</v>
      </c>
      <c r="L183" s="40" t="s">
        <v>876</v>
      </c>
      <c r="M183" s="40" t="s">
        <v>651</v>
      </c>
      <c r="N183" s="42">
        <v>672</v>
      </c>
    </row>
    <row r="184" spans="1:14" hidden="1" x14ac:dyDescent="0.25">
      <c r="A184" s="40" t="s">
        <v>602</v>
      </c>
      <c r="B184" s="40" t="s">
        <v>1059</v>
      </c>
      <c r="C184" s="40" t="s">
        <v>466</v>
      </c>
      <c r="D184" s="40" t="s">
        <v>7</v>
      </c>
      <c r="E184" s="40" t="s">
        <v>8</v>
      </c>
      <c r="F184" s="40" t="s">
        <v>1088</v>
      </c>
      <c r="G184" s="40" t="s">
        <v>1089</v>
      </c>
      <c r="H184" s="40" t="s">
        <v>1090</v>
      </c>
      <c r="I184" s="40" t="s">
        <v>6</v>
      </c>
      <c r="J184" s="40" t="s">
        <v>463</v>
      </c>
      <c r="K184" s="40" t="str">
        <f t="shared" si="2"/>
        <v>33</v>
      </c>
      <c r="L184" s="40" t="s">
        <v>824</v>
      </c>
      <c r="M184" s="40" t="s">
        <v>825</v>
      </c>
      <c r="N184" s="42">
        <v>246880</v>
      </c>
    </row>
    <row r="185" spans="1:14" hidden="1" x14ac:dyDescent="0.25">
      <c r="A185" s="40" t="s">
        <v>602</v>
      </c>
      <c r="B185" s="40" t="s">
        <v>1059</v>
      </c>
      <c r="C185" s="40" t="s">
        <v>466</v>
      </c>
      <c r="D185" s="40" t="s">
        <v>7</v>
      </c>
      <c r="E185" s="40" t="s">
        <v>8</v>
      </c>
      <c r="F185" s="40" t="s">
        <v>1088</v>
      </c>
      <c r="G185" s="40" t="s">
        <v>1089</v>
      </c>
      <c r="H185" s="40" t="s">
        <v>1090</v>
      </c>
      <c r="I185" s="40" t="s">
        <v>6</v>
      </c>
      <c r="J185" s="40" t="s">
        <v>463</v>
      </c>
      <c r="K185" s="40" t="str">
        <f t="shared" si="2"/>
        <v>33</v>
      </c>
      <c r="L185" s="40" t="s">
        <v>654</v>
      </c>
      <c r="M185" s="40" t="s">
        <v>479</v>
      </c>
      <c r="N185" s="42">
        <v>1356.25</v>
      </c>
    </row>
    <row r="186" spans="1:14" hidden="1" x14ac:dyDescent="0.25">
      <c r="A186" s="40" t="s">
        <v>602</v>
      </c>
      <c r="B186" s="40" t="s">
        <v>1059</v>
      </c>
      <c r="C186" s="40" t="s">
        <v>466</v>
      </c>
      <c r="D186" s="40" t="s">
        <v>7</v>
      </c>
      <c r="E186" s="40" t="s">
        <v>8</v>
      </c>
      <c r="F186" s="40" t="s">
        <v>1088</v>
      </c>
      <c r="G186" s="40" t="s">
        <v>1091</v>
      </c>
      <c r="H186" s="40" t="s">
        <v>1064</v>
      </c>
      <c r="I186" s="40" t="s">
        <v>6</v>
      </c>
      <c r="J186" s="40" t="s">
        <v>463</v>
      </c>
      <c r="K186" s="40" t="str">
        <f t="shared" si="2"/>
        <v>33</v>
      </c>
      <c r="L186" s="40" t="s">
        <v>671</v>
      </c>
      <c r="M186" s="40" t="s">
        <v>672</v>
      </c>
      <c r="N186" s="42">
        <v>128769.85</v>
      </c>
    </row>
    <row r="187" spans="1:14" hidden="1" x14ac:dyDescent="0.25">
      <c r="A187" s="40" t="s">
        <v>602</v>
      </c>
      <c r="B187" s="40" t="s">
        <v>1059</v>
      </c>
      <c r="C187" s="40" t="s">
        <v>466</v>
      </c>
      <c r="D187" s="40" t="s">
        <v>7</v>
      </c>
      <c r="E187" s="40" t="s">
        <v>8</v>
      </c>
      <c r="F187" s="40" t="s">
        <v>1088</v>
      </c>
      <c r="G187" s="40" t="s">
        <v>1092</v>
      </c>
      <c r="H187" s="40" t="s">
        <v>1093</v>
      </c>
      <c r="I187" s="40" t="s">
        <v>6</v>
      </c>
      <c r="J187" s="40" t="s">
        <v>463</v>
      </c>
      <c r="K187" s="40" t="str">
        <f t="shared" si="2"/>
        <v>33</v>
      </c>
      <c r="L187" s="40" t="s">
        <v>671</v>
      </c>
      <c r="M187" s="40" t="s">
        <v>672</v>
      </c>
      <c r="N187" s="42">
        <v>121009.25</v>
      </c>
    </row>
    <row r="188" spans="1:14" hidden="1" x14ac:dyDescent="0.25">
      <c r="A188" s="40" t="s">
        <v>602</v>
      </c>
      <c r="B188" s="40" t="s">
        <v>1059</v>
      </c>
      <c r="C188" s="40" t="s">
        <v>466</v>
      </c>
      <c r="D188" s="40" t="s">
        <v>7</v>
      </c>
      <c r="E188" s="40" t="s">
        <v>8</v>
      </c>
      <c r="F188" s="40" t="s">
        <v>1088</v>
      </c>
      <c r="G188" s="40" t="s">
        <v>1092</v>
      </c>
      <c r="H188" s="40" t="s">
        <v>1093</v>
      </c>
      <c r="I188" s="40" t="s">
        <v>6</v>
      </c>
      <c r="J188" s="40" t="s">
        <v>463</v>
      </c>
      <c r="K188" s="40" t="str">
        <f t="shared" si="2"/>
        <v>33</v>
      </c>
      <c r="L188" s="40" t="s">
        <v>828</v>
      </c>
      <c r="M188" s="40" t="s">
        <v>829</v>
      </c>
      <c r="N188" s="42">
        <v>153243.32999999999</v>
      </c>
    </row>
    <row r="189" spans="1:14" hidden="1" x14ac:dyDescent="0.25">
      <c r="A189" s="40" t="s">
        <v>602</v>
      </c>
      <c r="B189" s="40" t="s">
        <v>1059</v>
      </c>
      <c r="C189" s="40" t="s">
        <v>466</v>
      </c>
      <c r="D189" s="40" t="s">
        <v>7</v>
      </c>
      <c r="E189" s="40" t="s">
        <v>8</v>
      </c>
      <c r="F189" s="40" t="s">
        <v>1088</v>
      </c>
      <c r="G189" s="40" t="s">
        <v>1094</v>
      </c>
      <c r="H189" s="40" t="s">
        <v>1064</v>
      </c>
      <c r="I189" s="40" t="s">
        <v>6</v>
      </c>
      <c r="J189" s="40" t="s">
        <v>463</v>
      </c>
      <c r="K189" s="40" t="str">
        <f t="shared" si="2"/>
        <v>33</v>
      </c>
      <c r="L189" s="40" t="s">
        <v>661</v>
      </c>
      <c r="M189" s="40" t="s">
        <v>662</v>
      </c>
      <c r="N189" s="42">
        <v>1560</v>
      </c>
    </row>
    <row r="190" spans="1:14" hidden="1" x14ac:dyDescent="0.25">
      <c r="A190" s="40" t="s">
        <v>602</v>
      </c>
      <c r="B190" s="40" t="s">
        <v>1059</v>
      </c>
      <c r="C190" s="40" t="s">
        <v>466</v>
      </c>
      <c r="D190" s="40" t="s">
        <v>7</v>
      </c>
      <c r="E190" s="40" t="s">
        <v>8</v>
      </c>
      <c r="F190" s="40" t="s">
        <v>1088</v>
      </c>
      <c r="G190" s="40" t="s">
        <v>1094</v>
      </c>
      <c r="H190" s="40" t="s">
        <v>1064</v>
      </c>
      <c r="I190" s="40" t="s">
        <v>6</v>
      </c>
      <c r="J190" s="40" t="s">
        <v>463</v>
      </c>
      <c r="K190" s="40" t="str">
        <f t="shared" si="2"/>
        <v>33</v>
      </c>
      <c r="L190" s="40" t="s">
        <v>777</v>
      </c>
      <c r="M190" s="40" t="s">
        <v>778</v>
      </c>
      <c r="N190" s="42">
        <v>996.86</v>
      </c>
    </row>
    <row r="191" spans="1:14" hidden="1" x14ac:dyDescent="0.25">
      <c r="A191" s="40" t="s">
        <v>602</v>
      </c>
      <c r="B191" s="40" t="s">
        <v>1059</v>
      </c>
      <c r="C191" s="40" t="s">
        <v>466</v>
      </c>
      <c r="D191" s="40" t="s">
        <v>7</v>
      </c>
      <c r="E191" s="40" t="s">
        <v>8</v>
      </c>
      <c r="F191" s="40" t="s">
        <v>1088</v>
      </c>
      <c r="G191" s="40" t="s">
        <v>1094</v>
      </c>
      <c r="H191" s="40" t="s">
        <v>1064</v>
      </c>
      <c r="I191" s="40" t="s">
        <v>6</v>
      </c>
      <c r="J191" s="40" t="s">
        <v>463</v>
      </c>
      <c r="K191" s="40" t="str">
        <f t="shared" si="2"/>
        <v>33</v>
      </c>
      <c r="L191" s="40" t="s">
        <v>671</v>
      </c>
      <c r="M191" s="40" t="s">
        <v>672</v>
      </c>
      <c r="N191" s="42">
        <v>1432019.88</v>
      </c>
    </row>
    <row r="192" spans="1:14" hidden="1" x14ac:dyDescent="0.25">
      <c r="A192" s="40" t="s">
        <v>602</v>
      </c>
      <c r="B192" s="40" t="s">
        <v>1059</v>
      </c>
      <c r="C192" s="40" t="s">
        <v>466</v>
      </c>
      <c r="D192" s="40" t="s">
        <v>7</v>
      </c>
      <c r="E192" s="40" t="s">
        <v>8</v>
      </c>
      <c r="F192" s="40" t="s">
        <v>1088</v>
      </c>
      <c r="G192" s="40" t="s">
        <v>1094</v>
      </c>
      <c r="H192" s="40" t="s">
        <v>1064</v>
      </c>
      <c r="I192" s="40" t="s">
        <v>6</v>
      </c>
      <c r="J192" s="40" t="s">
        <v>463</v>
      </c>
      <c r="K192" s="40" t="str">
        <f t="shared" si="2"/>
        <v>33</v>
      </c>
      <c r="L192" s="40" t="s">
        <v>828</v>
      </c>
      <c r="M192" s="40" t="s">
        <v>829</v>
      </c>
      <c r="N192" s="42">
        <v>148189.81</v>
      </c>
    </row>
    <row r="193" spans="1:14" hidden="1" x14ac:dyDescent="0.25">
      <c r="A193" s="40" t="s">
        <v>602</v>
      </c>
      <c r="B193" s="40" t="s">
        <v>1059</v>
      </c>
      <c r="C193" s="40" t="s">
        <v>466</v>
      </c>
      <c r="D193" s="40" t="s">
        <v>7</v>
      </c>
      <c r="E193" s="40" t="s">
        <v>8</v>
      </c>
      <c r="F193" s="40" t="s">
        <v>1095</v>
      </c>
      <c r="G193" s="40" t="s">
        <v>1061</v>
      </c>
      <c r="H193" s="40" t="s">
        <v>1062</v>
      </c>
      <c r="I193" s="40" t="s">
        <v>88</v>
      </c>
      <c r="J193" s="40" t="s">
        <v>495</v>
      </c>
      <c r="K193" s="40" t="str">
        <f t="shared" si="2"/>
        <v>44</v>
      </c>
      <c r="L193" s="40" t="s">
        <v>693</v>
      </c>
      <c r="M193" s="40" t="s">
        <v>694</v>
      </c>
      <c r="N193" s="42">
        <v>66000</v>
      </c>
    </row>
    <row r="194" spans="1:14" hidden="1" x14ac:dyDescent="0.25">
      <c r="A194" s="40" t="s">
        <v>602</v>
      </c>
      <c r="B194" s="40" t="s">
        <v>1059</v>
      </c>
      <c r="C194" s="40" t="s">
        <v>466</v>
      </c>
      <c r="D194" s="40" t="s">
        <v>7</v>
      </c>
      <c r="E194" s="40" t="s">
        <v>8</v>
      </c>
      <c r="F194" s="40" t="s">
        <v>1095</v>
      </c>
      <c r="G194" s="40" t="s">
        <v>1061</v>
      </c>
      <c r="H194" s="40" t="s">
        <v>1062</v>
      </c>
      <c r="I194" s="40" t="s">
        <v>88</v>
      </c>
      <c r="J194" s="40" t="s">
        <v>495</v>
      </c>
      <c r="K194" s="40" t="str">
        <f t="shared" si="2"/>
        <v>44</v>
      </c>
      <c r="L194" s="40" t="s">
        <v>695</v>
      </c>
      <c r="M194" s="40" t="s">
        <v>696</v>
      </c>
      <c r="N194" s="42">
        <v>3999.46</v>
      </c>
    </row>
    <row r="195" spans="1:14" hidden="1" x14ac:dyDescent="0.25">
      <c r="A195" s="40" t="s">
        <v>602</v>
      </c>
      <c r="B195" s="40" t="s">
        <v>1059</v>
      </c>
      <c r="C195" s="40" t="s">
        <v>466</v>
      </c>
      <c r="D195" s="40" t="s">
        <v>7</v>
      </c>
      <c r="E195" s="40" t="s">
        <v>8</v>
      </c>
      <c r="F195" s="40" t="s">
        <v>1095</v>
      </c>
      <c r="G195" s="40" t="s">
        <v>1061</v>
      </c>
      <c r="H195" s="40" t="s">
        <v>1062</v>
      </c>
      <c r="I195" s="40" t="s">
        <v>88</v>
      </c>
      <c r="J195" s="40" t="s">
        <v>495</v>
      </c>
      <c r="K195" s="40" t="str">
        <f t="shared" si="2"/>
        <v>44</v>
      </c>
      <c r="L195" s="40" t="s">
        <v>713</v>
      </c>
      <c r="M195" s="40" t="s">
        <v>714</v>
      </c>
      <c r="N195" s="42">
        <v>0</v>
      </c>
    </row>
    <row r="196" spans="1:14" hidden="1" x14ac:dyDescent="0.25">
      <c r="A196" s="40" t="s">
        <v>602</v>
      </c>
      <c r="B196" s="40" t="s">
        <v>1059</v>
      </c>
      <c r="C196" s="40" t="s">
        <v>466</v>
      </c>
      <c r="D196" s="40" t="s">
        <v>7</v>
      </c>
      <c r="E196" s="40" t="s">
        <v>8</v>
      </c>
      <c r="F196" s="40" t="s">
        <v>1095</v>
      </c>
      <c r="G196" s="40" t="s">
        <v>1061</v>
      </c>
      <c r="H196" s="40" t="s">
        <v>1062</v>
      </c>
      <c r="I196" s="40" t="s">
        <v>6</v>
      </c>
      <c r="J196" s="40" t="s">
        <v>463</v>
      </c>
      <c r="K196" s="40" t="str">
        <f t="shared" si="2"/>
        <v>33</v>
      </c>
      <c r="L196" s="40" t="s">
        <v>734</v>
      </c>
      <c r="M196" s="40" t="s">
        <v>735</v>
      </c>
      <c r="N196" s="42">
        <v>7720</v>
      </c>
    </row>
    <row r="197" spans="1:14" hidden="1" x14ac:dyDescent="0.25">
      <c r="A197" s="40" t="s">
        <v>602</v>
      </c>
      <c r="B197" s="40" t="s">
        <v>1059</v>
      </c>
      <c r="C197" s="40" t="s">
        <v>466</v>
      </c>
      <c r="D197" s="40" t="s">
        <v>7</v>
      </c>
      <c r="E197" s="40" t="s">
        <v>8</v>
      </c>
      <c r="F197" s="40" t="s">
        <v>1095</v>
      </c>
      <c r="G197" s="40" t="s">
        <v>1061</v>
      </c>
      <c r="H197" s="40" t="s">
        <v>1062</v>
      </c>
      <c r="I197" s="40" t="s">
        <v>6</v>
      </c>
      <c r="J197" s="40" t="s">
        <v>463</v>
      </c>
      <c r="K197" s="40" t="str">
        <f t="shared" si="2"/>
        <v>33</v>
      </c>
      <c r="L197" s="40" t="s">
        <v>736</v>
      </c>
      <c r="M197" s="40" t="s">
        <v>737</v>
      </c>
      <c r="N197" s="42">
        <v>7090.9299999999903</v>
      </c>
    </row>
    <row r="198" spans="1:14" hidden="1" x14ac:dyDescent="0.25">
      <c r="A198" s="40" t="s">
        <v>602</v>
      </c>
      <c r="B198" s="40" t="s">
        <v>1059</v>
      </c>
      <c r="C198" s="40" t="s">
        <v>466</v>
      </c>
      <c r="D198" s="40" t="s">
        <v>7</v>
      </c>
      <c r="E198" s="40" t="s">
        <v>8</v>
      </c>
      <c r="F198" s="40" t="s">
        <v>1095</v>
      </c>
      <c r="G198" s="40" t="s">
        <v>1061</v>
      </c>
      <c r="H198" s="40" t="s">
        <v>1062</v>
      </c>
      <c r="I198" s="40" t="s">
        <v>6</v>
      </c>
      <c r="J198" s="40" t="s">
        <v>463</v>
      </c>
      <c r="K198" s="40" t="str">
        <f t="shared" ref="K198:K261" si="3">LEFT(L198,2)</f>
        <v>33</v>
      </c>
      <c r="L198" s="40" t="s">
        <v>740</v>
      </c>
      <c r="M198" s="40" t="s">
        <v>741</v>
      </c>
      <c r="N198" s="42">
        <v>22221.919999999998</v>
      </c>
    </row>
    <row r="199" spans="1:14" hidden="1" x14ac:dyDescent="0.25">
      <c r="A199" s="40" t="s">
        <v>602</v>
      </c>
      <c r="B199" s="40" t="s">
        <v>1059</v>
      </c>
      <c r="C199" s="40" t="s">
        <v>466</v>
      </c>
      <c r="D199" s="40" t="s">
        <v>7</v>
      </c>
      <c r="E199" s="40" t="s">
        <v>8</v>
      </c>
      <c r="F199" s="40" t="s">
        <v>1095</v>
      </c>
      <c r="G199" s="40" t="s">
        <v>1061</v>
      </c>
      <c r="H199" s="40" t="s">
        <v>1062</v>
      </c>
      <c r="I199" s="40" t="s">
        <v>6</v>
      </c>
      <c r="J199" s="40" t="s">
        <v>463</v>
      </c>
      <c r="K199" s="40" t="str">
        <f t="shared" si="3"/>
        <v>33</v>
      </c>
      <c r="L199" s="40" t="s">
        <v>749</v>
      </c>
      <c r="M199" s="40" t="s">
        <v>750</v>
      </c>
      <c r="N199" s="42">
        <v>78324</v>
      </c>
    </row>
    <row r="200" spans="1:14" hidden="1" x14ac:dyDescent="0.25">
      <c r="A200" s="40" t="s">
        <v>602</v>
      </c>
      <c r="B200" s="40" t="s">
        <v>1059</v>
      </c>
      <c r="C200" s="40" t="s">
        <v>466</v>
      </c>
      <c r="D200" s="40" t="s">
        <v>7</v>
      </c>
      <c r="E200" s="40" t="s">
        <v>8</v>
      </c>
      <c r="F200" s="40" t="s">
        <v>1095</v>
      </c>
      <c r="G200" s="40" t="s">
        <v>1061</v>
      </c>
      <c r="H200" s="40" t="s">
        <v>1062</v>
      </c>
      <c r="I200" s="40" t="s">
        <v>6</v>
      </c>
      <c r="J200" s="40" t="s">
        <v>463</v>
      </c>
      <c r="K200" s="40" t="str">
        <f t="shared" si="3"/>
        <v>33</v>
      </c>
      <c r="L200" s="40" t="s">
        <v>755</v>
      </c>
      <c r="M200" s="40" t="s">
        <v>756</v>
      </c>
      <c r="N200" s="42">
        <v>13903.42</v>
      </c>
    </row>
    <row r="201" spans="1:14" hidden="1" x14ac:dyDescent="0.25">
      <c r="A201" s="40" t="s">
        <v>602</v>
      </c>
      <c r="B201" s="40" t="s">
        <v>1059</v>
      </c>
      <c r="C201" s="40" t="s">
        <v>466</v>
      </c>
      <c r="D201" s="40" t="s">
        <v>7</v>
      </c>
      <c r="E201" s="40" t="s">
        <v>8</v>
      </c>
      <c r="F201" s="40" t="s">
        <v>1095</v>
      </c>
      <c r="G201" s="40" t="s">
        <v>1061</v>
      </c>
      <c r="H201" s="40" t="s">
        <v>1062</v>
      </c>
      <c r="I201" s="40" t="s">
        <v>6</v>
      </c>
      <c r="J201" s="40" t="s">
        <v>463</v>
      </c>
      <c r="K201" s="40" t="str">
        <f t="shared" si="3"/>
        <v>33</v>
      </c>
      <c r="L201" s="40" t="s">
        <v>763</v>
      </c>
      <c r="M201" s="40" t="s">
        <v>764</v>
      </c>
      <c r="N201" s="42">
        <v>402.55</v>
      </c>
    </row>
    <row r="202" spans="1:14" hidden="1" x14ac:dyDescent="0.25">
      <c r="A202" s="40" t="s">
        <v>602</v>
      </c>
      <c r="B202" s="40" t="s">
        <v>1059</v>
      </c>
      <c r="C202" s="40" t="s">
        <v>466</v>
      </c>
      <c r="D202" s="40" t="s">
        <v>7</v>
      </c>
      <c r="E202" s="40" t="s">
        <v>8</v>
      </c>
      <c r="F202" s="40" t="s">
        <v>1095</v>
      </c>
      <c r="G202" s="40" t="s">
        <v>1061</v>
      </c>
      <c r="H202" s="40" t="s">
        <v>1062</v>
      </c>
      <c r="I202" s="40" t="s">
        <v>6</v>
      </c>
      <c r="J202" s="40" t="s">
        <v>463</v>
      </c>
      <c r="K202" s="40" t="str">
        <f t="shared" si="3"/>
        <v>33</v>
      </c>
      <c r="L202" s="40" t="s">
        <v>765</v>
      </c>
      <c r="M202" s="40" t="s">
        <v>766</v>
      </c>
      <c r="N202" s="42">
        <v>12360</v>
      </c>
    </row>
    <row r="203" spans="1:14" hidden="1" x14ac:dyDescent="0.25">
      <c r="A203" s="40" t="s">
        <v>602</v>
      </c>
      <c r="B203" s="40" t="s">
        <v>1059</v>
      </c>
      <c r="C203" s="40" t="s">
        <v>466</v>
      </c>
      <c r="D203" s="40" t="s">
        <v>7</v>
      </c>
      <c r="E203" s="40" t="s">
        <v>8</v>
      </c>
      <c r="F203" s="40" t="s">
        <v>1095</v>
      </c>
      <c r="G203" s="40" t="s">
        <v>1061</v>
      </c>
      <c r="H203" s="40" t="s">
        <v>1062</v>
      </c>
      <c r="I203" s="40" t="s">
        <v>6</v>
      </c>
      <c r="J203" s="40" t="s">
        <v>463</v>
      </c>
      <c r="K203" s="40" t="str">
        <f t="shared" si="3"/>
        <v>33</v>
      </c>
      <c r="L203" s="40" t="s">
        <v>767</v>
      </c>
      <c r="M203" s="40" t="s">
        <v>768</v>
      </c>
      <c r="N203" s="42">
        <v>12844.5</v>
      </c>
    </row>
    <row r="204" spans="1:14" hidden="1" x14ac:dyDescent="0.25">
      <c r="A204" s="40" t="s">
        <v>602</v>
      </c>
      <c r="B204" s="40" t="s">
        <v>1059</v>
      </c>
      <c r="C204" s="40" t="s">
        <v>466</v>
      </c>
      <c r="D204" s="40" t="s">
        <v>7</v>
      </c>
      <c r="E204" s="40" t="s">
        <v>8</v>
      </c>
      <c r="F204" s="40" t="s">
        <v>1095</v>
      </c>
      <c r="G204" s="40" t="s">
        <v>1061</v>
      </c>
      <c r="H204" s="40" t="s">
        <v>1062</v>
      </c>
      <c r="I204" s="40" t="s">
        <v>6</v>
      </c>
      <c r="J204" s="40" t="s">
        <v>463</v>
      </c>
      <c r="K204" s="40" t="str">
        <f t="shared" si="3"/>
        <v>33</v>
      </c>
      <c r="L204" s="40" t="s">
        <v>769</v>
      </c>
      <c r="M204" s="40" t="s">
        <v>770</v>
      </c>
      <c r="N204" s="42">
        <v>67964.3100000001</v>
      </c>
    </row>
    <row r="205" spans="1:14" hidden="1" x14ac:dyDescent="0.25">
      <c r="A205" s="40" t="s">
        <v>602</v>
      </c>
      <c r="B205" s="40" t="s">
        <v>1059</v>
      </c>
      <c r="C205" s="40" t="s">
        <v>466</v>
      </c>
      <c r="D205" s="40" t="s">
        <v>7</v>
      </c>
      <c r="E205" s="40" t="s">
        <v>8</v>
      </c>
      <c r="F205" s="40" t="s">
        <v>1095</v>
      </c>
      <c r="G205" s="40" t="s">
        <v>1061</v>
      </c>
      <c r="H205" s="40" t="s">
        <v>1062</v>
      </c>
      <c r="I205" s="40" t="s">
        <v>6</v>
      </c>
      <c r="J205" s="40" t="s">
        <v>463</v>
      </c>
      <c r="K205" s="40" t="str">
        <f t="shared" si="3"/>
        <v>33</v>
      </c>
      <c r="L205" s="40" t="s">
        <v>793</v>
      </c>
      <c r="M205" s="40" t="s">
        <v>794</v>
      </c>
      <c r="N205" s="42">
        <v>217702.65</v>
      </c>
    </row>
    <row r="206" spans="1:14" hidden="1" x14ac:dyDescent="0.25">
      <c r="A206" s="40" t="s">
        <v>602</v>
      </c>
      <c r="B206" s="40" t="s">
        <v>1059</v>
      </c>
      <c r="C206" s="40" t="s">
        <v>466</v>
      </c>
      <c r="D206" s="40" t="s">
        <v>7</v>
      </c>
      <c r="E206" s="40" t="s">
        <v>8</v>
      </c>
      <c r="F206" s="40" t="s">
        <v>1095</v>
      </c>
      <c r="G206" s="40" t="s">
        <v>1061</v>
      </c>
      <c r="H206" s="40" t="s">
        <v>1062</v>
      </c>
      <c r="I206" s="40" t="s">
        <v>6</v>
      </c>
      <c r="J206" s="40" t="s">
        <v>463</v>
      </c>
      <c r="K206" s="40" t="str">
        <f t="shared" si="3"/>
        <v>33</v>
      </c>
      <c r="L206" s="40" t="s">
        <v>820</v>
      </c>
      <c r="M206" s="40" t="s">
        <v>821</v>
      </c>
      <c r="N206" s="42">
        <v>39951.72</v>
      </c>
    </row>
    <row r="207" spans="1:14" hidden="1" x14ac:dyDescent="0.25">
      <c r="A207" s="40" t="s">
        <v>602</v>
      </c>
      <c r="B207" s="40" t="s">
        <v>1059</v>
      </c>
      <c r="C207" s="40" t="s">
        <v>466</v>
      </c>
      <c r="D207" s="40" t="s">
        <v>7</v>
      </c>
      <c r="E207" s="40" t="s">
        <v>8</v>
      </c>
      <c r="F207" s="40" t="s">
        <v>1096</v>
      </c>
      <c r="G207" s="40" t="s">
        <v>1087</v>
      </c>
      <c r="H207" s="40" t="s">
        <v>1075</v>
      </c>
      <c r="I207" s="40" t="s">
        <v>88</v>
      </c>
      <c r="J207" s="40" t="s">
        <v>495</v>
      </c>
      <c r="K207" s="40" t="str">
        <f t="shared" si="3"/>
        <v>44</v>
      </c>
      <c r="L207" s="40" t="s">
        <v>689</v>
      </c>
      <c r="M207" s="40" t="s">
        <v>690</v>
      </c>
      <c r="N207" s="42">
        <v>10202.290000000001</v>
      </c>
    </row>
    <row r="208" spans="1:14" hidden="1" x14ac:dyDescent="0.25">
      <c r="A208" s="40" t="s">
        <v>602</v>
      </c>
      <c r="B208" s="40" t="s">
        <v>1059</v>
      </c>
      <c r="C208" s="40" t="s">
        <v>466</v>
      </c>
      <c r="D208" s="40" t="s">
        <v>7</v>
      </c>
      <c r="E208" s="40" t="s">
        <v>8</v>
      </c>
      <c r="F208" s="40" t="s">
        <v>1096</v>
      </c>
      <c r="G208" s="40" t="s">
        <v>1087</v>
      </c>
      <c r="H208" s="40" t="s">
        <v>1075</v>
      </c>
      <c r="I208" s="40" t="s">
        <v>88</v>
      </c>
      <c r="J208" s="40" t="s">
        <v>495</v>
      </c>
      <c r="K208" s="40" t="str">
        <f t="shared" si="3"/>
        <v>44</v>
      </c>
      <c r="L208" s="40" t="s">
        <v>693</v>
      </c>
      <c r="M208" s="40" t="s">
        <v>694</v>
      </c>
      <c r="N208" s="42">
        <v>17990</v>
      </c>
    </row>
    <row r="209" spans="1:14" hidden="1" x14ac:dyDescent="0.25">
      <c r="A209" s="40" t="s">
        <v>602</v>
      </c>
      <c r="B209" s="40" t="s">
        <v>1059</v>
      </c>
      <c r="C209" s="40" t="s">
        <v>466</v>
      </c>
      <c r="D209" s="40" t="s">
        <v>7</v>
      </c>
      <c r="E209" s="40" t="s">
        <v>8</v>
      </c>
      <c r="F209" s="40" t="s">
        <v>1096</v>
      </c>
      <c r="G209" s="40" t="s">
        <v>1087</v>
      </c>
      <c r="H209" s="40" t="s">
        <v>1075</v>
      </c>
      <c r="I209" s="40" t="s">
        <v>88</v>
      </c>
      <c r="J209" s="40" t="s">
        <v>495</v>
      </c>
      <c r="K209" s="40" t="str">
        <f t="shared" si="3"/>
        <v>44</v>
      </c>
      <c r="L209" s="40" t="s">
        <v>705</v>
      </c>
      <c r="M209" s="40" t="s">
        <v>706</v>
      </c>
      <c r="N209" s="42">
        <v>17400</v>
      </c>
    </row>
    <row r="210" spans="1:14" hidden="1" x14ac:dyDescent="0.25">
      <c r="A210" s="40" t="s">
        <v>602</v>
      </c>
      <c r="B210" s="40" t="s">
        <v>1059</v>
      </c>
      <c r="C210" s="40" t="s">
        <v>466</v>
      </c>
      <c r="D210" s="40" t="s">
        <v>7</v>
      </c>
      <c r="E210" s="40" t="s">
        <v>8</v>
      </c>
      <c r="F210" s="40" t="s">
        <v>1096</v>
      </c>
      <c r="G210" s="40" t="s">
        <v>1087</v>
      </c>
      <c r="H210" s="40" t="s">
        <v>1075</v>
      </c>
      <c r="I210" s="40" t="s">
        <v>88</v>
      </c>
      <c r="J210" s="40" t="s">
        <v>495</v>
      </c>
      <c r="K210" s="40" t="str">
        <f t="shared" si="3"/>
        <v>44</v>
      </c>
      <c r="L210" s="40" t="s">
        <v>711</v>
      </c>
      <c r="M210" s="40" t="s">
        <v>712</v>
      </c>
      <c r="N210" s="42">
        <v>25103.99</v>
      </c>
    </row>
    <row r="211" spans="1:14" hidden="1" x14ac:dyDescent="0.25">
      <c r="A211" s="40" t="s">
        <v>602</v>
      </c>
      <c r="B211" s="40" t="s">
        <v>1059</v>
      </c>
      <c r="C211" s="40" t="s">
        <v>466</v>
      </c>
      <c r="D211" s="40" t="s">
        <v>7</v>
      </c>
      <c r="E211" s="40" t="s">
        <v>8</v>
      </c>
      <c r="F211" s="40" t="s">
        <v>1096</v>
      </c>
      <c r="G211" s="40" t="s">
        <v>1087</v>
      </c>
      <c r="H211" s="40" t="s">
        <v>1075</v>
      </c>
      <c r="I211" s="40" t="s">
        <v>88</v>
      </c>
      <c r="J211" s="40" t="s">
        <v>495</v>
      </c>
      <c r="K211" s="40" t="str">
        <f t="shared" si="3"/>
        <v>44</v>
      </c>
      <c r="L211" s="40" t="s">
        <v>717</v>
      </c>
      <c r="M211" s="40" t="s">
        <v>718</v>
      </c>
      <c r="N211" s="42">
        <v>49900</v>
      </c>
    </row>
    <row r="212" spans="1:14" hidden="1" x14ac:dyDescent="0.25">
      <c r="A212" s="40" t="s">
        <v>602</v>
      </c>
      <c r="B212" s="40" t="s">
        <v>1059</v>
      </c>
      <c r="C212" s="40" t="s">
        <v>466</v>
      </c>
      <c r="D212" s="40" t="s">
        <v>7</v>
      </c>
      <c r="E212" s="40" t="s">
        <v>8</v>
      </c>
      <c r="F212" s="40" t="s">
        <v>1096</v>
      </c>
      <c r="G212" s="40" t="s">
        <v>1087</v>
      </c>
      <c r="H212" s="40" t="s">
        <v>1075</v>
      </c>
      <c r="I212" s="40" t="s">
        <v>88</v>
      </c>
      <c r="J212" s="40" t="s">
        <v>495</v>
      </c>
      <c r="K212" s="40" t="str">
        <f t="shared" si="3"/>
        <v>44</v>
      </c>
      <c r="L212" s="40" t="s">
        <v>721</v>
      </c>
      <c r="M212" s="40" t="s">
        <v>722</v>
      </c>
      <c r="N212" s="42">
        <v>14211</v>
      </c>
    </row>
    <row r="213" spans="1:14" hidden="1" x14ac:dyDescent="0.25">
      <c r="A213" s="40" t="s">
        <v>602</v>
      </c>
      <c r="B213" s="40" t="s">
        <v>1059</v>
      </c>
      <c r="C213" s="40" t="s">
        <v>466</v>
      </c>
      <c r="D213" s="40" t="s">
        <v>7</v>
      </c>
      <c r="E213" s="40" t="s">
        <v>8</v>
      </c>
      <c r="F213" s="40" t="s">
        <v>1096</v>
      </c>
      <c r="G213" s="40" t="s">
        <v>1087</v>
      </c>
      <c r="H213" s="40" t="s">
        <v>1075</v>
      </c>
      <c r="I213" s="40" t="s">
        <v>88</v>
      </c>
      <c r="J213" s="40" t="s">
        <v>495</v>
      </c>
      <c r="K213" s="40" t="str">
        <f t="shared" si="3"/>
        <v>44</v>
      </c>
      <c r="L213" s="40" t="s">
        <v>723</v>
      </c>
      <c r="M213" s="40" t="s">
        <v>724</v>
      </c>
      <c r="N213" s="42">
        <v>14958.28</v>
      </c>
    </row>
    <row r="214" spans="1:14" hidden="1" x14ac:dyDescent="0.25">
      <c r="A214" s="40" t="s">
        <v>602</v>
      </c>
      <c r="B214" s="40" t="s">
        <v>1059</v>
      </c>
      <c r="C214" s="40" t="s">
        <v>466</v>
      </c>
      <c r="D214" s="40" t="s">
        <v>104</v>
      </c>
      <c r="E214" s="40" t="s">
        <v>105</v>
      </c>
      <c r="F214" s="40" t="s">
        <v>1097</v>
      </c>
      <c r="G214" s="40" t="s">
        <v>1061</v>
      </c>
      <c r="H214" s="40" t="s">
        <v>1062</v>
      </c>
      <c r="I214" s="40" t="s">
        <v>6</v>
      </c>
      <c r="J214" s="40" t="s">
        <v>463</v>
      </c>
      <c r="K214" s="40" t="str">
        <f t="shared" si="3"/>
        <v>33</v>
      </c>
      <c r="L214" s="40" t="s">
        <v>659</v>
      </c>
      <c r="M214" s="40" t="s">
        <v>660</v>
      </c>
      <c r="N214" s="42">
        <v>31748</v>
      </c>
    </row>
    <row r="215" spans="1:14" hidden="1" x14ac:dyDescent="0.25">
      <c r="A215" s="40" t="s">
        <v>602</v>
      </c>
      <c r="B215" s="40" t="s">
        <v>1059</v>
      </c>
      <c r="C215" s="40" t="s">
        <v>466</v>
      </c>
      <c r="D215" s="40" t="s">
        <v>104</v>
      </c>
      <c r="E215" s="40" t="s">
        <v>105</v>
      </c>
      <c r="F215" s="40" t="s">
        <v>1097</v>
      </c>
      <c r="G215" s="40" t="s">
        <v>1061</v>
      </c>
      <c r="H215" s="40" t="s">
        <v>1062</v>
      </c>
      <c r="I215" s="40" t="s">
        <v>6</v>
      </c>
      <c r="J215" s="40" t="s">
        <v>463</v>
      </c>
      <c r="K215" s="40" t="str">
        <f t="shared" si="3"/>
        <v>33</v>
      </c>
      <c r="L215" s="40" t="s">
        <v>732</v>
      </c>
      <c r="M215" s="40" t="s">
        <v>733</v>
      </c>
      <c r="N215" s="42">
        <v>11956.04</v>
      </c>
    </row>
    <row r="216" spans="1:14" hidden="1" x14ac:dyDescent="0.25">
      <c r="A216" s="40" t="s">
        <v>602</v>
      </c>
      <c r="B216" s="40" t="s">
        <v>1059</v>
      </c>
      <c r="C216" s="40" t="s">
        <v>466</v>
      </c>
      <c r="D216" s="40" t="s">
        <v>104</v>
      </c>
      <c r="E216" s="40" t="s">
        <v>105</v>
      </c>
      <c r="F216" s="40" t="s">
        <v>1097</v>
      </c>
      <c r="G216" s="40" t="s">
        <v>1061</v>
      </c>
      <c r="H216" s="40" t="s">
        <v>1062</v>
      </c>
      <c r="I216" s="40" t="s">
        <v>6</v>
      </c>
      <c r="J216" s="40" t="s">
        <v>463</v>
      </c>
      <c r="K216" s="40" t="str">
        <f t="shared" si="3"/>
        <v>33</v>
      </c>
      <c r="L216" s="40" t="s">
        <v>736</v>
      </c>
      <c r="M216" s="40" t="s">
        <v>737</v>
      </c>
      <c r="N216" s="42">
        <v>7168.5</v>
      </c>
    </row>
    <row r="217" spans="1:14" hidden="1" x14ac:dyDescent="0.25">
      <c r="A217" s="40" t="s">
        <v>602</v>
      </c>
      <c r="B217" s="40" t="s">
        <v>1059</v>
      </c>
      <c r="C217" s="40" t="s">
        <v>466</v>
      </c>
      <c r="D217" s="40" t="s">
        <v>104</v>
      </c>
      <c r="E217" s="40" t="s">
        <v>105</v>
      </c>
      <c r="F217" s="40" t="s">
        <v>1097</v>
      </c>
      <c r="G217" s="40" t="s">
        <v>1061</v>
      </c>
      <c r="H217" s="40" t="s">
        <v>1062</v>
      </c>
      <c r="I217" s="40" t="s">
        <v>6</v>
      </c>
      <c r="J217" s="40" t="s">
        <v>463</v>
      </c>
      <c r="K217" s="40" t="str">
        <f t="shared" si="3"/>
        <v>33</v>
      </c>
      <c r="L217" s="40" t="s">
        <v>791</v>
      </c>
      <c r="M217" s="40" t="s">
        <v>792</v>
      </c>
      <c r="N217" s="42">
        <v>385894.93</v>
      </c>
    </row>
    <row r="218" spans="1:14" hidden="1" x14ac:dyDescent="0.25">
      <c r="A218" s="40" t="s">
        <v>602</v>
      </c>
      <c r="B218" s="40" t="s">
        <v>1059</v>
      </c>
      <c r="C218" s="40" t="s">
        <v>466</v>
      </c>
      <c r="D218" s="40" t="s">
        <v>104</v>
      </c>
      <c r="E218" s="40" t="s">
        <v>105</v>
      </c>
      <c r="F218" s="40" t="s">
        <v>1097</v>
      </c>
      <c r="G218" s="40" t="s">
        <v>1061</v>
      </c>
      <c r="H218" s="40" t="s">
        <v>1062</v>
      </c>
      <c r="I218" s="40" t="s">
        <v>6</v>
      </c>
      <c r="J218" s="40" t="s">
        <v>463</v>
      </c>
      <c r="K218" s="40" t="str">
        <f t="shared" si="3"/>
        <v>33</v>
      </c>
      <c r="L218" s="40" t="s">
        <v>793</v>
      </c>
      <c r="M218" s="40" t="s">
        <v>794</v>
      </c>
      <c r="N218" s="42">
        <v>295658.90999999997</v>
      </c>
    </row>
    <row r="219" spans="1:14" hidden="1" x14ac:dyDescent="0.25">
      <c r="A219" s="40" t="s">
        <v>602</v>
      </c>
      <c r="B219" s="40" t="s">
        <v>1059</v>
      </c>
      <c r="C219" s="40" t="s">
        <v>466</v>
      </c>
      <c r="D219" s="40" t="s">
        <v>104</v>
      </c>
      <c r="E219" s="40" t="s">
        <v>105</v>
      </c>
      <c r="F219" s="40" t="s">
        <v>1097</v>
      </c>
      <c r="G219" s="40" t="s">
        <v>1061</v>
      </c>
      <c r="H219" s="40" t="s">
        <v>1062</v>
      </c>
      <c r="I219" s="40" t="s">
        <v>6</v>
      </c>
      <c r="J219" s="40" t="s">
        <v>463</v>
      </c>
      <c r="K219" s="40" t="str">
        <f t="shared" si="3"/>
        <v>33</v>
      </c>
      <c r="L219" s="40" t="s">
        <v>795</v>
      </c>
      <c r="M219" s="40" t="s">
        <v>796</v>
      </c>
      <c r="N219" s="42">
        <v>752544.85</v>
      </c>
    </row>
    <row r="220" spans="1:14" hidden="1" x14ac:dyDescent="0.25">
      <c r="A220" s="40" t="s">
        <v>602</v>
      </c>
      <c r="B220" s="40" t="s">
        <v>1059</v>
      </c>
      <c r="C220" s="40" t="s">
        <v>466</v>
      </c>
      <c r="D220" s="40" t="s">
        <v>104</v>
      </c>
      <c r="E220" s="40" t="s">
        <v>105</v>
      </c>
      <c r="F220" s="40" t="s">
        <v>1097</v>
      </c>
      <c r="G220" s="40" t="s">
        <v>1061</v>
      </c>
      <c r="H220" s="40" t="s">
        <v>1062</v>
      </c>
      <c r="I220" s="40" t="s">
        <v>6</v>
      </c>
      <c r="J220" s="40" t="s">
        <v>463</v>
      </c>
      <c r="K220" s="40" t="str">
        <f t="shared" si="3"/>
        <v>33</v>
      </c>
      <c r="L220" s="40" t="s">
        <v>797</v>
      </c>
      <c r="M220" s="40" t="s">
        <v>798</v>
      </c>
      <c r="N220" s="42">
        <v>86095.570000000094</v>
      </c>
    </row>
    <row r="221" spans="1:14" hidden="1" x14ac:dyDescent="0.25">
      <c r="A221" s="40" t="s">
        <v>602</v>
      </c>
      <c r="B221" s="40" t="s">
        <v>1059</v>
      </c>
      <c r="C221" s="40" t="s">
        <v>466</v>
      </c>
      <c r="D221" s="40" t="s">
        <v>104</v>
      </c>
      <c r="E221" s="40" t="s">
        <v>105</v>
      </c>
      <c r="F221" s="40" t="s">
        <v>1097</v>
      </c>
      <c r="G221" s="40" t="s">
        <v>1061</v>
      </c>
      <c r="H221" s="40" t="s">
        <v>1062</v>
      </c>
      <c r="I221" s="40" t="s">
        <v>6</v>
      </c>
      <c r="J221" s="40" t="s">
        <v>463</v>
      </c>
      <c r="K221" s="40" t="str">
        <f t="shared" si="3"/>
        <v>33</v>
      </c>
      <c r="L221" s="40" t="s">
        <v>671</v>
      </c>
      <c r="M221" s="40" t="s">
        <v>672</v>
      </c>
      <c r="N221" s="42">
        <v>56645.71</v>
      </c>
    </row>
    <row r="222" spans="1:14" hidden="1" x14ac:dyDescent="0.25">
      <c r="A222" s="40" t="s">
        <v>602</v>
      </c>
      <c r="B222" s="40" t="s">
        <v>1059</v>
      </c>
      <c r="C222" s="40" t="s">
        <v>466</v>
      </c>
      <c r="D222" s="40" t="s">
        <v>104</v>
      </c>
      <c r="E222" s="40" t="s">
        <v>105</v>
      </c>
      <c r="F222" s="40" t="s">
        <v>1097</v>
      </c>
      <c r="G222" s="40" t="s">
        <v>1061</v>
      </c>
      <c r="H222" s="40" t="s">
        <v>1062</v>
      </c>
      <c r="I222" s="40" t="s">
        <v>6</v>
      </c>
      <c r="J222" s="40" t="s">
        <v>463</v>
      </c>
      <c r="K222" s="40" t="str">
        <f t="shared" si="3"/>
        <v>33</v>
      </c>
      <c r="L222" s="40" t="s">
        <v>808</v>
      </c>
      <c r="M222" s="40" t="s">
        <v>809</v>
      </c>
      <c r="N222" s="42">
        <v>0</v>
      </c>
    </row>
    <row r="223" spans="1:14" hidden="1" x14ac:dyDescent="0.25">
      <c r="A223" s="40" t="s">
        <v>602</v>
      </c>
      <c r="B223" s="40" t="s">
        <v>1059</v>
      </c>
      <c r="C223" s="40" t="s">
        <v>466</v>
      </c>
      <c r="D223" s="40" t="s">
        <v>104</v>
      </c>
      <c r="E223" s="40" t="s">
        <v>105</v>
      </c>
      <c r="F223" s="40" t="s">
        <v>1097</v>
      </c>
      <c r="G223" s="40" t="s">
        <v>1061</v>
      </c>
      <c r="H223" s="40" t="s">
        <v>1062</v>
      </c>
      <c r="I223" s="40" t="s">
        <v>6</v>
      </c>
      <c r="J223" s="40" t="s">
        <v>463</v>
      </c>
      <c r="K223" s="40" t="str">
        <f t="shared" si="3"/>
        <v>33</v>
      </c>
      <c r="L223" s="40" t="s">
        <v>810</v>
      </c>
      <c r="M223" s="40" t="s">
        <v>811</v>
      </c>
      <c r="N223" s="42">
        <v>6881.98</v>
      </c>
    </row>
    <row r="224" spans="1:14" hidden="1" x14ac:dyDescent="0.25">
      <c r="A224" s="40" t="s">
        <v>602</v>
      </c>
      <c r="B224" s="40" t="s">
        <v>1059</v>
      </c>
      <c r="C224" s="40" t="s">
        <v>466</v>
      </c>
      <c r="D224" s="40" t="s">
        <v>104</v>
      </c>
      <c r="E224" s="40" t="s">
        <v>105</v>
      </c>
      <c r="F224" s="40" t="s">
        <v>1097</v>
      </c>
      <c r="G224" s="40" t="s">
        <v>1061</v>
      </c>
      <c r="H224" s="40" t="s">
        <v>1062</v>
      </c>
      <c r="I224" s="40" t="s">
        <v>6</v>
      </c>
      <c r="J224" s="40" t="s">
        <v>463</v>
      </c>
      <c r="K224" s="40" t="str">
        <f t="shared" si="3"/>
        <v>33</v>
      </c>
      <c r="L224" s="40" t="s">
        <v>816</v>
      </c>
      <c r="M224" s="40" t="s">
        <v>817</v>
      </c>
      <c r="N224" s="42">
        <v>74600</v>
      </c>
    </row>
    <row r="225" spans="1:14" hidden="1" x14ac:dyDescent="0.25">
      <c r="A225" s="40" t="s">
        <v>602</v>
      </c>
      <c r="B225" s="40" t="s">
        <v>1059</v>
      </c>
      <c r="C225" s="40" t="s">
        <v>466</v>
      </c>
      <c r="D225" s="40" t="s">
        <v>104</v>
      </c>
      <c r="E225" s="40" t="s">
        <v>105</v>
      </c>
      <c r="F225" s="40" t="s">
        <v>1097</v>
      </c>
      <c r="G225" s="40" t="s">
        <v>1061</v>
      </c>
      <c r="H225" s="40" t="s">
        <v>1062</v>
      </c>
      <c r="I225" s="40" t="s">
        <v>6</v>
      </c>
      <c r="J225" s="40" t="s">
        <v>463</v>
      </c>
      <c r="K225" s="40" t="str">
        <f t="shared" si="3"/>
        <v>33</v>
      </c>
      <c r="L225" s="40" t="s">
        <v>818</v>
      </c>
      <c r="M225" s="40" t="s">
        <v>819</v>
      </c>
      <c r="N225" s="42">
        <v>12142.47</v>
      </c>
    </row>
    <row r="226" spans="1:14" hidden="1" x14ac:dyDescent="0.25">
      <c r="A226" s="40" t="s">
        <v>602</v>
      </c>
      <c r="B226" s="40" t="s">
        <v>1059</v>
      </c>
      <c r="C226" s="40" t="s">
        <v>466</v>
      </c>
      <c r="D226" s="40" t="s">
        <v>104</v>
      </c>
      <c r="E226" s="40" t="s">
        <v>105</v>
      </c>
      <c r="F226" s="40" t="s">
        <v>1097</v>
      </c>
      <c r="G226" s="40" t="s">
        <v>1061</v>
      </c>
      <c r="H226" s="40" t="s">
        <v>1062</v>
      </c>
      <c r="I226" s="40" t="s">
        <v>6</v>
      </c>
      <c r="J226" s="40" t="s">
        <v>463</v>
      </c>
      <c r="K226" s="40" t="str">
        <f t="shared" si="3"/>
        <v>33</v>
      </c>
      <c r="L226" s="40" t="s">
        <v>826</v>
      </c>
      <c r="M226" s="40" t="s">
        <v>827</v>
      </c>
      <c r="N226" s="42">
        <v>1884.17</v>
      </c>
    </row>
    <row r="227" spans="1:14" hidden="1" x14ac:dyDescent="0.25">
      <c r="A227" s="40" t="s">
        <v>602</v>
      </c>
      <c r="B227" s="40" t="s">
        <v>1059</v>
      </c>
      <c r="C227" s="40" t="s">
        <v>466</v>
      </c>
      <c r="D227" s="40" t="s">
        <v>104</v>
      </c>
      <c r="E227" s="40" t="s">
        <v>105</v>
      </c>
      <c r="F227" s="40" t="s">
        <v>1097</v>
      </c>
      <c r="G227" s="40" t="s">
        <v>1061</v>
      </c>
      <c r="H227" s="40" t="s">
        <v>1062</v>
      </c>
      <c r="I227" s="40" t="s">
        <v>6</v>
      </c>
      <c r="J227" s="40" t="s">
        <v>463</v>
      </c>
      <c r="K227" s="40" t="str">
        <f t="shared" si="3"/>
        <v>33</v>
      </c>
      <c r="L227" s="40" t="s">
        <v>877</v>
      </c>
      <c r="M227" s="40" t="s">
        <v>878</v>
      </c>
      <c r="N227" s="42">
        <v>3029.87</v>
      </c>
    </row>
    <row r="228" spans="1:14" hidden="1" x14ac:dyDescent="0.25">
      <c r="A228" s="40" t="s">
        <v>602</v>
      </c>
      <c r="B228" s="40" t="s">
        <v>1059</v>
      </c>
      <c r="C228" s="40" t="s">
        <v>466</v>
      </c>
      <c r="D228" s="40" t="s">
        <v>104</v>
      </c>
      <c r="E228" s="40" t="s">
        <v>105</v>
      </c>
      <c r="F228" s="40" t="s">
        <v>1097</v>
      </c>
      <c r="G228" s="40" t="s">
        <v>1061</v>
      </c>
      <c r="H228" s="40" t="s">
        <v>1062</v>
      </c>
      <c r="I228" s="40" t="s">
        <v>6</v>
      </c>
      <c r="J228" s="40" t="s">
        <v>463</v>
      </c>
      <c r="K228" s="40" t="str">
        <f t="shared" si="3"/>
        <v>33</v>
      </c>
      <c r="L228" s="40" t="s">
        <v>840</v>
      </c>
      <c r="M228" s="40" t="s">
        <v>841</v>
      </c>
      <c r="N228" s="42">
        <v>4080</v>
      </c>
    </row>
    <row r="229" spans="1:14" hidden="1" x14ac:dyDescent="0.25">
      <c r="A229" s="40" t="s">
        <v>602</v>
      </c>
      <c r="B229" s="40" t="s">
        <v>1059</v>
      </c>
      <c r="C229" s="40" t="s">
        <v>466</v>
      </c>
      <c r="D229" s="40" t="s">
        <v>104</v>
      </c>
      <c r="E229" s="40" t="s">
        <v>105</v>
      </c>
      <c r="F229" s="40" t="s">
        <v>1097</v>
      </c>
      <c r="G229" s="40" t="s">
        <v>1061</v>
      </c>
      <c r="H229" s="40" t="s">
        <v>1062</v>
      </c>
      <c r="I229" s="40" t="s">
        <v>6</v>
      </c>
      <c r="J229" s="40" t="s">
        <v>463</v>
      </c>
      <c r="K229" s="40" t="str">
        <f t="shared" si="3"/>
        <v>33</v>
      </c>
      <c r="L229" s="40" t="s">
        <v>852</v>
      </c>
      <c r="M229" s="40" t="s">
        <v>853</v>
      </c>
      <c r="N229" s="42">
        <v>4060</v>
      </c>
    </row>
    <row r="230" spans="1:14" hidden="1" x14ac:dyDescent="0.25">
      <c r="A230" s="40" t="s">
        <v>602</v>
      </c>
      <c r="B230" s="40" t="s">
        <v>1059</v>
      </c>
      <c r="C230" s="40" t="s">
        <v>466</v>
      </c>
      <c r="D230" s="40" t="s">
        <v>84</v>
      </c>
      <c r="E230" s="40" t="s">
        <v>85</v>
      </c>
      <c r="F230" s="40" t="s">
        <v>1098</v>
      </c>
      <c r="G230" s="40" t="s">
        <v>1061</v>
      </c>
      <c r="H230" s="40" t="s">
        <v>1062</v>
      </c>
      <c r="I230" s="40" t="s">
        <v>75</v>
      </c>
      <c r="J230" s="40" t="s">
        <v>460</v>
      </c>
      <c r="K230" s="40" t="str">
        <f t="shared" si="3"/>
        <v>31</v>
      </c>
      <c r="L230" s="40" t="s">
        <v>879</v>
      </c>
      <c r="M230" s="40" t="s">
        <v>880</v>
      </c>
      <c r="N230" s="42">
        <v>503847.33</v>
      </c>
    </row>
    <row r="231" spans="1:14" hidden="1" x14ac:dyDescent="0.25">
      <c r="A231" s="40" t="s">
        <v>602</v>
      </c>
      <c r="B231" s="40" t="s">
        <v>1059</v>
      </c>
      <c r="C231" s="40" t="s">
        <v>466</v>
      </c>
      <c r="D231" s="40" t="s">
        <v>84</v>
      </c>
      <c r="E231" s="40" t="s">
        <v>85</v>
      </c>
      <c r="F231" s="40" t="s">
        <v>1098</v>
      </c>
      <c r="G231" s="40" t="s">
        <v>1061</v>
      </c>
      <c r="H231" s="40" t="s">
        <v>1062</v>
      </c>
      <c r="I231" s="40" t="s">
        <v>75</v>
      </c>
      <c r="J231" s="40" t="s">
        <v>460</v>
      </c>
      <c r="K231" s="40" t="str">
        <f t="shared" si="3"/>
        <v>31</v>
      </c>
      <c r="L231" s="40" t="s">
        <v>881</v>
      </c>
      <c r="M231" s="40" t="s">
        <v>882</v>
      </c>
      <c r="N231" s="42">
        <v>0</v>
      </c>
    </row>
    <row r="232" spans="1:14" hidden="1" x14ac:dyDescent="0.25">
      <c r="A232" s="40" t="s">
        <v>602</v>
      </c>
      <c r="B232" s="40" t="s">
        <v>1059</v>
      </c>
      <c r="C232" s="40" t="s">
        <v>466</v>
      </c>
      <c r="D232" s="40" t="s">
        <v>84</v>
      </c>
      <c r="E232" s="40" t="s">
        <v>85</v>
      </c>
      <c r="F232" s="40" t="s">
        <v>1098</v>
      </c>
      <c r="G232" s="40" t="s">
        <v>1061</v>
      </c>
      <c r="H232" s="40" t="s">
        <v>1062</v>
      </c>
      <c r="I232" s="40" t="s">
        <v>75</v>
      </c>
      <c r="J232" s="40" t="s">
        <v>460</v>
      </c>
      <c r="K232" s="40" t="str">
        <f t="shared" si="3"/>
        <v>31</v>
      </c>
      <c r="L232" s="40" t="s">
        <v>883</v>
      </c>
      <c r="M232" s="40" t="s">
        <v>884</v>
      </c>
      <c r="N232" s="42">
        <v>54256.890000000101</v>
      </c>
    </row>
    <row r="233" spans="1:14" hidden="1" x14ac:dyDescent="0.25">
      <c r="A233" s="40" t="s">
        <v>602</v>
      </c>
      <c r="B233" s="40" t="s">
        <v>1059</v>
      </c>
      <c r="C233" s="40" t="s">
        <v>466</v>
      </c>
      <c r="D233" s="40" t="s">
        <v>84</v>
      </c>
      <c r="E233" s="40" t="s">
        <v>85</v>
      </c>
      <c r="F233" s="40" t="s">
        <v>1098</v>
      </c>
      <c r="G233" s="40" t="s">
        <v>1061</v>
      </c>
      <c r="H233" s="40" t="s">
        <v>1062</v>
      </c>
      <c r="I233" s="40" t="s">
        <v>75</v>
      </c>
      <c r="J233" s="40" t="s">
        <v>460</v>
      </c>
      <c r="K233" s="40" t="str">
        <f t="shared" si="3"/>
        <v>31</v>
      </c>
      <c r="L233" s="40" t="s">
        <v>885</v>
      </c>
      <c r="M233" s="40" t="s">
        <v>886</v>
      </c>
      <c r="N233" s="42">
        <v>27981.970000000201</v>
      </c>
    </row>
    <row r="234" spans="1:14" hidden="1" x14ac:dyDescent="0.25">
      <c r="A234" s="40" t="s">
        <v>602</v>
      </c>
      <c r="B234" s="40" t="s">
        <v>1059</v>
      </c>
      <c r="C234" s="40" t="s">
        <v>466</v>
      </c>
      <c r="D234" s="40" t="s">
        <v>84</v>
      </c>
      <c r="E234" s="40" t="s">
        <v>85</v>
      </c>
      <c r="F234" s="40" t="s">
        <v>1098</v>
      </c>
      <c r="G234" s="40" t="s">
        <v>1061</v>
      </c>
      <c r="H234" s="40" t="s">
        <v>1062</v>
      </c>
      <c r="I234" s="40" t="s">
        <v>75</v>
      </c>
      <c r="J234" s="40" t="s">
        <v>460</v>
      </c>
      <c r="K234" s="40" t="str">
        <f t="shared" si="3"/>
        <v>31</v>
      </c>
      <c r="L234" s="40" t="s">
        <v>887</v>
      </c>
      <c r="M234" s="40" t="s">
        <v>888</v>
      </c>
      <c r="N234" s="42">
        <v>32275.409999999702</v>
      </c>
    </row>
    <row r="235" spans="1:14" hidden="1" x14ac:dyDescent="0.25">
      <c r="A235" s="40" t="s">
        <v>602</v>
      </c>
      <c r="B235" s="40" t="s">
        <v>1059</v>
      </c>
      <c r="C235" s="40" t="s">
        <v>466</v>
      </c>
      <c r="D235" s="40" t="s">
        <v>84</v>
      </c>
      <c r="E235" s="40" t="s">
        <v>85</v>
      </c>
      <c r="F235" s="40" t="s">
        <v>1098</v>
      </c>
      <c r="G235" s="40" t="s">
        <v>1061</v>
      </c>
      <c r="H235" s="40" t="s">
        <v>1062</v>
      </c>
      <c r="I235" s="40" t="s">
        <v>75</v>
      </c>
      <c r="J235" s="40" t="s">
        <v>460</v>
      </c>
      <c r="K235" s="40" t="str">
        <f t="shared" si="3"/>
        <v>31</v>
      </c>
      <c r="L235" s="40" t="s">
        <v>889</v>
      </c>
      <c r="M235" s="40" t="s">
        <v>890</v>
      </c>
      <c r="N235" s="42">
        <v>1466184.77</v>
      </c>
    </row>
    <row r="236" spans="1:14" hidden="1" x14ac:dyDescent="0.25">
      <c r="A236" s="40" t="s">
        <v>602</v>
      </c>
      <c r="B236" s="40" t="s">
        <v>1059</v>
      </c>
      <c r="C236" s="40" t="s">
        <v>466</v>
      </c>
      <c r="D236" s="40" t="s">
        <v>84</v>
      </c>
      <c r="E236" s="40" t="s">
        <v>85</v>
      </c>
      <c r="F236" s="40" t="s">
        <v>1098</v>
      </c>
      <c r="G236" s="40" t="s">
        <v>1061</v>
      </c>
      <c r="H236" s="40" t="s">
        <v>1062</v>
      </c>
      <c r="I236" s="40" t="s">
        <v>75</v>
      </c>
      <c r="J236" s="40" t="s">
        <v>460</v>
      </c>
      <c r="K236" s="40" t="str">
        <f t="shared" si="3"/>
        <v>31</v>
      </c>
      <c r="L236" s="40" t="s">
        <v>891</v>
      </c>
      <c r="M236" s="40" t="s">
        <v>892</v>
      </c>
      <c r="N236" s="42">
        <v>118402641.48</v>
      </c>
    </row>
    <row r="237" spans="1:14" hidden="1" x14ac:dyDescent="0.25">
      <c r="A237" s="40" t="s">
        <v>602</v>
      </c>
      <c r="B237" s="40" t="s">
        <v>1059</v>
      </c>
      <c r="C237" s="40" t="s">
        <v>466</v>
      </c>
      <c r="D237" s="40" t="s">
        <v>84</v>
      </c>
      <c r="E237" s="40" t="s">
        <v>85</v>
      </c>
      <c r="F237" s="40" t="s">
        <v>1098</v>
      </c>
      <c r="G237" s="40" t="s">
        <v>1061</v>
      </c>
      <c r="H237" s="40" t="s">
        <v>1062</v>
      </c>
      <c r="I237" s="40" t="s">
        <v>75</v>
      </c>
      <c r="J237" s="40" t="s">
        <v>460</v>
      </c>
      <c r="K237" s="40" t="str">
        <f t="shared" si="3"/>
        <v>31</v>
      </c>
      <c r="L237" s="40" t="s">
        <v>893</v>
      </c>
      <c r="M237" s="40" t="s">
        <v>894</v>
      </c>
      <c r="N237" s="42">
        <v>52314.91</v>
      </c>
    </row>
    <row r="238" spans="1:14" hidden="1" x14ac:dyDescent="0.25">
      <c r="A238" s="40" t="s">
        <v>602</v>
      </c>
      <c r="B238" s="40" t="s">
        <v>1059</v>
      </c>
      <c r="C238" s="40" t="s">
        <v>466</v>
      </c>
      <c r="D238" s="40" t="s">
        <v>84</v>
      </c>
      <c r="E238" s="40" t="s">
        <v>85</v>
      </c>
      <c r="F238" s="40" t="s">
        <v>1098</v>
      </c>
      <c r="G238" s="40" t="s">
        <v>1061</v>
      </c>
      <c r="H238" s="40" t="s">
        <v>1062</v>
      </c>
      <c r="I238" s="40" t="s">
        <v>75</v>
      </c>
      <c r="J238" s="40" t="s">
        <v>460</v>
      </c>
      <c r="K238" s="40" t="str">
        <f t="shared" si="3"/>
        <v>31</v>
      </c>
      <c r="L238" s="40" t="s">
        <v>895</v>
      </c>
      <c r="M238" s="40" t="s">
        <v>896</v>
      </c>
      <c r="N238" s="42">
        <v>201011.08</v>
      </c>
    </row>
    <row r="239" spans="1:14" hidden="1" x14ac:dyDescent="0.25">
      <c r="A239" s="40" t="s">
        <v>602</v>
      </c>
      <c r="B239" s="40" t="s">
        <v>1059</v>
      </c>
      <c r="C239" s="40" t="s">
        <v>466</v>
      </c>
      <c r="D239" s="40" t="s">
        <v>84</v>
      </c>
      <c r="E239" s="40" t="s">
        <v>85</v>
      </c>
      <c r="F239" s="40" t="s">
        <v>1098</v>
      </c>
      <c r="G239" s="40" t="s">
        <v>1061</v>
      </c>
      <c r="H239" s="40" t="s">
        <v>1062</v>
      </c>
      <c r="I239" s="40" t="s">
        <v>75</v>
      </c>
      <c r="J239" s="40" t="s">
        <v>460</v>
      </c>
      <c r="K239" s="40" t="str">
        <f t="shared" si="3"/>
        <v>31</v>
      </c>
      <c r="L239" s="40" t="s">
        <v>897</v>
      </c>
      <c r="M239" s="40" t="s">
        <v>636</v>
      </c>
      <c r="N239" s="42">
        <v>353123.2</v>
      </c>
    </row>
    <row r="240" spans="1:14" hidden="1" x14ac:dyDescent="0.25">
      <c r="A240" s="40" t="s">
        <v>602</v>
      </c>
      <c r="B240" s="40" t="s">
        <v>1059</v>
      </c>
      <c r="C240" s="40" t="s">
        <v>466</v>
      </c>
      <c r="D240" s="40" t="s">
        <v>84</v>
      </c>
      <c r="E240" s="40" t="s">
        <v>85</v>
      </c>
      <c r="F240" s="40" t="s">
        <v>1098</v>
      </c>
      <c r="G240" s="40" t="s">
        <v>1061</v>
      </c>
      <c r="H240" s="40" t="s">
        <v>1062</v>
      </c>
      <c r="I240" s="40" t="s">
        <v>75</v>
      </c>
      <c r="J240" s="40" t="s">
        <v>460</v>
      </c>
      <c r="K240" s="40" t="str">
        <f t="shared" si="3"/>
        <v>31</v>
      </c>
      <c r="L240" s="40" t="s">
        <v>898</v>
      </c>
      <c r="M240" s="40" t="s">
        <v>899</v>
      </c>
      <c r="N240" s="42">
        <v>3928174.6900000102</v>
      </c>
    </row>
    <row r="241" spans="1:14" hidden="1" x14ac:dyDescent="0.25">
      <c r="A241" s="40" t="s">
        <v>602</v>
      </c>
      <c r="B241" s="40" t="s">
        <v>1059</v>
      </c>
      <c r="C241" s="40" t="s">
        <v>466</v>
      </c>
      <c r="D241" s="40" t="s">
        <v>84</v>
      </c>
      <c r="E241" s="40" t="s">
        <v>85</v>
      </c>
      <c r="F241" s="40" t="s">
        <v>1098</v>
      </c>
      <c r="G241" s="40" t="s">
        <v>1061</v>
      </c>
      <c r="H241" s="40" t="s">
        <v>1062</v>
      </c>
      <c r="I241" s="40" t="s">
        <v>75</v>
      </c>
      <c r="J241" s="40" t="s">
        <v>460</v>
      </c>
      <c r="K241" s="40" t="str">
        <f t="shared" si="3"/>
        <v>31</v>
      </c>
      <c r="L241" s="40" t="s">
        <v>900</v>
      </c>
      <c r="M241" s="40" t="s">
        <v>901</v>
      </c>
      <c r="N241" s="42">
        <v>121551.86</v>
      </c>
    </row>
    <row r="242" spans="1:14" hidden="1" x14ac:dyDescent="0.25">
      <c r="A242" s="40" t="s">
        <v>602</v>
      </c>
      <c r="B242" s="40" t="s">
        <v>1059</v>
      </c>
      <c r="C242" s="40" t="s">
        <v>466</v>
      </c>
      <c r="D242" s="40" t="s">
        <v>84</v>
      </c>
      <c r="E242" s="40" t="s">
        <v>85</v>
      </c>
      <c r="F242" s="40" t="s">
        <v>1098</v>
      </c>
      <c r="G242" s="40" t="s">
        <v>1061</v>
      </c>
      <c r="H242" s="40" t="s">
        <v>1062</v>
      </c>
      <c r="I242" s="40" t="s">
        <v>75</v>
      </c>
      <c r="J242" s="40" t="s">
        <v>460</v>
      </c>
      <c r="K242" s="40" t="str">
        <f t="shared" si="3"/>
        <v>31</v>
      </c>
      <c r="L242" s="40" t="s">
        <v>902</v>
      </c>
      <c r="M242" s="40" t="s">
        <v>903</v>
      </c>
      <c r="N242" s="42">
        <v>1783586.38</v>
      </c>
    </row>
    <row r="243" spans="1:14" hidden="1" x14ac:dyDescent="0.25">
      <c r="A243" s="40" t="s">
        <v>602</v>
      </c>
      <c r="B243" s="40" t="s">
        <v>1059</v>
      </c>
      <c r="C243" s="40" t="s">
        <v>466</v>
      </c>
      <c r="D243" s="40" t="s">
        <v>84</v>
      </c>
      <c r="E243" s="40" t="s">
        <v>85</v>
      </c>
      <c r="F243" s="40" t="s">
        <v>1098</v>
      </c>
      <c r="G243" s="40" t="s">
        <v>1061</v>
      </c>
      <c r="H243" s="40" t="s">
        <v>1062</v>
      </c>
      <c r="I243" s="40" t="s">
        <v>75</v>
      </c>
      <c r="J243" s="40" t="s">
        <v>460</v>
      </c>
      <c r="K243" s="40" t="str">
        <f t="shared" si="3"/>
        <v>31</v>
      </c>
      <c r="L243" s="40" t="s">
        <v>904</v>
      </c>
      <c r="M243" s="40" t="s">
        <v>905</v>
      </c>
      <c r="N243" s="42">
        <v>97144402.739999995</v>
      </c>
    </row>
    <row r="244" spans="1:14" hidden="1" x14ac:dyDescent="0.25">
      <c r="A244" s="40" t="s">
        <v>602</v>
      </c>
      <c r="B244" s="40" t="s">
        <v>1059</v>
      </c>
      <c r="C244" s="40" t="s">
        <v>466</v>
      </c>
      <c r="D244" s="40" t="s">
        <v>84</v>
      </c>
      <c r="E244" s="40" t="s">
        <v>85</v>
      </c>
      <c r="F244" s="40" t="s">
        <v>1098</v>
      </c>
      <c r="G244" s="40" t="s">
        <v>1061</v>
      </c>
      <c r="H244" s="40" t="s">
        <v>1062</v>
      </c>
      <c r="I244" s="40" t="s">
        <v>75</v>
      </c>
      <c r="J244" s="40" t="s">
        <v>460</v>
      </c>
      <c r="K244" s="40" t="str">
        <f t="shared" si="3"/>
        <v>31</v>
      </c>
      <c r="L244" s="40" t="s">
        <v>906</v>
      </c>
      <c r="M244" s="40" t="s">
        <v>907</v>
      </c>
      <c r="N244" s="42">
        <v>1270000</v>
      </c>
    </row>
    <row r="245" spans="1:14" hidden="1" x14ac:dyDescent="0.25">
      <c r="A245" s="40" t="s">
        <v>602</v>
      </c>
      <c r="B245" s="40" t="s">
        <v>1059</v>
      </c>
      <c r="C245" s="40" t="s">
        <v>466</v>
      </c>
      <c r="D245" s="40" t="s">
        <v>84</v>
      </c>
      <c r="E245" s="40" t="s">
        <v>85</v>
      </c>
      <c r="F245" s="40" t="s">
        <v>1098</v>
      </c>
      <c r="G245" s="40" t="s">
        <v>1061</v>
      </c>
      <c r="H245" s="40" t="s">
        <v>1062</v>
      </c>
      <c r="I245" s="40" t="s">
        <v>75</v>
      </c>
      <c r="J245" s="40" t="s">
        <v>460</v>
      </c>
      <c r="K245" s="40" t="str">
        <f t="shared" si="3"/>
        <v>31</v>
      </c>
      <c r="L245" s="40" t="s">
        <v>908</v>
      </c>
      <c r="M245" s="40" t="s">
        <v>909</v>
      </c>
      <c r="N245" s="42">
        <v>625.70000000000095</v>
      </c>
    </row>
    <row r="246" spans="1:14" hidden="1" x14ac:dyDescent="0.25">
      <c r="A246" s="40" t="s">
        <v>602</v>
      </c>
      <c r="B246" s="40" t="s">
        <v>1059</v>
      </c>
      <c r="C246" s="40" t="s">
        <v>466</v>
      </c>
      <c r="D246" s="40" t="s">
        <v>84</v>
      </c>
      <c r="E246" s="40" t="s">
        <v>85</v>
      </c>
      <c r="F246" s="40" t="s">
        <v>1098</v>
      </c>
      <c r="G246" s="40" t="s">
        <v>1061</v>
      </c>
      <c r="H246" s="40" t="s">
        <v>1062</v>
      </c>
      <c r="I246" s="40" t="s">
        <v>75</v>
      </c>
      <c r="J246" s="40" t="s">
        <v>460</v>
      </c>
      <c r="K246" s="40" t="str">
        <f t="shared" si="3"/>
        <v>31</v>
      </c>
      <c r="L246" s="40" t="s">
        <v>910</v>
      </c>
      <c r="M246" s="40" t="s">
        <v>911</v>
      </c>
      <c r="N246" s="42">
        <v>2139210.69</v>
      </c>
    </row>
    <row r="247" spans="1:14" hidden="1" x14ac:dyDescent="0.25">
      <c r="A247" s="40" t="s">
        <v>602</v>
      </c>
      <c r="B247" s="40" t="s">
        <v>1059</v>
      </c>
      <c r="C247" s="40" t="s">
        <v>466</v>
      </c>
      <c r="D247" s="40" t="s">
        <v>84</v>
      </c>
      <c r="E247" s="40" t="s">
        <v>85</v>
      </c>
      <c r="F247" s="40" t="s">
        <v>1098</v>
      </c>
      <c r="G247" s="40" t="s">
        <v>1061</v>
      </c>
      <c r="H247" s="40" t="s">
        <v>1062</v>
      </c>
      <c r="I247" s="40" t="s">
        <v>75</v>
      </c>
      <c r="J247" s="40" t="s">
        <v>460</v>
      </c>
      <c r="K247" s="40" t="str">
        <f t="shared" si="3"/>
        <v>31</v>
      </c>
      <c r="L247" s="40" t="s">
        <v>912</v>
      </c>
      <c r="M247" s="40" t="s">
        <v>913</v>
      </c>
      <c r="N247" s="42">
        <v>2980000</v>
      </c>
    </row>
    <row r="248" spans="1:14" hidden="1" x14ac:dyDescent="0.25">
      <c r="A248" s="40" t="s">
        <v>602</v>
      </c>
      <c r="B248" s="40" t="s">
        <v>1059</v>
      </c>
      <c r="C248" s="40" t="s">
        <v>466</v>
      </c>
      <c r="D248" s="40" t="s">
        <v>84</v>
      </c>
      <c r="E248" s="40" t="s">
        <v>85</v>
      </c>
      <c r="F248" s="40" t="s">
        <v>1098</v>
      </c>
      <c r="G248" s="40" t="s">
        <v>1061</v>
      </c>
      <c r="H248" s="40" t="s">
        <v>1062</v>
      </c>
      <c r="I248" s="40" t="s">
        <v>75</v>
      </c>
      <c r="J248" s="40" t="s">
        <v>460</v>
      </c>
      <c r="K248" s="40" t="str">
        <f t="shared" si="3"/>
        <v>31</v>
      </c>
      <c r="L248" s="40" t="s">
        <v>914</v>
      </c>
      <c r="M248" s="40" t="s">
        <v>915</v>
      </c>
      <c r="N248" s="42">
        <v>19283.060000000001</v>
      </c>
    </row>
    <row r="249" spans="1:14" hidden="1" x14ac:dyDescent="0.25">
      <c r="A249" s="40" t="s">
        <v>602</v>
      </c>
      <c r="B249" s="40" t="s">
        <v>1059</v>
      </c>
      <c r="C249" s="40" t="s">
        <v>466</v>
      </c>
      <c r="D249" s="40" t="s">
        <v>84</v>
      </c>
      <c r="E249" s="40" t="s">
        <v>85</v>
      </c>
      <c r="F249" s="40" t="s">
        <v>1098</v>
      </c>
      <c r="G249" s="40" t="s">
        <v>1061</v>
      </c>
      <c r="H249" s="40" t="s">
        <v>1062</v>
      </c>
      <c r="I249" s="40" t="s">
        <v>75</v>
      </c>
      <c r="J249" s="40" t="s">
        <v>460</v>
      </c>
      <c r="K249" s="40" t="str">
        <f t="shared" si="3"/>
        <v>31</v>
      </c>
      <c r="L249" s="40" t="s">
        <v>916</v>
      </c>
      <c r="M249" s="40" t="s">
        <v>917</v>
      </c>
      <c r="N249" s="42">
        <v>249239.75</v>
      </c>
    </row>
    <row r="250" spans="1:14" hidden="1" x14ac:dyDescent="0.25">
      <c r="A250" s="40" t="s">
        <v>602</v>
      </c>
      <c r="B250" s="40" t="s">
        <v>1059</v>
      </c>
      <c r="C250" s="40" t="s">
        <v>466</v>
      </c>
      <c r="D250" s="40" t="s">
        <v>84</v>
      </c>
      <c r="E250" s="40" t="s">
        <v>85</v>
      </c>
      <c r="F250" s="40" t="s">
        <v>1098</v>
      </c>
      <c r="G250" s="40" t="s">
        <v>1061</v>
      </c>
      <c r="H250" s="40" t="s">
        <v>1062</v>
      </c>
      <c r="I250" s="40" t="s">
        <v>75</v>
      </c>
      <c r="J250" s="40" t="s">
        <v>460</v>
      </c>
      <c r="K250" s="40" t="str">
        <f t="shared" si="3"/>
        <v>31</v>
      </c>
      <c r="L250" s="40" t="s">
        <v>918</v>
      </c>
      <c r="M250" s="40" t="s">
        <v>919</v>
      </c>
      <c r="N250" s="42">
        <v>7137565.7599999998</v>
      </c>
    </row>
    <row r="251" spans="1:14" hidden="1" x14ac:dyDescent="0.25">
      <c r="A251" s="40" t="s">
        <v>602</v>
      </c>
      <c r="B251" s="40" t="s">
        <v>1059</v>
      </c>
      <c r="C251" s="40" t="s">
        <v>466</v>
      </c>
      <c r="D251" s="40" t="s">
        <v>84</v>
      </c>
      <c r="E251" s="40" t="s">
        <v>85</v>
      </c>
      <c r="F251" s="40" t="s">
        <v>1098</v>
      </c>
      <c r="G251" s="40" t="s">
        <v>1061</v>
      </c>
      <c r="H251" s="40" t="s">
        <v>1062</v>
      </c>
      <c r="I251" s="40" t="s">
        <v>75</v>
      </c>
      <c r="J251" s="40" t="s">
        <v>460</v>
      </c>
      <c r="K251" s="40" t="str">
        <f t="shared" si="3"/>
        <v>31</v>
      </c>
      <c r="L251" s="40" t="s">
        <v>920</v>
      </c>
      <c r="M251" s="40" t="s">
        <v>921</v>
      </c>
      <c r="N251" s="42">
        <v>0</v>
      </c>
    </row>
    <row r="252" spans="1:14" hidden="1" x14ac:dyDescent="0.25">
      <c r="A252" s="40" t="s">
        <v>602</v>
      </c>
      <c r="B252" s="40" t="s">
        <v>1059</v>
      </c>
      <c r="C252" s="40" t="s">
        <v>466</v>
      </c>
      <c r="D252" s="40" t="s">
        <v>84</v>
      </c>
      <c r="E252" s="40" t="s">
        <v>85</v>
      </c>
      <c r="F252" s="40" t="s">
        <v>1098</v>
      </c>
      <c r="G252" s="40" t="s">
        <v>1061</v>
      </c>
      <c r="H252" s="40" t="s">
        <v>1062</v>
      </c>
      <c r="I252" s="40" t="s">
        <v>75</v>
      </c>
      <c r="J252" s="40" t="s">
        <v>460</v>
      </c>
      <c r="K252" s="40" t="str">
        <f t="shared" si="3"/>
        <v>31</v>
      </c>
      <c r="L252" s="40" t="s">
        <v>922</v>
      </c>
      <c r="M252" s="40" t="s">
        <v>923</v>
      </c>
      <c r="N252" s="42">
        <v>3028433.88</v>
      </c>
    </row>
    <row r="253" spans="1:14" hidden="1" x14ac:dyDescent="0.25">
      <c r="A253" s="40" t="s">
        <v>602</v>
      </c>
      <c r="B253" s="40" t="s">
        <v>1059</v>
      </c>
      <c r="C253" s="40" t="s">
        <v>466</v>
      </c>
      <c r="D253" s="40" t="s">
        <v>84</v>
      </c>
      <c r="E253" s="40" t="s">
        <v>85</v>
      </c>
      <c r="F253" s="40" t="s">
        <v>1098</v>
      </c>
      <c r="G253" s="40" t="s">
        <v>1061</v>
      </c>
      <c r="H253" s="40" t="s">
        <v>1062</v>
      </c>
      <c r="I253" s="40" t="s">
        <v>75</v>
      </c>
      <c r="J253" s="40" t="s">
        <v>460</v>
      </c>
      <c r="K253" s="40" t="str">
        <f t="shared" si="3"/>
        <v>31</v>
      </c>
      <c r="L253" s="40" t="s">
        <v>924</v>
      </c>
      <c r="M253" s="40" t="s">
        <v>925</v>
      </c>
      <c r="N253" s="42">
        <v>55706.8500000001</v>
      </c>
    </row>
    <row r="254" spans="1:14" hidden="1" x14ac:dyDescent="0.25">
      <c r="A254" s="40" t="s">
        <v>602</v>
      </c>
      <c r="B254" s="40" t="s">
        <v>1059</v>
      </c>
      <c r="C254" s="40" t="s">
        <v>466</v>
      </c>
      <c r="D254" s="40" t="s">
        <v>84</v>
      </c>
      <c r="E254" s="40" t="s">
        <v>85</v>
      </c>
      <c r="F254" s="40" t="s">
        <v>1098</v>
      </c>
      <c r="G254" s="40" t="s">
        <v>1061</v>
      </c>
      <c r="H254" s="40" t="s">
        <v>1062</v>
      </c>
      <c r="I254" s="40" t="s">
        <v>75</v>
      </c>
      <c r="J254" s="40" t="s">
        <v>460</v>
      </c>
      <c r="K254" s="40" t="str">
        <f t="shared" si="3"/>
        <v>31</v>
      </c>
      <c r="L254" s="40" t="s">
        <v>926</v>
      </c>
      <c r="M254" s="40" t="s">
        <v>927</v>
      </c>
      <c r="N254" s="42">
        <v>0</v>
      </c>
    </row>
    <row r="255" spans="1:14" hidden="1" x14ac:dyDescent="0.25">
      <c r="A255" s="40" t="s">
        <v>602</v>
      </c>
      <c r="B255" s="40" t="s">
        <v>1059</v>
      </c>
      <c r="C255" s="40" t="s">
        <v>466</v>
      </c>
      <c r="D255" s="40" t="s">
        <v>84</v>
      </c>
      <c r="E255" s="40" t="s">
        <v>85</v>
      </c>
      <c r="F255" s="40" t="s">
        <v>1098</v>
      </c>
      <c r="G255" s="40" t="s">
        <v>1061</v>
      </c>
      <c r="H255" s="40" t="s">
        <v>1062</v>
      </c>
      <c r="I255" s="40" t="s">
        <v>75</v>
      </c>
      <c r="J255" s="40" t="s">
        <v>460</v>
      </c>
      <c r="K255" s="40" t="str">
        <f t="shared" si="3"/>
        <v>31</v>
      </c>
      <c r="L255" s="40" t="s">
        <v>928</v>
      </c>
      <c r="M255" s="40" t="s">
        <v>929</v>
      </c>
      <c r="N255" s="42">
        <v>227974.53</v>
      </c>
    </row>
    <row r="256" spans="1:14" hidden="1" x14ac:dyDescent="0.25">
      <c r="A256" s="40" t="s">
        <v>602</v>
      </c>
      <c r="B256" s="40" t="s">
        <v>1059</v>
      </c>
      <c r="C256" s="40" t="s">
        <v>466</v>
      </c>
      <c r="D256" s="40" t="s">
        <v>84</v>
      </c>
      <c r="E256" s="40" t="s">
        <v>85</v>
      </c>
      <c r="F256" s="40" t="s">
        <v>1098</v>
      </c>
      <c r="G256" s="40" t="s">
        <v>1061</v>
      </c>
      <c r="H256" s="40" t="s">
        <v>1062</v>
      </c>
      <c r="I256" s="40" t="s">
        <v>75</v>
      </c>
      <c r="J256" s="40" t="s">
        <v>460</v>
      </c>
      <c r="K256" s="40" t="str">
        <f t="shared" si="3"/>
        <v>31</v>
      </c>
      <c r="L256" s="40" t="s">
        <v>930</v>
      </c>
      <c r="M256" s="40" t="s">
        <v>931</v>
      </c>
      <c r="N256" s="42">
        <v>0</v>
      </c>
    </row>
    <row r="257" spans="1:14" hidden="1" x14ac:dyDescent="0.25">
      <c r="A257" s="40" t="s">
        <v>602</v>
      </c>
      <c r="B257" s="40" t="s">
        <v>1059</v>
      </c>
      <c r="C257" s="40" t="s">
        <v>466</v>
      </c>
      <c r="D257" s="40" t="s">
        <v>84</v>
      </c>
      <c r="E257" s="40" t="s">
        <v>85</v>
      </c>
      <c r="F257" s="40" t="s">
        <v>1098</v>
      </c>
      <c r="G257" s="40" t="s">
        <v>1061</v>
      </c>
      <c r="H257" s="40" t="s">
        <v>1062</v>
      </c>
      <c r="I257" s="40" t="s">
        <v>75</v>
      </c>
      <c r="J257" s="40" t="s">
        <v>460</v>
      </c>
      <c r="K257" s="40" t="str">
        <f t="shared" si="3"/>
        <v>31</v>
      </c>
      <c r="L257" s="40" t="s">
        <v>932</v>
      </c>
      <c r="M257" s="40" t="s">
        <v>933</v>
      </c>
      <c r="N257" s="42">
        <v>117159.15</v>
      </c>
    </row>
    <row r="258" spans="1:14" hidden="1" x14ac:dyDescent="0.25">
      <c r="A258" s="40" t="s">
        <v>602</v>
      </c>
      <c r="B258" s="40" t="s">
        <v>1059</v>
      </c>
      <c r="C258" s="40" t="s">
        <v>466</v>
      </c>
      <c r="D258" s="40" t="s">
        <v>84</v>
      </c>
      <c r="E258" s="40" t="s">
        <v>85</v>
      </c>
      <c r="F258" s="40" t="s">
        <v>1098</v>
      </c>
      <c r="G258" s="40" t="s">
        <v>1061</v>
      </c>
      <c r="H258" s="40" t="s">
        <v>1062</v>
      </c>
      <c r="I258" s="40" t="s">
        <v>75</v>
      </c>
      <c r="J258" s="40" t="s">
        <v>460</v>
      </c>
      <c r="K258" s="40" t="str">
        <f t="shared" si="3"/>
        <v>31</v>
      </c>
      <c r="L258" s="40" t="s">
        <v>934</v>
      </c>
      <c r="M258" s="40" t="s">
        <v>552</v>
      </c>
      <c r="N258" s="42">
        <v>166319.79999999999</v>
      </c>
    </row>
    <row r="259" spans="1:14" hidden="1" x14ac:dyDescent="0.25">
      <c r="A259" s="40" t="s">
        <v>602</v>
      </c>
      <c r="B259" s="40" t="s">
        <v>1059</v>
      </c>
      <c r="C259" s="40" t="s">
        <v>466</v>
      </c>
      <c r="D259" s="40" t="s">
        <v>84</v>
      </c>
      <c r="E259" s="40" t="s">
        <v>85</v>
      </c>
      <c r="F259" s="40" t="s">
        <v>1098</v>
      </c>
      <c r="G259" s="40" t="s">
        <v>1061</v>
      </c>
      <c r="H259" s="40" t="s">
        <v>1062</v>
      </c>
      <c r="I259" s="40" t="s">
        <v>75</v>
      </c>
      <c r="J259" s="40" t="s">
        <v>460</v>
      </c>
      <c r="K259" s="40" t="str">
        <f t="shared" si="3"/>
        <v>31</v>
      </c>
      <c r="L259" s="40" t="s">
        <v>935</v>
      </c>
      <c r="M259" s="40" t="s">
        <v>936</v>
      </c>
      <c r="N259" s="42">
        <v>0</v>
      </c>
    </row>
    <row r="260" spans="1:14" hidden="1" x14ac:dyDescent="0.25">
      <c r="A260" s="40" t="s">
        <v>602</v>
      </c>
      <c r="B260" s="40" t="s">
        <v>1059</v>
      </c>
      <c r="C260" s="40" t="s">
        <v>466</v>
      </c>
      <c r="D260" s="40" t="s">
        <v>84</v>
      </c>
      <c r="E260" s="40" t="s">
        <v>85</v>
      </c>
      <c r="F260" s="40" t="s">
        <v>1098</v>
      </c>
      <c r="G260" s="40" t="s">
        <v>1061</v>
      </c>
      <c r="H260" s="40" t="s">
        <v>1062</v>
      </c>
      <c r="I260" s="40" t="s">
        <v>75</v>
      </c>
      <c r="J260" s="40" t="s">
        <v>460</v>
      </c>
      <c r="K260" s="40" t="str">
        <f t="shared" si="3"/>
        <v>31</v>
      </c>
      <c r="L260" s="40" t="s">
        <v>937</v>
      </c>
      <c r="M260" s="40" t="s">
        <v>658</v>
      </c>
      <c r="N260" s="42">
        <v>163317.23000000001</v>
      </c>
    </row>
    <row r="261" spans="1:14" hidden="1" x14ac:dyDescent="0.25">
      <c r="A261" s="40" t="s">
        <v>602</v>
      </c>
      <c r="B261" s="40" t="s">
        <v>1059</v>
      </c>
      <c r="C261" s="40" t="s">
        <v>466</v>
      </c>
      <c r="D261" s="40" t="s">
        <v>84</v>
      </c>
      <c r="E261" s="40" t="s">
        <v>85</v>
      </c>
      <c r="F261" s="40" t="s">
        <v>1098</v>
      </c>
      <c r="G261" s="40" t="s">
        <v>1061</v>
      </c>
      <c r="H261" s="40" t="s">
        <v>1062</v>
      </c>
      <c r="I261" s="40" t="s">
        <v>75</v>
      </c>
      <c r="J261" s="40" t="s">
        <v>460</v>
      </c>
      <c r="K261" s="40" t="str">
        <f t="shared" si="3"/>
        <v>31</v>
      </c>
      <c r="L261" s="40" t="s">
        <v>938</v>
      </c>
      <c r="M261" s="40" t="s">
        <v>475</v>
      </c>
      <c r="N261" s="42">
        <v>132718.79</v>
      </c>
    </row>
    <row r="262" spans="1:14" x14ac:dyDescent="0.25">
      <c r="A262" s="40" t="s">
        <v>602</v>
      </c>
      <c r="B262" s="40" t="s">
        <v>1059</v>
      </c>
      <c r="C262" s="40" t="s">
        <v>466</v>
      </c>
      <c r="D262" s="40" t="s">
        <v>84</v>
      </c>
      <c r="E262" s="40" t="s">
        <v>85</v>
      </c>
      <c r="F262" s="40" t="s">
        <v>1098</v>
      </c>
      <c r="G262" s="40" t="s">
        <v>1061</v>
      </c>
      <c r="H262" s="40" t="s">
        <v>1062</v>
      </c>
      <c r="I262" s="40" t="s">
        <v>75</v>
      </c>
      <c r="J262" s="40" t="s">
        <v>460</v>
      </c>
      <c r="K262" s="40" t="str">
        <f t="shared" ref="K262:K325" si="4">LEFT(L262,2)</f>
        <v>31</v>
      </c>
      <c r="L262" s="40" t="s">
        <v>648</v>
      </c>
      <c r="M262" s="40" t="s">
        <v>649</v>
      </c>
      <c r="N262" s="42">
        <v>0</v>
      </c>
    </row>
    <row r="263" spans="1:14" hidden="1" x14ac:dyDescent="0.25">
      <c r="A263" s="40" t="s">
        <v>602</v>
      </c>
      <c r="B263" s="40" t="s">
        <v>1059</v>
      </c>
      <c r="C263" s="40" t="s">
        <v>466</v>
      </c>
      <c r="D263" s="40" t="s">
        <v>84</v>
      </c>
      <c r="E263" s="40" t="s">
        <v>85</v>
      </c>
      <c r="F263" s="40" t="s">
        <v>1098</v>
      </c>
      <c r="G263" s="40" t="s">
        <v>1087</v>
      </c>
      <c r="H263" s="40" t="s">
        <v>1075</v>
      </c>
      <c r="I263" s="40" t="s">
        <v>75</v>
      </c>
      <c r="J263" s="40" t="s">
        <v>460</v>
      </c>
      <c r="K263" s="40" t="str">
        <f t="shared" si="4"/>
        <v>31</v>
      </c>
      <c r="L263" s="40" t="s">
        <v>879</v>
      </c>
      <c r="M263" s="40" t="s">
        <v>880</v>
      </c>
      <c r="N263" s="42">
        <v>20516.300000000701</v>
      </c>
    </row>
    <row r="264" spans="1:14" hidden="1" x14ac:dyDescent="0.25">
      <c r="A264" s="40" t="s">
        <v>602</v>
      </c>
      <c r="B264" s="40" t="s">
        <v>1059</v>
      </c>
      <c r="C264" s="40" t="s">
        <v>466</v>
      </c>
      <c r="D264" s="40" t="s">
        <v>84</v>
      </c>
      <c r="E264" s="40" t="s">
        <v>85</v>
      </c>
      <c r="F264" s="40" t="s">
        <v>1098</v>
      </c>
      <c r="G264" s="40" t="s">
        <v>1087</v>
      </c>
      <c r="H264" s="40" t="s">
        <v>1075</v>
      </c>
      <c r="I264" s="40" t="s">
        <v>75</v>
      </c>
      <c r="J264" s="40" t="s">
        <v>460</v>
      </c>
      <c r="K264" s="40" t="str">
        <f t="shared" si="4"/>
        <v>31</v>
      </c>
      <c r="L264" s="40" t="s">
        <v>881</v>
      </c>
      <c r="M264" s="40" t="s">
        <v>882</v>
      </c>
      <c r="N264" s="42">
        <v>0</v>
      </c>
    </row>
    <row r="265" spans="1:14" hidden="1" x14ac:dyDescent="0.25">
      <c r="A265" s="40" t="s">
        <v>602</v>
      </c>
      <c r="B265" s="40" t="s">
        <v>1059</v>
      </c>
      <c r="C265" s="40" t="s">
        <v>466</v>
      </c>
      <c r="D265" s="40" t="s">
        <v>84</v>
      </c>
      <c r="E265" s="40" t="s">
        <v>85</v>
      </c>
      <c r="F265" s="40" t="s">
        <v>1098</v>
      </c>
      <c r="G265" s="40" t="s">
        <v>1087</v>
      </c>
      <c r="H265" s="40" t="s">
        <v>1075</v>
      </c>
      <c r="I265" s="40" t="s">
        <v>75</v>
      </c>
      <c r="J265" s="40" t="s">
        <v>460</v>
      </c>
      <c r="K265" s="40" t="str">
        <f t="shared" si="4"/>
        <v>31</v>
      </c>
      <c r="L265" s="40" t="s">
        <v>883</v>
      </c>
      <c r="M265" s="40" t="s">
        <v>884</v>
      </c>
      <c r="N265" s="42">
        <v>26791.71</v>
      </c>
    </row>
    <row r="266" spans="1:14" hidden="1" x14ac:dyDescent="0.25">
      <c r="A266" s="40" t="s">
        <v>602</v>
      </c>
      <c r="B266" s="40" t="s">
        <v>1059</v>
      </c>
      <c r="C266" s="40" t="s">
        <v>466</v>
      </c>
      <c r="D266" s="40" t="s">
        <v>84</v>
      </c>
      <c r="E266" s="40" t="s">
        <v>85</v>
      </c>
      <c r="F266" s="40" t="s">
        <v>1098</v>
      </c>
      <c r="G266" s="40" t="s">
        <v>1087</v>
      </c>
      <c r="H266" s="40" t="s">
        <v>1075</v>
      </c>
      <c r="I266" s="40" t="s">
        <v>75</v>
      </c>
      <c r="J266" s="40" t="s">
        <v>460</v>
      </c>
      <c r="K266" s="40" t="str">
        <f t="shared" si="4"/>
        <v>31</v>
      </c>
      <c r="L266" s="40" t="s">
        <v>885</v>
      </c>
      <c r="M266" s="40" t="s">
        <v>886</v>
      </c>
      <c r="N266" s="42">
        <v>16100.609999999901</v>
      </c>
    </row>
    <row r="267" spans="1:14" hidden="1" x14ac:dyDescent="0.25">
      <c r="A267" s="40" t="s">
        <v>602</v>
      </c>
      <c r="B267" s="40" t="s">
        <v>1059</v>
      </c>
      <c r="C267" s="40" t="s">
        <v>466</v>
      </c>
      <c r="D267" s="40" t="s">
        <v>84</v>
      </c>
      <c r="E267" s="40" t="s">
        <v>85</v>
      </c>
      <c r="F267" s="40" t="s">
        <v>1098</v>
      </c>
      <c r="G267" s="40" t="s">
        <v>1087</v>
      </c>
      <c r="H267" s="40" t="s">
        <v>1075</v>
      </c>
      <c r="I267" s="40" t="s">
        <v>75</v>
      </c>
      <c r="J267" s="40" t="s">
        <v>460</v>
      </c>
      <c r="K267" s="40" t="str">
        <f t="shared" si="4"/>
        <v>31</v>
      </c>
      <c r="L267" s="40" t="s">
        <v>887</v>
      </c>
      <c r="M267" s="40" t="s">
        <v>888</v>
      </c>
      <c r="N267" s="42">
        <v>2087.2300000004502</v>
      </c>
    </row>
    <row r="268" spans="1:14" hidden="1" x14ac:dyDescent="0.25">
      <c r="A268" s="40" t="s">
        <v>602</v>
      </c>
      <c r="B268" s="40" t="s">
        <v>1059</v>
      </c>
      <c r="C268" s="40" t="s">
        <v>466</v>
      </c>
      <c r="D268" s="40" t="s">
        <v>84</v>
      </c>
      <c r="E268" s="40" t="s">
        <v>85</v>
      </c>
      <c r="F268" s="40" t="s">
        <v>1098</v>
      </c>
      <c r="G268" s="40" t="s">
        <v>1087</v>
      </c>
      <c r="H268" s="40" t="s">
        <v>1075</v>
      </c>
      <c r="I268" s="40" t="s">
        <v>75</v>
      </c>
      <c r="J268" s="40" t="s">
        <v>460</v>
      </c>
      <c r="K268" s="40" t="str">
        <f t="shared" si="4"/>
        <v>31</v>
      </c>
      <c r="L268" s="40" t="s">
        <v>889</v>
      </c>
      <c r="M268" s="40" t="s">
        <v>890</v>
      </c>
      <c r="N268" s="42">
        <v>479670.25</v>
      </c>
    </row>
    <row r="269" spans="1:14" hidden="1" x14ac:dyDescent="0.25">
      <c r="A269" s="40" t="s">
        <v>602</v>
      </c>
      <c r="B269" s="40" t="s">
        <v>1059</v>
      </c>
      <c r="C269" s="40" t="s">
        <v>466</v>
      </c>
      <c r="D269" s="40" t="s">
        <v>84</v>
      </c>
      <c r="E269" s="40" t="s">
        <v>85</v>
      </c>
      <c r="F269" s="40" t="s">
        <v>1098</v>
      </c>
      <c r="G269" s="40" t="s">
        <v>1087</v>
      </c>
      <c r="H269" s="40" t="s">
        <v>1075</v>
      </c>
      <c r="I269" s="40" t="s">
        <v>75</v>
      </c>
      <c r="J269" s="40" t="s">
        <v>460</v>
      </c>
      <c r="K269" s="40" t="str">
        <f t="shared" si="4"/>
        <v>31</v>
      </c>
      <c r="L269" s="40" t="s">
        <v>891</v>
      </c>
      <c r="M269" s="40" t="s">
        <v>892</v>
      </c>
      <c r="N269" s="42">
        <v>20259075.440000001</v>
      </c>
    </row>
    <row r="270" spans="1:14" hidden="1" x14ac:dyDescent="0.25">
      <c r="A270" s="40" t="s">
        <v>602</v>
      </c>
      <c r="B270" s="40" t="s">
        <v>1059</v>
      </c>
      <c r="C270" s="40" t="s">
        <v>466</v>
      </c>
      <c r="D270" s="40" t="s">
        <v>84</v>
      </c>
      <c r="E270" s="40" t="s">
        <v>85</v>
      </c>
      <c r="F270" s="40" t="s">
        <v>1098</v>
      </c>
      <c r="G270" s="40" t="s">
        <v>1087</v>
      </c>
      <c r="H270" s="40" t="s">
        <v>1075</v>
      </c>
      <c r="I270" s="40" t="s">
        <v>75</v>
      </c>
      <c r="J270" s="40" t="s">
        <v>460</v>
      </c>
      <c r="K270" s="40" t="str">
        <f t="shared" si="4"/>
        <v>31</v>
      </c>
      <c r="L270" s="40" t="s">
        <v>893</v>
      </c>
      <c r="M270" s="40" t="s">
        <v>894</v>
      </c>
      <c r="N270" s="42">
        <v>8017.91999999993</v>
      </c>
    </row>
    <row r="271" spans="1:14" hidden="1" x14ac:dyDescent="0.25">
      <c r="A271" s="40" t="s">
        <v>602</v>
      </c>
      <c r="B271" s="40" t="s">
        <v>1059</v>
      </c>
      <c r="C271" s="40" t="s">
        <v>466</v>
      </c>
      <c r="D271" s="40" t="s">
        <v>84</v>
      </c>
      <c r="E271" s="40" t="s">
        <v>85</v>
      </c>
      <c r="F271" s="40" t="s">
        <v>1098</v>
      </c>
      <c r="G271" s="40" t="s">
        <v>1087</v>
      </c>
      <c r="H271" s="40" t="s">
        <v>1075</v>
      </c>
      <c r="I271" s="40" t="s">
        <v>75</v>
      </c>
      <c r="J271" s="40" t="s">
        <v>460</v>
      </c>
      <c r="K271" s="40" t="str">
        <f t="shared" si="4"/>
        <v>31</v>
      </c>
      <c r="L271" s="40" t="s">
        <v>895</v>
      </c>
      <c r="M271" s="40" t="s">
        <v>896</v>
      </c>
      <c r="N271" s="42">
        <v>40034.419999999896</v>
      </c>
    </row>
    <row r="272" spans="1:14" hidden="1" x14ac:dyDescent="0.25">
      <c r="A272" s="40" t="s">
        <v>602</v>
      </c>
      <c r="B272" s="40" t="s">
        <v>1059</v>
      </c>
      <c r="C272" s="40" t="s">
        <v>466</v>
      </c>
      <c r="D272" s="40" t="s">
        <v>84</v>
      </c>
      <c r="E272" s="40" t="s">
        <v>85</v>
      </c>
      <c r="F272" s="40" t="s">
        <v>1098</v>
      </c>
      <c r="G272" s="40" t="s">
        <v>1087</v>
      </c>
      <c r="H272" s="40" t="s">
        <v>1075</v>
      </c>
      <c r="I272" s="40" t="s">
        <v>75</v>
      </c>
      <c r="J272" s="40" t="s">
        <v>460</v>
      </c>
      <c r="K272" s="40" t="str">
        <f t="shared" si="4"/>
        <v>31</v>
      </c>
      <c r="L272" s="40" t="s">
        <v>897</v>
      </c>
      <c r="M272" s="40" t="s">
        <v>636</v>
      </c>
      <c r="N272" s="42">
        <v>69096.789999999994</v>
      </c>
    </row>
    <row r="273" spans="1:14" hidden="1" x14ac:dyDescent="0.25">
      <c r="A273" s="40" t="s">
        <v>602</v>
      </c>
      <c r="B273" s="40" t="s">
        <v>1059</v>
      </c>
      <c r="C273" s="40" t="s">
        <v>466</v>
      </c>
      <c r="D273" s="40" t="s">
        <v>84</v>
      </c>
      <c r="E273" s="40" t="s">
        <v>85</v>
      </c>
      <c r="F273" s="40" t="s">
        <v>1098</v>
      </c>
      <c r="G273" s="40" t="s">
        <v>1087</v>
      </c>
      <c r="H273" s="40" t="s">
        <v>1075</v>
      </c>
      <c r="I273" s="40" t="s">
        <v>75</v>
      </c>
      <c r="J273" s="40" t="s">
        <v>460</v>
      </c>
      <c r="K273" s="40" t="str">
        <f t="shared" si="4"/>
        <v>31</v>
      </c>
      <c r="L273" s="40" t="s">
        <v>898</v>
      </c>
      <c r="M273" s="40" t="s">
        <v>899</v>
      </c>
      <c r="N273" s="42">
        <v>1226585.51</v>
      </c>
    </row>
    <row r="274" spans="1:14" hidden="1" x14ac:dyDescent="0.25">
      <c r="A274" s="40" t="s">
        <v>602</v>
      </c>
      <c r="B274" s="40" t="s">
        <v>1059</v>
      </c>
      <c r="C274" s="40" t="s">
        <v>466</v>
      </c>
      <c r="D274" s="40" t="s">
        <v>84</v>
      </c>
      <c r="E274" s="40" t="s">
        <v>85</v>
      </c>
      <c r="F274" s="40" t="s">
        <v>1098</v>
      </c>
      <c r="G274" s="40" t="s">
        <v>1087</v>
      </c>
      <c r="H274" s="40" t="s">
        <v>1075</v>
      </c>
      <c r="I274" s="40" t="s">
        <v>75</v>
      </c>
      <c r="J274" s="40" t="s">
        <v>460</v>
      </c>
      <c r="K274" s="40" t="str">
        <f t="shared" si="4"/>
        <v>31</v>
      </c>
      <c r="L274" s="40" t="s">
        <v>900</v>
      </c>
      <c r="M274" s="40" t="s">
        <v>901</v>
      </c>
      <c r="N274" s="42">
        <v>22086.119999999599</v>
      </c>
    </row>
    <row r="275" spans="1:14" hidden="1" x14ac:dyDescent="0.25">
      <c r="A275" s="40" t="s">
        <v>602</v>
      </c>
      <c r="B275" s="40" t="s">
        <v>1059</v>
      </c>
      <c r="C275" s="40" t="s">
        <v>466</v>
      </c>
      <c r="D275" s="40" t="s">
        <v>84</v>
      </c>
      <c r="E275" s="40" t="s">
        <v>85</v>
      </c>
      <c r="F275" s="40" t="s">
        <v>1098</v>
      </c>
      <c r="G275" s="40" t="s">
        <v>1087</v>
      </c>
      <c r="H275" s="40" t="s">
        <v>1075</v>
      </c>
      <c r="I275" s="40" t="s">
        <v>75</v>
      </c>
      <c r="J275" s="40" t="s">
        <v>460</v>
      </c>
      <c r="K275" s="40" t="str">
        <f t="shared" si="4"/>
        <v>31</v>
      </c>
      <c r="L275" s="40" t="s">
        <v>902</v>
      </c>
      <c r="M275" s="40" t="s">
        <v>903</v>
      </c>
      <c r="N275" s="42">
        <v>235671.36</v>
      </c>
    </row>
    <row r="276" spans="1:14" hidden="1" x14ac:dyDescent="0.25">
      <c r="A276" s="40" t="s">
        <v>602</v>
      </c>
      <c r="B276" s="40" t="s">
        <v>1059</v>
      </c>
      <c r="C276" s="40" t="s">
        <v>466</v>
      </c>
      <c r="D276" s="40" t="s">
        <v>84</v>
      </c>
      <c r="E276" s="40" t="s">
        <v>85</v>
      </c>
      <c r="F276" s="40" t="s">
        <v>1098</v>
      </c>
      <c r="G276" s="40" t="s">
        <v>1087</v>
      </c>
      <c r="H276" s="40" t="s">
        <v>1075</v>
      </c>
      <c r="I276" s="40" t="s">
        <v>75</v>
      </c>
      <c r="J276" s="40" t="s">
        <v>460</v>
      </c>
      <c r="K276" s="40" t="str">
        <f t="shared" si="4"/>
        <v>31</v>
      </c>
      <c r="L276" s="40" t="s">
        <v>904</v>
      </c>
      <c r="M276" s="40" t="s">
        <v>905</v>
      </c>
      <c r="N276" s="42">
        <v>19001932.899999999</v>
      </c>
    </row>
    <row r="277" spans="1:14" hidden="1" x14ac:dyDescent="0.25">
      <c r="A277" s="40" t="s">
        <v>602</v>
      </c>
      <c r="B277" s="40" t="s">
        <v>1059</v>
      </c>
      <c r="C277" s="40" t="s">
        <v>466</v>
      </c>
      <c r="D277" s="40" t="s">
        <v>84</v>
      </c>
      <c r="E277" s="40" t="s">
        <v>85</v>
      </c>
      <c r="F277" s="40" t="s">
        <v>1098</v>
      </c>
      <c r="G277" s="40" t="s">
        <v>1087</v>
      </c>
      <c r="H277" s="40" t="s">
        <v>1075</v>
      </c>
      <c r="I277" s="40" t="s">
        <v>75</v>
      </c>
      <c r="J277" s="40" t="s">
        <v>460</v>
      </c>
      <c r="K277" s="40" t="str">
        <f t="shared" si="4"/>
        <v>31</v>
      </c>
      <c r="L277" s="40" t="s">
        <v>906</v>
      </c>
      <c r="M277" s="40" t="s">
        <v>907</v>
      </c>
      <c r="N277" s="42">
        <v>430155.19</v>
      </c>
    </row>
    <row r="278" spans="1:14" hidden="1" x14ac:dyDescent="0.25">
      <c r="A278" s="40" t="s">
        <v>602</v>
      </c>
      <c r="B278" s="40" t="s">
        <v>1059</v>
      </c>
      <c r="C278" s="40" t="s">
        <v>466</v>
      </c>
      <c r="D278" s="40" t="s">
        <v>84</v>
      </c>
      <c r="E278" s="40" t="s">
        <v>85</v>
      </c>
      <c r="F278" s="40" t="s">
        <v>1098</v>
      </c>
      <c r="G278" s="40" t="s">
        <v>1087</v>
      </c>
      <c r="H278" s="40" t="s">
        <v>1075</v>
      </c>
      <c r="I278" s="40" t="s">
        <v>75</v>
      </c>
      <c r="J278" s="40" t="s">
        <v>460</v>
      </c>
      <c r="K278" s="40" t="str">
        <f t="shared" si="4"/>
        <v>31</v>
      </c>
      <c r="L278" s="40" t="s">
        <v>908</v>
      </c>
      <c r="M278" s="40" t="s">
        <v>909</v>
      </c>
      <c r="N278" s="42">
        <v>125.139999999898</v>
      </c>
    </row>
    <row r="279" spans="1:14" hidden="1" x14ac:dyDescent="0.25">
      <c r="A279" s="40" t="s">
        <v>602</v>
      </c>
      <c r="B279" s="40" t="s">
        <v>1059</v>
      </c>
      <c r="C279" s="40" t="s">
        <v>466</v>
      </c>
      <c r="D279" s="40" t="s">
        <v>84</v>
      </c>
      <c r="E279" s="40" t="s">
        <v>85</v>
      </c>
      <c r="F279" s="40" t="s">
        <v>1098</v>
      </c>
      <c r="G279" s="40" t="s">
        <v>1087</v>
      </c>
      <c r="H279" s="40" t="s">
        <v>1075</v>
      </c>
      <c r="I279" s="40" t="s">
        <v>75</v>
      </c>
      <c r="J279" s="40" t="s">
        <v>460</v>
      </c>
      <c r="K279" s="40" t="str">
        <f t="shared" si="4"/>
        <v>31</v>
      </c>
      <c r="L279" s="40" t="s">
        <v>910</v>
      </c>
      <c r="M279" s="40" t="s">
        <v>911</v>
      </c>
      <c r="N279" s="42">
        <v>427524.04</v>
      </c>
    </row>
    <row r="280" spans="1:14" hidden="1" x14ac:dyDescent="0.25">
      <c r="A280" s="40" t="s">
        <v>602</v>
      </c>
      <c r="B280" s="40" t="s">
        <v>1059</v>
      </c>
      <c r="C280" s="40" t="s">
        <v>466</v>
      </c>
      <c r="D280" s="40" t="s">
        <v>84</v>
      </c>
      <c r="E280" s="40" t="s">
        <v>85</v>
      </c>
      <c r="F280" s="40" t="s">
        <v>1098</v>
      </c>
      <c r="G280" s="40" t="s">
        <v>1087</v>
      </c>
      <c r="H280" s="40" t="s">
        <v>1075</v>
      </c>
      <c r="I280" s="40" t="s">
        <v>75</v>
      </c>
      <c r="J280" s="40" t="s">
        <v>460</v>
      </c>
      <c r="K280" s="40" t="str">
        <f t="shared" si="4"/>
        <v>31</v>
      </c>
      <c r="L280" s="40" t="s">
        <v>912</v>
      </c>
      <c r="M280" s="40" t="s">
        <v>913</v>
      </c>
      <c r="N280" s="42">
        <v>897479.06</v>
      </c>
    </row>
    <row r="281" spans="1:14" hidden="1" x14ac:dyDescent="0.25">
      <c r="A281" s="40" t="s">
        <v>602</v>
      </c>
      <c r="B281" s="40" t="s">
        <v>1059</v>
      </c>
      <c r="C281" s="40" t="s">
        <v>466</v>
      </c>
      <c r="D281" s="40" t="s">
        <v>84</v>
      </c>
      <c r="E281" s="40" t="s">
        <v>85</v>
      </c>
      <c r="F281" s="40" t="s">
        <v>1098</v>
      </c>
      <c r="G281" s="40" t="s">
        <v>1087</v>
      </c>
      <c r="H281" s="40" t="s">
        <v>1075</v>
      </c>
      <c r="I281" s="40" t="s">
        <v>75</v>
      </c>
      <c r="J281" s="40" t="s">
        <v>460</v>
      </c>
      <c r="K281" s="40" t="str">
        <f t="shared" si="4"/>
        <v>31</v>
      </c>
      <c r="L281" s="40" t="s">
        <v>914</v>
      </c>
      <c r="M281" s="40" t="s">
        <v>915</v>
      </c>
      <c r="N281" s="42">
        <v>1948.7999999998101</v>
      </c>
    </row>
    <row r="282" spans="1:14" hidden="1" x14ac:dyDescent="0.25">
      <c r="A282" s="40" t="s">
        <v>602</v>
      </c>
      <c r="B282" s="40" t="s">
        <v>1059</v>
      </c>
      <c r="C282" s="40" t="s">
        <v>466</v>
      </c>
      <c r="D282" s="40" t="s">
        <v>84</v>
      </c>
      <c r="E282" s="40" t="s">
        <v>85</v>
      </c>
      <c r="F282" s="40" t="s">
        <v>1098</v>
      </c>
      <c r="G282" s="40" t="s">
        <v>1087</v>
      </c>
      <c r="H282" s="40" t="s">
        <v>1075</v>
      </c>
      <c r="I282" s="40" t="s">
        <v>75</v>
      </c>
      <c r="J282" s="40" t="s">
        <v>460</v>
      </c>
      <c r="K282" s="40" t="str">
        <f t="shared" si="4"/>
        <v>31</v>
      </c>
      <c r="L282" s="40" t="s">
        <v>916</v>
      </c>
      <c r="M282" s="40" t="s">
        <v>917</v>
      </c>
      <c r="N282" s="42">
        <v>82580.900000000402</v>
      </c>
    </row>
    <row r="283" spans="1:14" hidden="1" x14ac:dyDescent="0.25">
      <c r="A283" s="40" t="s">
        <v>602</v>
      </c>
      <c r="B283" s="40" t="s">
        <v>1059</v>
      </c>
      <c r="C283" s="40" t="s">
        <v>466</v>
      </c>
      <c r="D283" s="40" t="s">
        <v>84</v>
      </c>
      <c r="E283" s="40" t="s">
        <v>85</v>
      </c>
      <c r="F283" s="40" t="s">
        <v>1098</v>
      </c>
      <c r="G283" s="40" t="s">
        <v>1087</v>
      </c>
      <c r="H283" s="40" t="s">
        <v>1075</v>
      </c>
      <c r="I283" s="40" t="s">
        <v>75</v>
      </c>
      <c r="J283" s="40" t="s">
        <v>460</v>
      </c>
      <c r="K283" s="40" t="str">
        <f t="shared" si="4"/>
        <v>31</v>
      </c>
      <c r="L283" s="40" t="s">
        <v>918</v>
      </c>
      <c r="M283" s="40" t="s">
        <v>919</v>
      </c>
      <c r="N283" s="42">
        <v>15880907.140000001</v>
      </c>
    </row>
    <row r="284" spans="1:14" hidden="1" x14ac:dyDescent="0.25">
      <c r="A284" s="40" t="s">
        <v>602</v>
      </c>
      <c r="B284" s="40" t="s">
        <v>1059</v>
      </c>
      <c r="C284" s="40" t="s">
        <v>466</v>
      </c>
      <c r="D284" s="40" t="s">
        <v>84</v>
      </c>
      <c r="E284" s="40" t="s">
        <v>85</v>
      </c>
      <c r="F284" s="40" t="s">
        <v>1098</v>
      </c>
      <c r="G284" s="40" t="s">
        <v>1087</v>
      </c>
      <c r="H284" s="40" t="s">
        <v>1075</v>
      </c>
      <c r="I284" s="40" t="s">
        <v>75</v>
      </c>
      <c r="J284" s="40" t="s">
        <v>460</v>
      </c>
      <c r="K284" s="40" t="str">
        <f t="shared" si="4"/>
        <v>31</v>
      </c>
      <c r="L284" s="40" t="s">
        <v>920</v>
      </c>
      <c r="M284" s="40" t="s">
        <v>921</v>
      </c>
      <c r="N284" s="42">
        <v>0</v>
      </c>
    </row>
    <row r="285" spans="1:14" hidden="1" x14ac:dyDescent="0.25">
      <c r="A285" s="40" t="s">
        <v>602</v>
      </c>
      <c r="B285" s="40" t="s">
        <v>1059</v>
      </c>
      <c r="C285" s="40" t="s">
        <v>466</v>
      </c>
      <c r="D285" s="40" t="s">
        <v>84</v>
      </c>
      <c r="E285" s="40" t="s">
        <v>85</v>
      </c>
      <c r="F285" s="40" t="s">
        <v>1098</v>
      </c>
      <c r="G285" s="40" t="s">
        <v>1087</v>
      </c>
      <c r="H285" s="40" t="s">
        <v>1075</v>
      </c>
      <c r="I285" s="40" t="s">
        <v>75</v>
      </c>
      <c r="J285" s="40" t="s">
        <v>460</v>
      </c>
      <c r="K285" s="40" t="str">
        <f t="shared" si="4"/>
        <v>31</v>
      </c>
      <c r="L285" s="40" t="s">
        <v>922</v>
      </c>
      <c r="M285" s="40" t="s">
        <v>923</v>
      </c>
      <c r="N285" s="42">
        <v>7519677.5899999999</v>
      </c>
    </row>
    <row r="286" spans="1:14" hidden="1" x14ac:dyDescent="0.25">
      <c r="A286" s="40" t="s">
        <v>602</v>
      </c>
      <c r="B286" s="40" t="s">
        <v>1059</v>
      </c>
      <c r="C286" s="40" t="s">
        <v>466</v>
      </c>
      <c r="D286" s="40" t="s">
        <v>84</v>
      </c>
      <c r="E286" s="40" t="s">
        <v>85</v>
      </c>
      <c r="F286" s="40" t="s">
        <v>1098</v>
      </c>
      <c r="G286" s="40" t="s">
        <v>1087</v>
      </c>
      <c r="H286" s="40" t="s">
        <v>1075</v>
      </c>
      <c r="I286" s="40" t="s">
        <v>75</v>
      </c>
      <c r="J286" s="40" t="s">
        <v>460</v>
      </c>
      <c r="K286" s="40" t="str">
        <f t="shared" si="4"/>
        <v>31</v>
      </c>
      <c r="L286" s="40" t="s">
        <v>924</v>
      </c>
      <c r="M286" s="40" t="s">
        <v>925</v>
      </c>
      <c r="N286" s="42">
        <v>355944.49</v>
      </c>
    </row>
    <row r="287" spans="1:14" hidden="1" x14ac:dyDescent="0.25">
      <c r="A287" s="40" t="s">
        <v>602</v>
      </c>
      <c r="B287" s="40" t="s">
        <v>1059</v>
      </c>
      <c r="C287" s="40" t="s">
        <v>466</v>
      </c>
      <c r="D287" s="40" t="s">
        <v>84</v>
      </c>
      <c r="E287" s="40" t="s">
        <v>85</v>
      </c>
      <c r="F287" s="40" t="s">
        <v>1098</v>
      </c>
      <c r="G287" s="40" t="s">
        <v>1087</v>
      </c>
      <c r="H287" s="40" t="s">
        <v>1075</v>
      </c>
      <c r="I287" s="40" t="s">
        <v>75</v>
      </c>
      <c r="J287" s="40" t="s">
        <v>460</v>
      </c>
      <c r="K287" s="40" t="str">
        <f t="shared" si="4"/>
        <v>31</v>
      </c>
      <c r="L287" s="40" t="s">
        <v>926</v>
      </c>
      <c r="M287" s="40" t="s">
        <v>927</v>
      </c>
      <c r="N287" s="42">
        <v>0</v>
      </c>
    </row>
    <row r="288" spans="1:14" hidden="1" x14ac:dyDescent="0.25">
      <c r="A288" s="40" t="s">
        <v>602</v>
      </c>
      <c r="B288" s="40" t="s">
        <v>1059</v>
      </c>
      <c r="C288" s="40" t="s">
        <v>466</v>
      </c>
      <c r="D288" s="40" t="s">
        <v>84</v>
      </c>
      <c r="E288" s="40" t="s">
        <v>85</v>
      </c>
      <c r="F288" s="40" t="s">
        <v>1098</v>
      </c>
      <c r="G288" s="40" t="s">
        <v>1087</v>
      </c>
      <c r="H288" s="40" t="s">
        <v>1075</v>
      </c>
      <c r="I288" s="40" t="s">
        <v>75</v>
      </c>
      <c r="J288" s="40" t="s">
        <v>460</v>
      </c>
      <c r="K288" s="40" t="str">
        <f t="shared" si="4"/>
        <v>31</v>
      </c>
      <c r="L288" s="40" t="s">
        <v>928</v>
      </c>
      <c r="M288" s="40" t="s">
        <v>929</v>
      </c>
      <c r="N288" s="42">
        <v>36881.61</v>
      </c>
    </row>
    <row r="289" spans="1:14" hidden="1" x14ac:dyDescent="0.25">
      <c r="A289" s="40" t="s">
        <v>602</v>
      </c>
      <c r="B289" s="40" t="s">
        <v>1059</v>
      </c>
      <c r="C289" s="40" t="s">
        <v>466</v>
      </c>
      <c r="D289" s="40" t="s">
        <v>84</v>
      </c>
      <c r="E289" s="40" t="s">
        <v>85</v>
      </c>
      <c r="F289" s="40" t="s">
        <v>1098</v>
      </c>
      <c r="G289" s="40" t="s">
        <v>1087</v>
      </c>
      <c r="H289" s="40" t="s">
        <v>1075</v>
      </c>
      <c r="I289" s="40" t="s">
        <v>75</v>
      </c>
      <c r="J289" s="40" t="s">
        <v>460</v>
      </c>
      <c r="K289" s="40" t="str">
        <f t="shared" si="4"/>
        <v>31</v>
      </c>
      <c r="L289" s="40" t="s">
        <v>930</v>
      </c>
      <c r="M289" s="40" t="s">
        <v>931</v>
      </c>
      <c r="N289" s="42">
        <v>0</v>
      </c>
    </row>
    <row r="290" spans="1:14" hidden="1" x14ac:dyDescent="0.25">
      <c r="A290" s="40" t="s">
        <v>602</v>
      </c>
      <c r="B290" s="40" t="s">
        <v>1059</v>
      </c>
      <c r="C290" s="40" t="s">
        <v>466</v>
      </c>
      <c r="D290" s="40" t="s">
        <v>84</v>
      </c>
      <c r="E290" s="40" t="s">
        <v>85</v>
      </c>
      <c r="F290" s="40" t="s">
        <v>1098</v>
      </c>
      <c r="G290" s="40" t="s">
        <v>1087</v>
      </c>
      <c r="H290" s="40" t="s">
        <v>1075</v>
      </c>
      <c r="I290" s="40" t="s">
        <v>75</v>
      </c>
      <c r="J290" s="40" t="s">
        <v>460</v>
      </c>
      <c r="K290" s="40" t="str">
        <f t="shared" si="4"/>
        <v>31</v>
      </c>
      <c r="L290" s="40" t="s">
        <v>932</v>
      </c>
      <c r="M290" s="40" t="s">
        <v>933</v>
      </c>
      <c r="N290" s="42">
        <v>19232.570000000102</v>
      </c>
    </row>
    <row r="291" spans="1:14" hidden="1" x14ac:dyDescent="0.25">
      <c r="A291" s="40" t="s">
        <v>602</v>
      </c>
      <c r="B291" s="40" t="s">
        <v>1059</v>
      </c>
      <c r="C291" s="40" t="s">
        <v>466</v>
      </c>
      <c r="D291" s="40" t="s">
        <v>84</v>
      </c>
      <c r="E291" s="40" t="s">
        <v>85</v>
      </c>
      <c r="F291" s="40" t="s">
        <v>1098</v>
      </c>
      <c r="G291" s="40" t="s">
        <v>1087</v>
      </c>
      <c r="H291" s="40" t="s">
        <v>1075</v>
      </c>
      <c r="I291" s="40" t="s">
        <v>75</v>
      </c>
      <c r="J291" s="40" t="s">
        <v>460</v>
      </c>
      <c r="K291" s="40" t="str">
        <f t="shared" si="4"/>
        <v>31</v>
      </c>
      <c r="L291" s="40" t="s">
        <v>643</v>
      </c>
      <c r="M291" s="40" t="s">
        <v>644</v>
      </c>
      <c r="N291" s="42">
        <v>0</v>
      </c>
    </row>
    <row r="292" spans="1:14" hidden="1" x14ac:dyDescent="0.25">
      <c r="A292" s="40" t="s">
        <v>602</v>
      </c>
      <c r="B292" s="40" t="s">
        <v>1059</v>
      </c>
      <c r="C292" s="40" t="s">
        <v>466</v>
      </c>
      <c r="D292" s="40" t="s">
        <v>84</v>
      </c>
      <c r="E292" s="40" t="s">
        <v>85</v>
      </c>
      <c r="F292" s="40" t="s">
        <v>1098</v>
      </c>
      <c r="G292" s="40" t="s">
        <v>1087</v>
      </c>
      <c r="H292" s="40" t="s">
        <v>1075</v>
      </c>
      <c r="I292" s="40" t="s">
        <v>75</v>
      </c>
      <c r="J292" s="40" t="s">
        <v>460</v>
      </c>
      <c r="K292" s="40" t="str">
        <f t="shared" si="4"/>
        <v>31</v>
      </c>
      <c r="L292" s="40" t="s">
        <v>934</v>
      </c>
      <c r="M292" s="40" t="s">
        <v>552</v>
      </c>
      <c r="N292" s="42">
        <v>203292.21</v>
      </c>
    </row>
    <row r="293" spans="1:14" hidden="1" x14ac:dyDescent="0.25">
      <c r="A293" s="40" t="s">
        <v>602</v>
      </c>
      <c r="B293" s="40" t="s">
        <v>1059</v>
      </c>
      <c r="C293" s="40" t="s">
        <v>466</v>
      </c>
      <c r="D293" s="40" t="s">
        <v>84</v>
      </c>
      <c r="E293" s="40" t="s">
        <v>85</v>
      </c>
      <c r="F293" s="40" t="s">
        <v>1098</v>
      </c>
      <c r="G293" s="40" t="s">
        <v>1087</v>
      </c>
      <c r="H293" s="40" t="s">
        <v>1075</v>
      </c>
      <c r="I293" s="40" t="s">
        <v>75</v>
      </c>
      <c r="J293" s="40" t="s">
        <v>460</v>
      </c>
      <c r="K293" s="40" t="str">
        <f t="shared" si="4"/>
        <v>31</v>
      </c>
      <c r="L293" s="40" t="s">
        <v>935</v>
      </c>
      <c r="M293" s="40" t="s">
        <v>936</v>
      </c>
      <c r="N293" s="42">
        <v>0</v>
      </c>
    </row>
    <row r="294" spans="1:14" hidden="1" x14ac:dyDescent="0.25">
      <c r="A294" s="40" t="s">
        <v>602</v>
      </c>
      <c r="B294" s="40" t="s">
        <v>1059</v>
      </c>
      <c r="C294" s="40" t="s">
        <v>466</v>
      </c>
      <c r="D294" s="40" t="s">
        <v>84</v>
      </c>
      <c r="E294" s="40" t="s">
        <v>85</v>
      </c>
      <c r="F294" s="40" t="s">
        <v>1098</v>
      </c>
      <c r="G294" s="40" t="s">
        <v>1087</v>
      </c>
      <c r="H294" s="40" t="s">
        <v>1075</v>
      </c>
      <c r="I294" s="40" t="s">
        <v>75</v>
      </c>
      <c r="J294" s="40" t="s">
        <v>460</v>
      </c>
      <c r="K294" s="40" t="str">
        <f t="shared" si="4"/>
        <v>31</v>
      </c>
      <c r="L294" s="40" t="s">
        <v>937</v>
      </c>
      <c r="M294" s="40" t="s">
        <v>658</v>
      </c>
      <c r="N294" s="42">
        <v>19674.949999999299</v>
      </c>
    </row>
    <row r="295" spans="1:14" hidden="1" x14ac:dyDescent="0.25">
      <c r="A295" s="40" t="s">
        <v>602</v>
      </c>
      <c r="B295" s="40" t="s">
        <v>1059</v>
      </c>
      <c r="C295" s="40" t="s">
        <v>466</v>
      </c>
      <c r="D295" s="40" t="s">
        <v>84</v>
      </c>
      <c r="E295" s="40" t="s">
        <v>85</v>
      </c>
      <c r="F295" s="40" t="s">
        <v>1098</v>
      </c>
      <c r="G295" s="40" t="s">
        <v>1087</v>
      </c>
      <c r="H295" s="40" t="s">
        <v>1075</v>
      </c>
      <c r="I295" s="40" t="s">
        <v>75</v>
      </c>
      <c r="J295" s="40" t="s">
        <v>460</v>
      </c>
      <c r="K295" s="40" t="str">
        <f t="shared" si="4"/>
        <v>31</v>
      </c>
      <c r="L295" s="40" t="s">
        <v>938</v>
      </c>
      <c r="M295" s="40" t="s">
        <v>475</v>
      </c>
      <c r="N295" s="42">
        <v>25000</v>
      </c>
    </row>
    <row r="296" spans="1:14" x14ac:dyDescent="0.25">
      <c r="A296" s="40" t="s">
        <v>602</v>
      </c>
      <c r="B296" s="40" t="s">
        <v>1059</v>
      </c>
      <c r="C296" s="40" t="s">
        <v>466</v>
      </c>
      <c r="D296" s="40" t="s">
        <v>84</v>
      </c>
      <c r="E296" s="40" t="s">
        <v>85</v>
      </c>
      <c r="F296" s="40" t="s">
        <v>1098</v>
      </c>
      <c r="G296" s="40" t="s">
        <v>1087</v>
      </c>
      <c r="H296" s="40" t="s">
        <v>1075</v>
      </c>
      <c r="I296" s="40" t="s">
        <v>75</v>
      </c>
      <c r="J296" s="40" t="s">
        <v>460</v>
      </c>
      <c r="K296" s="40" t="str">
        <f t="shared" si="4"/>
        <v>31</v>
      </c>
      <c r="L296" s="40" t="s">
        <v>648</v>
      </c>
      <c r="M296" s="40" t="s">
        <v>649</v>
      </c>
      <c r="N296" s="42">
        <v>0</v>
      </c>
    </row>
    <row r="297" spans="1:14" hidden="1" x14ac:dyDescent="0.25">
      <c r="A297" s="40" t="s">
        <v>602</v>
      </c>
      <c r="B297" s="40" t="s">
        <v>1059</v>
      </c>
      <c r="C297" s="40" t="s">
        <v>466</v>
      </c>
      <c r="D297" s="40" t="s">
        <v>57</v>
      </c>
      <c r="E297" s="40" t="s">
        <v>58</v>
      </c>
      <c r="F297" s="40" t="s">
        <v>1099</v>
      </c>
      <c r="G297" s="40" t="s">
        <v>1061</v>
      </c>
      <c r="H297" s="40" t="s">
        <v>1062</v>
      </c>
      <c r="I297" s="40" t="s">
        <v>6</v>
      </c>
      <c r="J297" s="40" t="s">
        <v>463</v>
      </c>
      <c r="K297" s="40" t="str">
        <f t="shared" si="4"/>
        <v>33</v>
      </c>
      <c r="L297" s="40" t="s">
        <v>940</v>
      </c>
      <c r="M297" s="40" t="s">
        <v>941</v>
      </c>
      <c r="N297" s="42">
        <v>914.85</v>
      </c>
    </row>
    <row r="298" spans="1:14" hidden="1" x14ac:dyDescent="0.25">
      <c r="A298" s="40" t="s">
        <v>602</v>
      </c>
      <c r="B298" s="40" t="s">
        <v>1059</v>
      </c>
      <c r="C298" s="40" t="s">
        <v>466</v>
      </c>
      <c r="D298" s="40" t="s">
        <v>57</v>
      </c>
      <c r="E298" s="40" t="s">
        <v>58</v>
      </c>
      <c r="F298" s="40" t="s">
        <v>1099</v>
      </c>
      <c r="G298" s="40" t="s">
        <v>1061</v>
      </c>
      <c r="H298" s="40" t="s">
        <v>1062</v>
      </c>
      <c r="I298" s="40" t="s">
        <v>6</v>
      </c>
      <c r="J298" s="40" t="s">
        <v>463</v>
      </c>
      <c r="K298" s="40" t="str">
        <f t="shared" si="4"/>
        <v>33</v>
      </c>
      <c r="L298" s="40" t="s">
        <v>948</v>
      </c>
      <c r="M298" s="40" t="s">
        <v>949</v>
      </c>
      <c r="N298" s="42">
        <v>1275300.8999999999</v>
      </c>
    </row>
    <row r="299" spans="1:14" hidden="1" x14ac:dyDescent="0.25">
      <c r="A299" s="40" t="s">
        <v>602</v>
      </c>
      <c r="B299" s="40" t="s">
        <v>1059</v>
      </c>
      <c r="C299" s="40" t="s">
        <v>466</v>
      </c>
      <c r="D299" s="40" t="s">
        <v>57</v>
      </c>
      <c r="E299" s="40" t="s">
        <v>58</v>
      </c>
      <c r="F299" s="40" t="s">
        <v>1100</v>
      </c>
      <c r="G299" s="40" t="s">
        <v>1061</v>
      </c>
      <c r="H299" s="40" t="s">
        <v>1062</v>
      </c>
      <c r="I299" s="40" t="s">
        <v>6</v>
      </c>
      <c r="J299" s="40" t="s">
        <v>463</v>
      </c>
      <c r="K299" s="40" t="str">
        <f t="shared" si="4"/>
        <v>33</v>
      </c>
      <c r="L299" s="40" t="s">
        <v>952</v>
      </c>
      <c r="M299" s="40" t="s">
        <v>953</v>
      </c>
      <c r="N299" s="42">
        <v>3489.44</v>
      </c>
    </row>
    <row r="300" spans="1:14" hidden="1" x14ac:dyDescent="0.25">
      <c r="A300" s="40" t="s">
        <v>602</v>
      </c>
      <c r="B300" s="40" t="s">
        <v>1059</v>
      </c>
      <c r="C300" s="40" t="s">
        <v>466</v>
      </c>
      <c r="D300" s="40" t="s">
        <v>57</v>
      </c>
      <c r="E300" s="40" t="s">
        <v>58</v>
      </c>
      <c r="F300" s="40" t="s">
        <v>1100</v>
      </c>
      <c r="G300" s="40" t="s">
        <v>1061</v>
      </c>
      <c r="H300" s="40" t="s">
        <v>1062</v>
      </c>
      <c r="I300" s="40" t="s">
        <v>6</v>
      </c>
      <c r="J300" s="40" t="s">
        <v>463</v>
      </c>
      <c r="K300" s="40" t="str">
        <f t="shared" si="4"/>
        <v>33</v>
      </c>
      <c r="L300" s="40" t="s">
        <v>954</v>
      </c>
      <c r="M300" s="40" t="s">
        <v>955</v>
      </c>
      <c r="N300" s="42">
        <v>8778.96000000001</v>
      </c>
    </row>
    <row r="301" spans="1:14" hidden="1" x14ac:dyDescent="0.25">
      <c r="A301" s="40" t="s">
        <v>602</v>
      </c>
      <c r="B301" s="40" t="s">
        <v>1059</v>
      </c>
      <c r="C301" s="40" t="s">
        <v>466</v>
      </c>
      <c r="D301" s="40" t="s">
        <v>57</v>
      </c>
      <c r="E301" s="40" t="s">
        <v>58</v>
      </c>
      <c r="F301" s="40" t="s">
        <v>1100</v>
      </c>
      <c r="G301" s="40" t="s">
        <v>1061</v>
      </c>
      <c r="H301" s="40" t="s">
        <v>1062</v>
      </c>
      <c r="I301" s="40" t="s">
        <v>6</v>
      </c>
      <c r="J301" s="40" t="s">
        <v>463</v>
      </c>
      <c r="K301" s="40" t="str">
        <f t="shared" si="4"/>
        <v>33</v>
      </c>
      <c r="L301" s="40" t="s">
        <v>657</v>
      </c>
      <c r="M301" s="40" t="s">
        <v>658</v>
      </c>
      <c r="N301" s="42">
        <v>500</v>
      </c>
    </row>
    <row r="302" spans="1:14" hidden="1" x14ac:dyDescent="0.25">
      <c r="A302" s="40" t="s">
        <v>602</v>
      </c>
      <c r="B302" s="40" t="s">
        <v>1059</v>
      </c>
      <c r="C302" s="40" t="s">
        <v>466</v>
      </c>
      <c r="D302" s="40" t="s">
        <v>57</v>
      </c>
      <c r="E302" s="40" t="s">
        <v>58</v>
      </c>
      <c r="F302" s="40" t="s">
        <v>1101</v>
      </c>
      <c r="G302" s="40" t="s">
        <v>1061</v>
      </c>
      <c r="H302" s="40" t="s">
        <v>1062</v>
      </c>
      <c r="I302" s="40" t="s">
        <v>6</v>
      </c>
      <c r="J302" s="40" t="s">
        <v>463</v>
      </c>
      <c r="K302" s="40" t="str">
        <f t="shared" si="4"/>
        <v>33</v>
      </c>
      <c r="L302" s="40" t="s">
        <v>939</v>
      </c>
      <c r="M302" s="40" t="s">
        <v>560</v>
      </c>
      <c r="N302" s="42">
        <v>35016.18</v>
      </c>
    </row>
    <row r="303" spans="1:14" hidden="1" x14ac:dyDescent="0.25">
      <c r="A303" s="40" t="s">
        <v>602</v>
      </c>
      <c r="B303" s="40" t="s">
        <v>1059</v>
      </c>
      <c r="C303" s="40" t="s">
        <v>466</v>
      </c>
      <c r="D303" s="40" t="s">
        <v>57</v>
      </c>
      <c r="E303" s="40" t="s">
        <v>58</v>
      </c>
      <c r="F303" s="40" t="s">
        <v>1101</v>
      </c>
      <c r="G303" s="40" t="s">
        <v>1061</v>
      </c>
      <c r="H303" s="40" t="s">
        <v>1062</v>
      </c>
      <c r="I303" s="40" t="s">
        <v>6</v>
      </c>
      <c r="J303" s="40" t="s">
        <v>463</v>
      </c>
      <c r="K303" s="40" t="str">
        <f t="shared" si="4"/>
        <v>33</v>
      </c>
      <c r="L303" s="40" t="s">
        <v>950</v>
      </c>
      <c r="M303" s="40" t="s">
        <v>951</v>
      </c>
      <c r="N303" s="42">
        <v>11567767.060000001</v>
      </c>
    </row>
    <row r="304" spans="1:14" hidden="1" x14ac:dyDescent="0.25">
      <c r="A304" s="40" t="s">
        <v>602</v>
      </c>
      <c r="B304" s="40" t="s">
        <v>1059</v>
      </c>
      <c r="C304" s="40" t="s">
        <v>466</v>
      </c>
      <c r="D304" s="40" t="s">
        <v>57</v>
      </c>
      <c r="E304" s="40" t="s">
        <v>58</v>
      </c>
      <c r="F304" s="40" t="s">
        <v>1101</v>
      </c>
      <c r="G304" s="40" t="s">
        <v>1061</v>
      </c>
      <c r="H304" s="40" t="s">
        <v>1062</v>
      </c>
      <c r="I304" s="40" t="s">
        <v>6</v>
      </c>
      <c r="J304" s="40" t="s">
        <v>463</v>
      </c>
      <c r="K304" s="40" t="str">
        <f t="shared" si="4"/>
        <v>33</v>
      </c>
      <c r="L304" s="40" t="s">
        <v>657</v>
      </c>
      <c r="M304" s="40" t="s">
        <v>658</v>
      </c>
      <c r="N304" s="42">
        <v>48000</v>
      </c>
    </row>
    <row r="305" spans="1:14" hidden="1" x14ac:dyDescent="0.25">
      <c r="A305" s="40" t="s">
        <v>602</v>
      </c>
      <c r="B305" s="40" t="s">
        <v>1059</v>
      </c>
      <c r="C305" s="40" t="s">
        <v>466</v>
      </c>
      <c r="D305" s="40" t="s">
        <v>57</v>
      </c>
      <c r="E305" s="40" t="s">
        <v>58</v>
      </c>
      <c r="F305" s="40" t="s">
        <v>1102</v>
      </c>
      <c r="G305" s="40" t="s">
        <v>1061</v>
      </c>
      <c r="H305" s="40" t="s">
        <v>1062</v>
      </c>
      <c r="I305" s="40" t="s">
        <v>6</v>
      </c>
      <c r="J305" s="40" t="s">
        <v>463</v>
      </c>
      <c r="K305" s="40" t="str">
        <f t="shared" si="4"/>
        <v>33</v>
      </c>
      <c r="L305" s="40" t="s">
        <v>942</v>
      </c>
      <c r="M305" s="40" t="s">
        <v>943</v>
      </c>
      <c r="N305" s="42">
        <v>90000</v>
      </c>
    </row>
    <row r="306" spans="1:14" hidden="1" x14ac:dyDescent="0.25">
      <c r="A306" s="40" t="s">
        <v>602</v>
      </c>
      <c r="B306" s="40" t="s">
        <v>1059</v>
      </c>
      <c r="C306" s="40" t="s">
        <v>466</v>
      </c>
      <c r="D306" s="40" t="s">
        <v>57</v>
      </c>
      <c r="E306" s="40" t="s">
        <v>58</v>
      </c>
      <c r="F306" s="40" t="s">
        <v>1102</v>
      </c>
      <c r="G306" s="40" t="s">
        <v>1061</v>
      </c>
      <c r="H306" s="40" t="s">
        <v>1062</v>
      </c>
      <c r="I306" s="40" t="s">
        <v>6</v>
      </c>
      <c r="J306" s="40" t="s">
        <v>463</v>
      </c>
      <c r="K306" s="40" t="str">
        <f t="shared" si="4"/>
        <v>33</v>
      </c>
      <c r="L306" s="40" t="s">
        <v>944</v>
      </c>
      <c r="M306" s="40" t="s">
        <v>945</v>
      </c>
      <c r="N306" s="42">
        <v>125256.46</v>
      </c>
    </row>
    <row r="307" spans="1:14" hidden="1" x14ac:dyDescent="0.25">
      <c r="A307" s="40" t="s">
        <v>602</v>
      </c>
      <c r="B307" s="40" t="s">
        <v>1059</v>
      </c>
      <c r="C307" s="40" t="s">
        <v>466</v>
      </c>
      <c r="D307" s="40" t="s">
        <v>57</v>
      </c>
      <c r="E307" s="40" t="s">
        <v>58</v>
      </c>
      <c r="F307" s="40" t="s">
        <v>1102</v>
      </c>
      <c r="G307" s="40" t="s">
        <v>1061</v>
      </c>
      <c r="H307" s="40" t="s">
        <v>1062</v>
      </c>
      <c r="I307" s="40" t="s">
        <v>6</v>
      </c>
      <c r="J307" s="40" t="s">
        <v>463</v>
      </c>
      <c r="K307" s="40" t="str">
        <f t="shared" si="4"/>
        <v>33</v>
      </c>
      <c r="L307" s="40" t="s">
        <v>946</v>
      </c>
      <c r="M307" s="40" t="s">
        <v>947</v>
      </c>
      <c r="N307" s="42">
        <v>36520.449999999997</v>
      </c>
    </row>
    <row r="308" spans="1:14" hidden="1" x14ac:dyDescent="0.25">
      <c r="A308" s="40" t="s">
        <v>602</v>
      </c>
      <c r="B308" s="40" t="s">
        <v>1059</v>
      </c>
      <c r="C308" s="40" t="s">
        <v>466</v>
      </c>
      <c r="D308" s="40" t="s">
        <v>135</v>
      </c>
      <c r="E308" s="40" t="s">
        <v>136</v>
      </c>
      <c r="F308" s="40" t="s">
        <v>1103</v>
      </c>
      <c r="G308" s="40" t="s">
        <v>1067</v>
      </c>
      <c r="H308" s="40" t="s">
        <v>1062</v>
      </c>
      <c r="I308" s="40" t="s">
        <v>6</v>
      </c>
      <c r="J308" s="40" t="s">
        <v>463</v>
      </c>
      <c r="K308" s="40" t="str">
        <f t="shared" si="4"/>
        <v>33</v>
      </c>
      <c r="L308" s="40" t="s">
        <v>659</v>
      </c>
      <c r="M308" s="40" t="s">
        <v>660</v>
      </c>
      <c r="N308" s="42">
        <v>126816</v>
      </c>
    </row>
    <row r="309" spans="1:14" hidden="1" x14ac:dyDescent="0.25">
      <c r="A309" s="40" t="s">
        <v>602</v>
      </c>
      <c r="B309" s="40" t="s">
        <v>1059</v>
      </c>
      <c r="C309" s="40" t="s">
        <v>466</v>
      </c>
      <c r="D309" s="40" t="s">
        <v>135</v>
      </c>
      <c r="E309" s="40" t="s">
        <v>136</v>
      </c>
      <c r="F309" s="40" t="s">
        <v>1103</v>
      </c>
      <c r="G309" s="40" t="s">
        <v>1067</v>
      </c>
      <c r="H309" s="40" t="s">
        <v>1062</v>
      </c>
      <c r="I309" s="40" t="s">
        <v>6</v>
      </c>
      <c r="J309" s="40" t="s">
        <v>463</v>
      </c>
      <c r="K309" s="40" t="str">
        <f t="shared" si="4"/>
        <v>33</v>
      </c>
      <c r="L309" s="40" t="s">
        <v>671</v>
      </c>
      <c r="M309" s="40" t="s">
        <v>672</v>
      </c>
      <c r="N309" s="42">
        <v>178156</v>
      </c>
    </row>
    <row r="310" spans="1:14" hidden="1" x14ac:dyDescent="0.25">
      <c r="A310" s="40" t="s">
        <v>602</v>
      </c>
      <c r="B310" s="40" t="s">
        <v>1059</v>
      </c>
      <c r="C310" s="40" t="s">
        <v>466</v>
      </c>
      <c r="D310" s="40" t="s">
        <v>275</v>
      </c>
      <c r="E310" s="40" t="s">
        <v>276</v>
      </c>
      <c r="F310" s="40" t="s">
        <v>1104</v>
      </c>
      <c r="G310" s="40" t="s">
        <v>1067</v>
      </c>
      <c r="H310" s="40" t="s">
        <v>1062</v>
      </c>
      <c r="I310" s="40" t="s">
        <v>88</v>
      </c>
      <c r="J310" s="40" t="s">
        <v>495</v>
      </c>
      <c r="K310" s="40" t="str">
        <f t="shared" si="4"/>
        <v>44</v>
      </c>
      <c r="L310" s="40" t="s">
        <v>713</v>
      </c>
      <c r="M310" s="40" t="s">
        <v>714</v>
      </c>
      <c r="N310" s="42">
        <v>429876</v>
      </c>
    </row>
    <row r="311" spans="1:14" hidden="1" x14ac:dyDescent="0.25">
      <c r="A311" s="40" t="s">
        <v>602</v>
      </c>
      <c r="B311" s="40" t="s">
        <v>1059</v>
      </c>
      <c r="C311" s="40" t="s">
        <v>466</v>
      </c>
      <c r="D311" s="40" t="s">
        <v>275</v>
      </c>
      <c r="E311" s="40" t="s">
        <v>276</v>
      </c>
      <c r="F311" s="40" t="s">
        <v>1104</v>
      </c>
      <c r="G311" s="40" t="s">
        <v>1067</v>
      </c>
      <c r="H311" s="40" t="s">
        <v>1062</v>
      </c>
      <c r="I311" s="40" t="s">
        <v>6</v>
      </c>
      <c r="J311" s="40" t="s">
        <v>463</v>
      </c>
      <c r="K311" s="40" t="str">
        <f t="shared" si="4"/>
        <v>33</v>
      </c>
      <c r="L311" s="40" t="s">
        <v>728</v>
      </c>
      <c r="M311" s="40" t="s">
        <v>729</v>
      </c>
      <c r="N311" s="42">
        <v>4227.62</v>
      </c>
    </row>
    <row r="312" spans="1:14" hidden="1" x14ac:dyDescent="0.25">
      <c r="A312" s="40" t="s">
        <v>602</v>
      </c>
      <c r="B312" s="40" t="s">
        <v>1059</v>
      </c>
      <c r="C312" s="40" t="s">
        <v>466</v>
      </c>
      <c r="D312" s="40" t="s">
        <v>275</v>
      </c>
      <c r="E312" s="40" t="s">
        <v>276</v>
      </c>
      <c r="F312" s="40" t="s">
        <v>1104</v>
      </c>
      <c r="G312" s="40" t="s">
        <v>1067</v>
      </c>
      <c r="H312" s="40" t="s">
        <v>1062</v>
      </c>
      <c r="I312" s="40" t="s">
        <v>6</v>
      </c>
      <c r="J312" s="40" t="s">
        <v>463</v>
      </c>
      <c r="K312" s="40" t="str">
        <f t="shared" si="4"/>
        <v>33</v>
      </c>
      <c r="L312" s="40" t="s">
        <v>659</v>
      </c>
      <c r="M312" s="40" t="s">
        <v>660</v>
      </c>
      <c r="N312" s="42">
        <v>4692763.12</v>
      </c>
    </row>
    <row r="313" spans="1:14" hidden="1" x14ac:dyDescent="0.25">
      <c r="A313" s="40" t="s">
        <v>602</v>
      </c>
      <c r="B313" s="40" t="s">
        <v>1059</v>
      </c>
      <c r="C313" s="40" t="s">
        <v>466</v>
      </c>
      <c r="D313" s="40" t="s">
        <v>275</v>
      </c>
      <c r="E313" s="40" t="s">
        <v>276</v>
      </c>
      <c r="F313" s="40" t="s">
        <v>1104</v>
      </c>
      <c r="G313" s="40" t="s">
        <v>1067</v>
      </c>
      <c r="H313" s="40" t="s">
        <v>1062</v>
      </c>
      <c r="I313" s="40" t="s">
        <v>6</v>
      </c>
      <c r="J313" s="40" t="s">
        <v>463</v>
      </c>
      <c r="K313" s="40" t="str">
        <f t="shared" si="4"/>
        <v>33</v>
      </c>
      <c r="L313" s="40" t="s">
        <v>661</v>
      </c>
      <c r="M313" s="40" t="s">
        <v>662</v>
      </c>
      <c r="N313" s="42">
        <v>820350</v>
      </c>
    </row>
    <row r="314" spans="1:14" hidden="1" x14ac:dyDescent="0.25">
      <c r="A314" s="40" t="s">
        <v>602</v>
      </c>
      <c r="B314" s="40" t="s">
        <v>1059</v>
      </c>
      <c r="C314" s="40" t="s">
        <v>466</v>
      </c>
      <c r="D314" s="40" t="s">
        <v>275</v>
      </c>
      <c r="E314" s="40" t="s">
        <v>276</v>
      </c>
      <c r="F314" s="40" t="s">
        <v>1104</v>
      </c>
      <c r="G314" s="40" t="s">
        <v>1067</v>
      </c>
      <c r="H314" s="40" t="s">
        <v>1062</v>
      </c>
      <c r="I314" s="40" t="s">
        <v>6</v>
      </c>
      <c r="J314" s="40" t="s">
        <v>463</v>
      </c>
      <c r="K314" s="40" t="str">
        <f t="shared" si="4"/>
        <v>33</v>
      </c>
      <c r="L314" s="40" t="s">
        <v>734</v>
      </c>
      <c r="M314" s="40" t="s">
        <v>735</v>
      </c>
      <c r="N314" s="42">
        <v>0</v>
      </c>
    </row>
    <row r="315" spans="1:14" hidden="1" x14ac:dyDescent="0.25">
      <c r="A315" s="40" t="s">
        <v>602</v>
      </c>
      <c r="B315" s="40" t="s">
        <v>1059</v>
      </c>
      <c r="C315" s="40" t="s">
        <v>466</v>
      </c>
      <c r="D315" s="40" t="s">
        <v>275</v>
      </c>
      <c r="E315" s="40" t="s">
        <v>276</v>
      </c>
      <c r="F315" s="40" t="s">
        <v>1104</v>
      </c>
      <c r="G315" s="40" t="s">
        <v>1067</v>
      </c>
      <c r="H315" s="40" t="s">
        <v>1062</v>
      </c>
      <c r="I315" s="40" t="s">
        <v>6</v>
      </c>
      <c r="J315" s="40" t="s">
        <v>463</v>
      </c>
      <c r="K315" s="40" t="str">
        <f t="shared" si="4"/>
        <v>33</v>
      </c>
      <c r="L315" s="40" t="s">
        <v>671</v>
      </c>
      <c r="M315" s="40" t="s">
        <v>672</v>
      </c>
      <c r="N315" s="42">
        <v>3504309.88</v>
      </c>
    </row>
    <row r="316" spans="1:14" hidden="1" x14ac:dyDescent="0.25">
      <c r="A316" s="40" t="s">
        <v>602</v>
      </c>
      <c r="B316" s="40" t="s">
        <v>1059</v>
      </c>
      <c r="C316" s="40" t="s">
        <v>466</v>
      </c>
      <c r="D316" s="40" t="s">
        <v>275</v>
      </c>
      <c r="E316" s="40" t="s">
        <v>276</v>
      </c>
      <c r="F316" s="40" t="s">
        <v>1104</v>
      </c>
      <c r="G316" s="40" t="s">
        <v>1067</v>
      </c>
      <c r="H316" s="40" t="s">
        <v>1062</v>
      </c>
      <c r="I316" s="40" t="s">
        <v>6</v>
      </c>
      <c r="J316" s="40" t="s">
        <v>463</v>
      </c>
      <c r="K316" s="40" t="str">
        <f t="shared" si="4"/>
        <v>33</v>
      </c>
      <c r="L316" s="40" t="s">
        <v>679</v>
      </c>
      <c r="M316" s="40" t="s">
        <v>486</v>
      </c>
      <c r="N316" s="42">
        <v>350</v>
      </c>
    </row>
    <row r="317" spans="1:14" hidden="1" x14ac:dyDescent="0.25">
      <c r="A317" s="40" t="s">
        <v>602</v>
      </c>
      <c r="B317" s="40" t="s">
        <v>1059</v>
      </c>
      <c r="C317" s="40" t="s">
        <v>466</v>
      </c>
      <c r="D317" s="40" t="s">
        <v>275</v>
      </c>
      <c r="E317" s="40" t="s">
        <v>276</v>
      </c>
      <c r="F317" s="40" t="s">
        <v>1105</v>
      </c>
      <c r="G317" s="40" t="s">
        <v>1067</v>
      </c>
      <c r="H317" s="40" t="s">
        <v>1062</v>
      </c>
      <c r="I317" s="40" t="s">
        <v>88</v>
      </c>
      <c r="J317" s="40" t="s">
        <v>495</v>
      </c>
      <c r="K317" s="40" t="str">
        <f t="shared" si="4"/>
        <v>44</v>
      </c>
      <c r="L317" s="40" t="s">
        <v>684</v>
      </c>
      <c r="M317" s="40" t="s">
        <v>672</v>
      </c>
      <c r="N317" s="42">
        <v>7915.2</v>
      </c>
    </row>
    <row r="318" spans="1:14" hidden="1" x14ac:dyDescent="0.25">
      <c r="A318" s="40" t="s">
        <v>602</v>
      </c>
      <c r="B318" s="40" t="s">
        <v>1059</v>
      </c>
      <c r="C318" s="40" t="s">
        <v>466</v>
      </c>
      <c r="D318" s="40" t="s">
        <v>275</v>
      </c>
      <c r="E318" s="40" t="s">
        <v>276</v>
      </c>
      <c r="F318" s="40" t="s">
        <v>1105</v>
      </c>
      <c r="G318" s="40" t="s">
        <v>1067</v>
      </c>
      <c r="H318" s="40" t="s">
        <v>1062</v>
      </c>
      <c r="I318" s="40" t="s">
        <v>88</v>
      </c>
      <c r="J318" s="40" t="s">
        <v>495</v>
      </c>
      <c r="K318" s="40" t="str">
        <f t="shared" si="4"/>
        <v>44</v>
      </c>
      <c r="L318" s="40" t="s">
        <v>685</v>
      </c>
      <c r="M318" s="40" t="s">
        <v>686</v>
      </c>
      <c r="N318" s="42">
        <v>5389</v>
      </c>
    </row>
    <row r="319" spans="1:14" hidden="1" x14ac:dyDescent="0.25">
      <c r="A319" s="40" t="s">
        <v>602</v>
      </c>
      <c r="B319" s="40" t="s">
        <v>1059</v>
      </c>
      <c r="C319" s="40" t="s">
        <v>466</v>
      </c>
      <c r="D319" s="40" t="s">
        <v>275</v>
      </c>
      <c r="E319" s="40" t="s">
        <v>276</v>
      </c>
      <c r="F319" s="40" t="s">
        <v>1105</v>
      </c>
      <c r="G319" s="40" t="s">
        <v>1067</v>
      </c>
      <c r="H319" s="40" t="s">
        <v>1062</v>
      </c>
      <c r="I319" s="40" t="s">
        <v>88</v>
      </c>
      <c r="J319" s="40" t="s">
        <v>495</v>
      </c>
      <c r="K319" s="40" t="str">
        <f t="shared" si="4"/>
        <v>44</v>
      </c>
      <c r="L319" s="40" t="s">
        <v>703</v>
      </c>
      <c r="M319" s="40" t="s">
        <v>704</v>
      </c>
      <c r="N319" s="42">
        <v>12613.14</v>
      </c>
    </row>
    <row r="320" spans="1:14" hidden="1" x14ac:dyDescent="0.25">
      <c r="A320" s="40" t="s">
        <v>602</v>
      </c>
      <c r="B320" s="40" t="s">
        <v>1059</v>
      </c>
      <c r="C320" s="40" t="s">
        <v>466</v>
      </c>
      <c r="D320" s="40" t="s">
        <v>275</v>
      </c>
      <c r="E320" s="40" t="s">
        <v>276</v>
      </c>
      <c r="F320" s="40" t="s">
        <v>1105</v>
      </c>
      <c r="G320" s="40" t="s">
        <v>1067</v>
      </c>
      <c r="H320" s="40" t="s">
        <v>1062</v>
      </c>
      <c r="I320" s="40" t="s">
        <v>88</v>
      </c>
      <c r="J320" s="40" t="s">
        <v>495</v>
      </c>
      <c r="K320" s="40" t="str">
        <f t="shared" si="4"/>
        <v>44</v>
      </c>
      <c r="L320" s="40" t="s">
        <v>705</v>
      </c>
      <c r="M320" s="40" t="s">
        <v>706</v>
      </c>
      <c r="N320" s="42">
        <v>3984.7</v>
      </c>
    </row>
    <row r="321" spans="1:14" hidden="1" x14ac:dyDescent="0.25">
      <c r="A321" s="40" t="s">
        <v>602</v>
      </c>
      <c r="B321" s="40" t="s">
        <v>1059</v>
      </c>
      <c r="C321" s="40" t="s">
        <v>466</v>
      </c>
      <c r="D321" s="40" t="s">
        <v>275</v>
      </c>
      <c r="E321" s="40" t="s">
        <v>276</v>
      </c>
      <c r="F321" s="40" t="s">
        <v>1105</v>
      </c>
      <c r="G321" s="40" t="s">
        <v>1067</v>
      </c>
      <c r="H321" s="40" t="s">
        <v>1062</v>
      </c>
      <c r="I321" s="40" t="s">
        <v>88</v>
      </c>
      <c r="J321" s="40" t="s">
        <v>495</v>
      </c>
      <c r="K321" s="40" t="str">
        <f t="shared" si="4"/>
        <v>44</v>
      </c>
      <c r="L321" s="40" t="s">
        <v>707</v>
      </c>
      <c r="M321" s="40" t="s">
        <v>708</v>
      </c>
      <c r="N321" s="42">
        <v>3400</v>
      </c>
    </row>
    <row r="322" spans="1:14" hidden="1" x14ac:dyDescent="0.25">
      <c r="A322" s="40" t="s">
        <v>602</v>
      </c>
      <c r="B322" s="40" t="s">
        <v>1059</v>
      </c>
      <c r="C322" s="40" t="s">
        <v>466</v>
      </c>
      <c r="D322" s="40" t="s">
        <v>275</v>
      </c>
      <c r="E322" s="40" t="s">
        <v>276</v>
      </c>
      <c r="F322" s="40" t="s">
        <v>1105</v>
      </c>
      <c r="G322" s="40" t="s">
        <v>1067</v>
      </c>
      <c r="H322" s="40" t="s">
        <v>1062</v>
      </c>
      <c r="I322" s="40" t="s">
        <v>88</v>
      </c>
      <c r="J322" s="40" t="s">
        <v>495</v>
      </c>
      <c r="K322" s="40" t="str">
        <f t="shared" si="4"/>
        <v>44</v>
      </c>
      <c r="L322" s="40" t="s">
        <v>715</v>
      </c>
      <c r="M322" s="40" t="s">
        <v>716</v>
      </c>
      <c r="N322" s="42">
        <v>14099.96</v>
      </c>
    </row>
    <row r="323" spans="1:14" hidden="1" x14ac:dyDescent="0.25">
      <c r="A323" s="40" t="s">
        <v>602</v>
      </c>
      <c r="B323" s="40" t="s">
        <v>1059</v>
      </c>
      <c r="C323" s="40" t="s">
        <v>466</v>
      </c>
      <c r="D323" s="40" t="s">
        <v>67</v>
      </c>
      <c r="E323" s="40" t="s">
        <v>68</v>
      </c>
      <c r="F323" s="40" t="s">
        <v>1106</v>
      </c>
      <c r="G323" s="40" t="s">
        <v>1061</v>
      </c>
      <c r="H323" s="40" t="s">
        <v>1062</v>
      </c>
      <c r="I323" s="40" t="s">
        <v>6</v>
      </c>
      <c r="J323" s="40" t="s">
        <v>463</v>
      </c>
      <c r="K323" s="40" t="str">
        <f t="shared" si="4"/>
        <v>33</v>
      </c>
      <c r="L323" s="40" t="s">
        <v>785</v>
      </c>
      <c r="M323" s="40" t="s">
        <v>786</v>
      </c>
      <c r="N323" s="42">
        <v>276167.02</v>
      </c>
    </row>
    <row r="324" spans="1:14" hidden="1" x14ac:dyDescent="0.25">
      <c r="A324" s="40" t="s">
        <v>602</v>
      </c>
      <c r="B324" s="40" t="s">
        <v>1059</v>
      </c>
      <c r="C324" s="40" t="s">
        <v>466</v>
      </c>
      <c r="D324" s="40" t="s">
        <v>67</v>
      </c>
      <c r="E324" s="40" t="s">
        <v>68</v>
      </c>
      <c r="F324" s="40" t="s">
        <v>1106</v>
      </c>
      <c r="G324" s="40" t="s">
        <v>1061</v>
      </c>
      <c r="H324" s="40" t="s">
        <v>1062</v>
      </c>
      <c r="I324" s="40" t="s">
        <v>6</v>
      </c>
      <c r="J324" s="40" t="s">
        <v>463</v>
      </c>
      <c r="K324" s="40" t="str">
        <f t="shared" si="4"/>
        <v>33</v>
      </c>
      <c r="L324" s="40" t="s">
        <v>824</v>
      </c>
      <c r="M324" s="40" t="s">
        <v>825</v>
      </c>
      <c r="N324" s="42">
        <v>6400</v>
      </c>
    </row>
    <row r="325" spans="1:14" hidden="1" x14ac:dyDescent="0.25">
      <c r="A325" s="40" t="s">
        <v>602</v>
      </c>
      <c r="B325" s="40" t="s">
        <v>1059</v>
      </c>
      <c r="C325" s="40" t="s">
        <v>466</v>
      </c>
      <c r="D325" s="40" t="s">
        <v>67</v>
      </c>
      <c r="E325" s="40" t="s">
        <v>68</v>
      </c>
      <c r="F325" s="40" t="s">
        <v>1106</v>
      </c>
      <c r="G325" s="40" t="s">
        <v>1061</v>
      </c>
      <c r="H325" s="40" t="s">
        <v>1062</v>
      </c>
      <c r="I325" s="40" t="s">
        <v>6</v>
      </c>
      <c r="J325" s="40" t="s">
        <v>463</v>
      </c>
      <c r="K325" s="40" t="str">
        <f t="shared" si="4"/>
        <v>33</v>
      </c>
      <c r="L325" s="40" t="s">
        <v>956</v>
      </c>
      <c r="M325" s="40" t="s">
        <v>957</v>
      </c>
      <c r="N325" s="42">
        <v>791.84</v>
      </c>
    </row>
    <row r="326" spans="1:14" hidden="1" x14ac:dyDescent="0.25">
      <c r="A326" s="40" t="s">
        <v>602</v>
      </c>
      <c r="B326" s="40" t="s">
        <v>1059</v>
      </c>
      <c r="C326" s="40" t="s">
        <v>466</v>
      </c>
      <c r="D326" s="40" t="s">
        <v>67</v>
      </c>
      <c r="E326" s="40" t="s">
        <v>68</v>
      </c>
      <c r="F326" s="40" t="s">
        <v>1106</v>
      </c>
      <c r="G326" s="40" t="s">
        <v>1061</v>
      </c>
      <c r="H326" s="40" t="s">
        <v>1062</v>
      </c>
      <c r="I326" s="40" t="s">
        <v>6</v>
      </c>
      <c r="J326" s="40" t="s">
        <v>463</v>
      </c>
      <c r="K326" s="40" t="str">
        <f t="shared" ref="K326:K389" si="5">LEFT(L326,2)</f>
        <v>33</v>
      </c>
      <c r="L326" s="40" t="s">
        <v>958</v>
      </c>
      <c r="M326" s="40" t="s">
        <v>959</v>
      </c>
      <c r="N326" s="42">
        <v>10081.799999999999</v>
      </c>
    </row>
    <row r="327" spans="1:14" hidden="1" x14ac:dyDescent="0.25">
      <c r="A327" s="40" t="s">
        <v>602</v>
      </c>
      <c r="B327" s="40" t="s">
        <v>1059</v>
      </c>
      <c r="C327" s="40" t="s">
        <v>466</v>
      </c>
      <c r="D327" s="40" t="s">
        <v>67</v>
      </c>
      <c r="E327" s="40" t="s">
        <v>68</v>
      </c>
      <c r="F327" s="40" t="s">
        <v>1106</v>
      </c>
      <c r="G327" s="40" t="s">
        <v>1061</v>
      </c>
      <c r="H327" s="40" t="s">
        <v>1062</v>
      </c>
      <c r="I327" s="40" t="s">
        <v>6</v>
      </c>
      <c r="J327" s="40" t="s">
        <v>463</v>
      </c>
      <c r="K327" s="40" t="str">
        <f t="shared" si="5"/>
        <v>33</v>
      </c>
      <c r="L327" s="40" t="s">
        <v>960</v>
      </c>
      <c r="M327" s="40" t="s">
        <v>961</v>
      </c>
      <c r="N327" s="42">
        <v>3000</v>
      </c>
    </row>
    <row r="328" spans="1:14" hidden="1" x14ac:dyDescent="0.25">
      <c r="A328" s="40" t="s">
        <v>602</v>
      </c>
      <c r="B328" s="40" t="s">
        <v>1059</v>
      </c>
      <c r="C328" s="40" t="s">
        <v>466</v>
      </c>
      <c r="D328" s="40" t="s">
        <v>565</v>
      </c>
      <c r="E328" s="40" t="s">
        <v>566</v>
      </c>
      <c r="F328" s="40" t="s">
        <v>1107</v>
      </c>
      <c r="G328" s="40" t="s">
        <v>1087</v>
      </c>
      <c r="H328" s="40" t="s">
        <v>1075</v>
      </c>
      <c r="I328" s="40" t="s">
        <v>88</v>
      </c>
      <c r="J328" s="40" t="s">
        <v>495</v>
      </c>
      <c r="K328" s="40" t="str">
        <f t="shared" si="5"/>
        <v>44</v>
      </c>
      <c r="L328" s="40" t="s">
        <v>962</v>
      </c>
      <c r="M328" s="40" t="s">
        <v>963</v>
      </c>
      <c r="N328" s="42">
        <v>16966.080000000002</v>
      </c>
    </row>
    <row r="329" spans="1:14" hidden="1" x14ac:dyDescent="0.25">
      <c r="A329" s="40" t="s">
        <v>602</v>
      </c>
      <c r="B329" s="40" t="s">
        <v>1059</v>
      </c>
      <c r="C329" s="40" t="s">
        <v>466</v>
      </c>
      <c r="D329" s="40" t="s">
        <v>565</v>
      </c>
      <c r="E329" s="40" t="s">
        <v>566</v>
      </c>
      <c r="F329" s="40" t="s">
        <v>1107</v>
      </c>
      <c r="G329" s="40" t="s">
        <v>1087</v>
      </c>
      <c r="H329" s="40" t="s">
        <v>1075</v>
      </c>
      <c r="I329" s="40" t="s">
        <v>88</v>
      </c>
      <c r="J329" s="40" t="s">
        <v>495</v>
      </c>
      <c r="K329" s="40" t="str">
        <f t="shared" si="5"/>
        <v>44</v>
      </c>
      <c r="L329" s="40" t="s">
        <v>685</v>
      </c>
      <c r="M329" s="40" t="s">
        <v>686</v>
      </c>
      <c r="N329" s="42">
        <v>31790</v>
      </c>
    </row>
    <row r="330" spans="1:14" hidden="1" x14ac:dyDescent="0.25">
      <c r="A330" s="40" t="s">
        <v>602</v>
      </c>
      <c r="B330" s="40" t="s">
        <v>1059</v>
      </c>
      <c r="C330" s="40" t="s">
        <v>466</v>
      </c>
      <c r="D330" s="40" t="s">
        <v>565</v>
      </c>
      <c r="E330" s="40" t="s">
        <v>566</v>
      </c>
      <c r="F330" s="40" t="s">
        <v>1107</v>
      </c>
      <c r="G330" s="40" t="s">
        <v>1087</v>
      </c>
      <c r="H330" s="40" t="s">
        <v>1075</v>
      </c>
      <c r="I330" s="40" t="s">
        <v>88</v>
      </c>
      <c r="J330" s="40" t="s">
        <v>495</v>
      </c>
      <c r="K330" s="40" t="str">
        <f t="shared" si="5"/>
        <v>44</v>
      </c>
      <c r="L330" s="40" t="s">
        <v>964</v>
      </c>
      <c r="M330" s="40" t="s">
        <v>965</v>
      </c>
      <c r="N330" s="42">
        <v>49990</v>
      </c>
    </row>
    <row r="331" spans="1:14" hidden="1" x14ac:dyDescent="0.25">
      <c r="A331" s="40" t="s">
        <v>602</v>
      </c>
      <c r="B331" s="40" t="s">
        <v>1059</v>
      </c>
      <c r="C331" s="40" t="s">
        <v>466</v>
      </c>
      <c r="D331" s="40" t="s">
        <v>565</v>
      </c>
      <c r="E331" s="40" t="s">
        <v>566</v>
      </c>
      <c r="F331" s="40" t="s">
        <v>1107</v>
      </c>
      <c r="G331" s="40" t="s">
        <v>1087</v>
      </c>
      <c r="H331" s="40" t="s">
        <v>1075</v>
      </c>
      <c r="I331" s="40" t="s">
        <v>88</v>
      </c>
      <c r="J331" s="40" t="s">
        <v>495</v>
      </c>
      <c r="K331" s="40" t="str">
        <f t="shared" si="5"/>
        <v>44</v>
      </c>
      <c r="L331" s="40" t="s">
        <v>701</v>
      </c>
      <c r="M331" s="40" t="s">
        <v>702</v>
      </c>
      <c r="N331" s="42">
        <v>12699</v>
      </c>
    </row>
    <row r="332" spans="1:14" hidden="1" x14ac:dyDescent="0.25">
      <c r="A332" s="40" t="s">
        <v>602</v>
      </c>
      <c r="B332" s="40" t="s">
        <v>1059</v>
      </c>
      <c r="C332" s="40" t="s">
        <v>466</v>
      </c>
      <c r="D332" s="40" t="s">
        <v>565</v>
      </c>
      <c r="E332" s="40" t="s">
        <v>566</v>
      </c>
      <c r="F332" s="40" t="s">
        <v>1107</v>
      </c>
      <c r="G332" s="40" t="s">
        <v>1087</v>
      </c>
      <c r="H332" s="40" t="s">
        <v>1075</v>
      </c>
      <c r="I332" s="40" t="s">
        <v>88</v>
      </c>
      <c r="J332" s="40" t="s">
        <v>495</v>
      </c>
      <c r="K332" s="40" t="str">
        <f t="shared" si="5"/>
        <v>44</v>
      </c>
      <c r="L332" s="40" t="s">
        <v>703</v>
      </c>
      <c r="M332" s="40" t="s">
        <v>704</v>
      </c>
      <c r="N332" s="42">
        <v>47587.56</v>
      </c>
    </row>
    <row r="333" spans="1:14" hidden="1" x14ac:dyDescent="0.25">
      <c r="A333" s="40" t="s">
        <v>602</v>
      </c>
      <c r="B333" s="40" t="s">
        <v>1059</v>
      </c>
      <c r="C333" s="40" t="s">
        <v>466</v>
      </c>
      <c r="D333" s="40" t="s">
        <v>565</v>
      </c>
      <c r="E333" s="40" t="s">
        <v>566</v>
      </c>
      <c r="F333" s="40" t="s">
        <v>1107</v>
      </c>
      <c r="G333" s="40" t="s">
        <v>1087</v>
      </c>
      <c r="H333" s="40" t="s">
        <v>1075</v>
      </c>
      <c r="I333" s="40" t="s">
        <v>88</v>
      </c>
      <c r="J333" s="40" t="s">
        <v>495</v>
      </c>
      <c r="K333" s="40" t="str">
        <f t="shared" si="5"/>
        <v>44</v>
      </c>
      <c r="L333" s="40" t="s">
        <v>713</v>
      </c>
      <c r="M333" s="40" t="s">
        <v>714</v>
      </c>
      <c r="N333" s="42">
        <v>35749.89</v>
      </c>
    </row>
    <row r="334" spans="1:14" hidden="1" x14ac:dyDescent="0.25">
      <c r="A334" s="40" t="s">
        <v>602</v>
      </c>
      <c r="B334" s="40" t="s">
        <v>1059</v>
      </c>
      <c r="C334" s="40" t="s">
        <v>466</v>
      </c>
      <c r="D334" s="40" t="s">
        <v>565</v>
      </c>
      <c r="E334" s="40" t="s">
        <v>566</v>
      </c>
      <c r="F334" s="40" t="s">
        <v>1107</v>
      </c>
      <c r="G334" s="40" t="s">
        <v>1087</v>
      </c>
      <c r="H334" s="40" t="s">
        <v>1075</v>
      </c>
      <c r="I334" s="40" t="s">
        <v>88</v>
      </c>
      <c r="J334" s="40" t="s">
        <v>495</v>
      </c>
      <c r="K334" s="40" t="str">
        <f t="shared" si="5"/>
        <v>44</v>
      </c>
      <c r="L334" s="40" t="s">
        <v>966</v>
      </c>
      <c r="M334" s="40" t="s">
        <v>967</v>
      </c>
      <c r="N334" s="42">
        <v>4684</v>
      </c>
    </row>
    <row r="335" spans="1:14" hidden="1" x14ac:dyDescent="0.25">
      <c r="A335" s="40" t="s">
        <v>602</v>
      </c>
      <c r="B335" s="40" t="s">
        <v>1108</v>
      </c>
      <c r="C335" s="40" t="s">
        <v>1109</v>
      </c>
      <c r="D335" s="40" t="s">
        <v>76</v>
      </c>
      <c r="E335" s="40" t="s">
        <v>77</v>
      </c>
      <c r="F335" s="40" t="s">
        <v>1110</v>
      </c>
      <c r="G335" s="40" t="s">
        <v>1068</v>
      </c>
      <c r="H335" s="40" t="s">
        <v>1069</v>
      </c>
      <c r="I335" s="40" t="s">
        <v>75</v>
      </c>
      <c r="J335" s="40" t="s">
        <v>460</v>
      </c>
      <c r="K335" s="40" t="str">
        <f t="shared" si="5"/>
        <v>31</v>
      </c>
      <c r="L335" s="40" t="s">
        <v>617</v>
      </c>
      <c r="M335" s="40" t="s">
        <v>618</v>
      </c>
      <c r="N335" s="42">
        <v>172760.57</v>
      </c>
    </row>
    <row r="336" spans="1:14" hidden="1" x14ac:dyDescent="0.25">
      <c r="A336" s="40" t="s">
        <v>602</v>
      </c>
      <c r="B336" s="40" t="s">
        <v>1108</v>
      </c>
      <c r="C336" s="40" t="s">
        <v>1109</v>
      </c>
      <c r="D336" s="40" t="s">
        <v>76</v>
      </c>
      <c r="E336" s="40" t="s">
        <v>77</v>
      </c>
      <c r="F336" s="40" t="s">
        <v>1110</v>
      </c>
      <c r="G336" s="40" t="s">
        <v>1068</v>
      </c>
      <c r="H336" s="40" t="s">
        <v>1069</v>
      </c>
      <c r="I336" s="40" t="s">
        <v>75</v>
      </c>
      <c r="J336" s="40" t="s">
        <v>460</v>
      </c>
      <c r="K336" s="40" t="str">
        <f t="shared" si="5"/>
        <v>31</v>
      </c>
      <c r="L336" s="40" t="s">
        <v>621</v>
      </c>
      <c r="M336" s="40" t="s">
        <v>622</v>
      </c>
      <c r="N336" s="42">
        <v>11384.57</v>
      </c>
    </row>
    <row r="337" spans="1:14" hidden="1" x14ac:dyDescent="0.25">
      <c r="A337" s="40" t="s">
        <v>602</v>
      </c>
      <c r="B337" s="40" t="s">
        <v>1108</v>
      </c>
      <c r="C337" s="40" t="s">
        <v>1109</v>
      </c>
      <c r="D337" s="40" t="s">
        <v>76</v>
      </c>
      <c r="E337" s="40" t="s">
        <v>77</v>
      </c>
      <c r="F337" s="40" t="s">
        <v>1110</v>
      </c>
      <c r="G337" s="40" t="s">
        <v>1068</v>
      </c>
      <c r="H337" s="40" t="s">
        <v>1069</v>
      </c>
      <c r="I337" s="40" t="s">
        <v>75</v>
      </c>
      <c r="J337" s="40" t="s">
        <v>460</v>
      </c>
      <c r="K337" s="40" t="str">
        <f t="shared" si="5"/>
        <v>31</v>
      </c>
      <c r="L337" s="40" t="s">
        <v>629</v>
      </c>
      <c r="M337" s="40" t="s">
        <v>630</v>
      </c>
      <c r="N337" s="42">
        <v>66952.52</v>
      </c>
    </row>
    <row r="338" spans="1:14" hidden="1" x14ac:dyDescent="0.25">
      <c r="A338" s="40" t="s">
        <v>602</v>
      </c>
      <c r="B338" s="40" t="s">
        <v>1108</v>
      </c>
      <c r="C338" s="40" t="s">
        <v>1109</v>
      </c>
      <c r="D338" s="40" t="s">
        <v>76</v>
      </c>
      <c r="E338" s="40" t="s">
        <v>77</v>
      </c>
      <c r="F338" s="40" t="s">
        <v>1110</v>
      </c>
      <c r="G338" s="40" t="s">
        <v>1068</v>
      </c>
      <c r="H338" s="40" t="s">
        <v>1069</v>
      </c>
      <c r="I338" s="40" t="s">
        <v>75</v>
      </c>
      <c r="J338" s="40" t="s">
        <v>460</v>
      </c>
      <c r="K338" s="40" t="str">
        <f t="shared" si="5"/>
        <v>31</v>
      </c>
      <c r="L338" s="40" t="s">
        <v>631</v>
      </c>
      <c r="M338" s="40" t="s">
        <v>632</v>
      </c>
      <c r="N338" s="42">
        <v>5579.37</v>
      </c>
    </row>
    <row r="339" spans="1:14" hidden="1" x14ac:dyDescent="0.25">
      <c r="A339" s="40" t="s">
        <v>602</v>
      </c>
      <c r="B339" s="40" t="s">
        <v>1108</v>
      </c>
      <c r="C339" s="40" t="s">
        <v>1109</v>
      </c>
      <c r="D339" s="40" t="s">
        <v>80</v>
      </c>
      <c r="E339" s="40" t="s">
        <v>81</v>
      </c>
      <c r="F339" s="40" t="s">
        <v>1111</v>
      </c>
      <c r="G339" s="40" t="s">
        <v>1061</v>
      </c>
      <c r="H339" s="40" t="s">
        <v>1062</v>
      </c>
      <c r="I339" s="40" t="s">
        <v>75</v>
      </c>
      <c r="J339" s="40" t="s">
        <v>460</v>
      </c>
      <c r="K339" s="40" t="str">
        <f t="shared" si="5"/>
        <v>31</v>
      </c>
      <c r="L339" s="40" t="s">
        <v>646</v>
      </c>
      <c r="M339" s="40" t="s">
        <v>647</v>
      </c>
      <c r="N339" s="42">
        <v>0</v>
      </c>
    </row>
    <row r="340" spans="1:14" hidden="1" x14ac:dyDescent="0.25">
      <c r="A340" s="40" t="s">
        <v>602</v>
      </c>
      <c r="B340" s="40" t="s">
        <v>1108</v>
      </c>
      <c r="C340" s="40" t="s">
        <v>1109</v>
      </c>
      <c r="D340" s="40" t="s">
        <v>80</v>
      </c>
      <c r="E340" s="40" t="s">
        <v>81</v>
      </c>
      <c r="F340" s="40" t="s">
        <v>1111</v>
      </c>
      <c r="G340" s="40" t="s">
        <v>1061</v>
      </c>
      <c r="H340" s="40" t="s">
        <v>1062</v>
      </c>
      <c r="I340" s="40" t="s">
        <v>75</v>
      </c>
      <c r="J340" s="40" t="s">
        <v>460</v>
      </c>
      <c r="K340" s="40" t="str">
        <f t="shared" si="5"/>
        <v>31</v>
      </c>
      <c r="L340" s="40" t="s">
        <v>648</v>
      </c>
      <c r="M340" s="40" t="s">
        <v>649</v>
      </c>
      <c r="N340" s="42">
        <v>8222905.2999999998</v>
      </c>
    </row>
    <row r="341" spans="1:14" hidden="1" x14ac:dyDescent="0.25">
      <c r="A341" s="40" t="s">
        <v>602</v>
      </c>
      <c r="B341" s="40" t="s">
        <v>1108</v>
      </c>
      <c r="C341" s="40" t="s">
        <v>1109</v>
      </c>
      <c r="D341" s="40" t="s">
        <v>80</v>
      </c>
      <c r="E341" s="40" t="s">
        <v>81</v>
      </c>
      <c r="F341" s="40" t="s">
        <v>1111</v>
      </c>
      <c r="G341" s="40" t="s">
        <v>1061</v>
      </c>
      <c r="H341" s="40" t="s">
        <v>1062</v>
      </c>
      <c r="I341" s="40" t="s">
        <v>75</v>
      </c>
      <c r="J341" s="40" t="s">
        <v>460</v>
      </c>
      <c r="K341" s="40" t="str">
        <f t="shared" si="5"/>
        <v>31</v>
      </c>
      <c r="L341" s="40" t="s">
        <v>650</v>
      </c>
      <c r="M341" s="40" t="s">
        <v>651</v>
      </c>
      <c r="N341" s="42">
        <v>555.94000000000096</v>
      </c>
    </row>
    <row r="342" spans="1:14" hidden="1" x14ac:dyDescent="0.25">
      <c r="A342" s="40" t="s">
        <v>602</v>
      </c>
      <c r="B342" s="40" t="s">
        <v>1108</v>
      </c>
      <c r="C342" s="40" t="s">
        <v>1109</v>
      </c>
      <c r="D342" s="40" t="s">
        <v>80</v>
      </c>
      <c r="E342" s="40" t="s">
        <v>81</v>
      </c>
      <c r="F342" s="40" t="s">
        <v>1111</v>
      </c>
      <c r="G342" s="40" t="s">
        <v>1061</v>
      </c>
      <c r="H342" s="40" t="s">
        <v>1062</v>
      </c>
      <c r="I342" s="40" t="s">
        <v>75</v>
      </c>
      <c r="J342" s="40" t="s">
        <v>460</v>
      </c>
      <c r="K342" s="40" t="str">
        <f t="shared" si="5"/>
        <v>31</v>
      </c>
      <c r="L342" s="40" t="s">
        <v>652</v>
      </c>
      <c r="M342" s="40" t="s">
        <v>653</v>
      </c>
      <c r="N342" s="42">
        <v>52.52</v>
      </c>
    </row>
    <row r="343" spans="1:14" hidden="1" x14ac:dyDescent="0.25">
      <c r="A343" s="40" t="s">
        <v>602</v>
      </c>
      <c r="B343" s="40" t="s">
        <v>1108</v>
      </c>
      <c r="C343" s="40" t="s">
        <v>1109</v>
      </c>
      <c r="D343" s="40" t="s">
        <v>37</v>
      </c>
      <c r="E343" s="40" t="s">
        <v>38</v>
      </c>
      <c r="F343" s="40" t="s">
        <v>1112</v>
      </c>
      <c r="G343" s="40" t="s">
        <v>1078</v>
      </c>
      <c r="H343" s="40" t="s">
        <v>1069</v>
      </c>
      <c r="I343" s="40" t="s">
        <v>6</v>
      </c>
      <c r="J343" s="40" t="s">
        <v>463</v>
      </c>
      <c r="K343" s="40" t="str">
        <f t="shared" si="5"/>
        <v>33</v>
      </c>
      <c r="L343" s="40" t="s">
        <v>654</v>
      </c>
      <c r="M343" s="40" t="s">
        <v>479</v>
      </c>
      <c r="N343" s="42">
        <v>4408.45</v>
      </c>
    </row>
    <row r="344" spans="1:14" hidden="1" x14ac:dyDescent="0.25">
      <c r="A344" s="40" t="s">
        <v>602</v>
      </c>
      <c r="B344" s="40" t="s">
        <v>1108</v>
      </c>
      <c r="C344" s="40" t="s">
        <v>1109</v>
      </c>
      <c r="D344" s="40" t="s">
        <v>37</v>
      </c>
      <c r="E344" s="40" t="s">
        <v>38</v>
      </c>
      <c r="F344" s="40" t="s">
        <v>1112</v>
      </c>
      <c r="G344" s="40" t="s">
        <v>1078</v>
      </c>
      <c r="H344" s="40" t="s">
        <v>1069</v>
      </c>
      <c r="I344" s="40" t="s">
        <v>6</v>
      </c>
      <c r="J344" s="40" t="s">
        <v>463</v>
      </c>
      <c r="K344" s="40" t="str">
        <f t="shared" si="5"/>
        <v>33</v>
      </c>
      <c r="L344" s="40" t="s">
        <v>655</v>
      </c>
      <c r="M344" s="40" t="s">
        <v>656</v>
      </c>
      <c r="N344" s="42">
        <v>431985.47</v>
      </c>
    </row>
    <row r="345" spans="1:14" hidden="1" x14ac:dyDescent="0.25">
      <c r="A345" s="40" t="s">
        <v>602</v>
      </c>
      <c r="B345" s="40" t="s">
        <v>1108</v>
      </c>
      <c r="C345" s="40" t="s">
        <v>1109</v>
      </c>
      <c r="D345" s="40" t="s">
        <v>190</v>
      </c>
      <c r="E345" s="40" t="s">
        <v>191</v>
      </c>
      <c r="F345" s="40" t="s">
        <v>1113</v>
      </c>
      <c r="G345" s="40" t="s">
        <v>1061</v>
      </c>
      <c r="H345" s="40" t="s">
        <v>1062</v>
      </c>
      <c r="I345" s="40" t="s">
        <v>6</v>
      </c>
      <c r="J345" s="40" t="s">
        <v>463</v>
      </c>
      <c r="K345" s="40" t="str">
        <f t="shared" si="5"/>
        <v>33</v>
      </c>
      <c r="L345" s="40" t="s">
        <v>659</v>
      </c>
      <c r="M345" s="40" t="s">
        <v>660</v>
      </c>
      <c r="N345" s="42">
        <v>415050</v>
      </c>
    </row>
    <row r="346" spans="1:14" hidden="1" x14ac:dyDescent="0.25">
      <c r="A346" s="40" t="s">
        <v>602</v>
      </c>
      <c r="B346" s="40" t="s">
        <v>1108</v>
      </c>
      <c r="C346" s="40" t="s">
        <v>1109</v>
      </c>
      <c r="D346" s="40" t="s">
        <v>190</v>
      </c>
      <c r="E346" s="40" t="s">
        <v>191</v>
      </c>
      <c r="F346" s="40" t="s">
        <v>1113</v>
      </c>
      <c r="G346" s="40" t="s">
        <v>1061</v>
      </c>
      <c r="H346" s="40" t="s">
        <v>1062</v>
      </c>
      <c r="I346" s="40" t="s">
        <v>6</v>
      </c>
      <c r="J346" s="40" t="s">
        <v>463</v>
      </c>
      <c r="K346" s="40" t="str">
        <f t="shared" si="5"/>
        <v>33</v>
      </c>
      <c r="L346" s="40" t="s">
        <v>661</v>
      </c>
      <c r="M346" s="40" t="s">
        <v>662</v>
      </c>
      <c r="N346" s="42">
        <v>11200</v>
      </c>
    </row>
    <row r="347" spans="1:14" hidden="1" x14ac:dyDescent="0.25">
      <c r="A347" s="40" t="s">
        <v>602</v>
      </c>
      <c r="B347" s="40" t="s">
        <v>1108</v>
      </c>
      <c r="C347" s="40" t="s">
        <v>1109</v>
      </c>
      <c r="D347" s="40" t="s">
        <v>190</v>
      </c>
      <c r="E347" s="40" t="s">
        <v>191</v>
      </c>
      <c r="F347" s="40" t="s">
        <v>1113</v>
      </c>
      <c r="G347" s="40" t="s">
        <v>1061</v>
      </c>
      <c r="H347" s="40" t="s">
        <v>1062</v>
      </c>
      <c r="I347" s="40" t="s">
        <v>6</v>
      </c>
      <c r="J347" s="40" t="s">
        <v>463</v>
      </c>
      <c r="K347" s="40" t="str">
        <f t="shared" si="5"/>
        <v>33</v>
      </c>
      <c r="L347" s="40" t="s">
        <v>671</v>
      </c>
      <c r="M347" s="40" t="s">
        <v>672</v>
      </c>
      <c r="N347" s="42">
        <v>90284</v>
      </c>
    </row>
    <row r="348" spans="1:14" hidden="1" x14ac:dyDescent="0.25">
      <c r="A348" s="40" t="s">
        <v>602</v>
      </c>
      <c r="B348" s="40" t="s">
        <v>1108</v>
      </c>
      <c r="C348" s="40" t="s">
        <v>1109</v>
      </c>
      <c r="D348" s="40" t="s">
        <v>190</v>
      </c>
      <c r="E348" s="40" t="s">
        <v>191</v>
      </c>
      <c r="F348" s="40" t="s">
        <v>1114</v>
      </c>
      <c r="G348" s="40" t="s">
        <v>1087</v>
      </c>
      <c r="H348" s="40" t="s">
        <v>1075</v>
      </c>
      <c r="I348" s="40" t="s">
        <v>6</v>
      </c>
      <c r="J348" s="40" t="s">
        <v>463</v>
      </c>
      <c r="K348" s="40" t="str">
        <f t="shared" si="5"/>
        <v>33</v>
      </c>
      <c r="L348" s="40" t="s">
        <v>663</v>
      </c>
      <c r="M348" s="40" t="s">
        <v>664</v>
      </c>
      <c r="N348" s="42">
        <v>104.52</v>
      </c>
    </row>
    <row r="349" spans="1:14" hidden="1" x14ac:dyDescent="0.25">
      <c r="A349" s="40" t="s">
        <v>602</v>
      </c>
      <c r="B349" s="40" t="s">
        <v>1108</v>
      </c>
      <c r="C349" s="40" t="s">
        <v>1109</v>
      </c>
      <c r="D349" s="40" t="s">
        <v>190</v>
      </c>
      <c r="E349" s="40" t="s">
        <v>191</v>
      </c>
      <c r="F349" s="40" t="s">
        <v>1114</v>
      </c>
      <c r="G349" s="40" t="s">
        <v>1087</v>
      </c>
      <c r="H349" s="40" t="s">
        <v>1075</v>
      </c>
      <c r="I349" s="40" t="s">
        <v>6</v>
      </c>
      <c r="J349" s="40" t="s">
        <v>463</v>
      </c>
      <c r="K349" s="40" t="str">
        <f t="shared" si="5"/>
        <v>33</v>
      </c>
      <c r="L349" s="40" t="s">
        <v>665</v>
      </c>
      <c r="M349" s="40" t="s">
        <v>666</v>
      </c>
      <c r="N349" s="42">
        <v>3997.2</v>
      </c>
    </row>
    <row r="350" spans="1:14" hidden="1" x14ac:dyDescent="0.25">
      <c r="A350" s="40" t="s">
        <v>602</v>
      </c>
      <c r="B350" s="40" t="s">
        <v>1108</v>
      </c>
      <c r="C350" s="40" t="s">
        <v>1109</v>
      </c>
      <c r="D350" s="40" t="s">
        <v>190</v>
      </c>
      <c r="E350" s="40" t="s">
        <v>191</v>
      </c>
      <c r="F350" s="40" t="s">
        <v>1114</v>
      </c>
      <c r="G350" s="40" t="s">
        <v>1087</v>
      </c>
      <c r="H350" s="40" t="s">
        <v>1075</v>
      </c>
      <c r="I350" s="40" t="s">
        <v>6</v>
      </c>
      <c r="J350" s="40" t="s">
        <v>463</v>
      </c>
      <c r="K350" s="40" t="str">
        <f t="shared" si="5"/>
        <v>33</v>
      </c>
      <c r="L350" s="40" t="s">
        <v>675</v>
      </c>
      <c r="M350" s="40" t="s">
        <v>676</v>
      </c>
      <c r="N350" s="42">
        <v>181666.67</v>
      </c>
    </row>
    <row r="351" spans="1:14" hidden="1" x14ac:dyDescent="0.25">
      <c r="A351" s="40" t="s">
        <v>602</v>
      </c>
      <c r="B351" s="40" t="s">
        <v>1108</v>
      </c>
      <c r="C351" s="40" t="s">
        <v>1109</v>
      </c>
      <c r="D351" s="40" t="s">
        <v>7</v>
      </c>
      <c r="E351" s="40" t="s">
        <v>8</v>
      </c>
      <c r="F351" s="40" t="s">
        <v>1115</v>
      </c>
      <c r="G351" s="40" t="s">
        <v>1061</v>
      </c>
      <c r="H351" s="40" t="s">
        <v>1062</v>
      </c>
      <c r="I351" s="40" t="s">
        <v>88</v>
      </c>
      <c r="J351" s="40" t="s">
        <v>495</v>
      </c>
      <c r="K351" s="40" t="str">
        <f t="shared" si="5"/>
        <v>44</v>
      </c>
      <c r="L351" s="40" t="s">
        <v>685</v>
      </c>
      <c r="M351" s="40" t="s">
        <v>686</v>
      </c>
      <c r="N351" s="42">
        <v>65928</v>
      </c>
    </row>
    <row r="352" spans="1:14" hidden="1" x14ac:dyDescent="0.25">
      <c r="A352" s="40" t="s">
        <v>602</v>
      </c>
      <c r="B352" s="40" t="s">
        <v>1108</v>
      </c>
      <c r="C352" s="40" t="s">
        <v>1109</v>
      </c>
      <c r="D352" s="40" t="s">
        <v>7</v>
      </c>
      <c r="E352" s="40" t="s">
        <v>8</v>
      </c>
      <c r="F352" s="40" t="s">
        <v>1115</v>
      </c>
      <c r="G352" s="40" t="s">
        <v>1061</v>
      </c>
      <c r="H352" s="40" t="s">
        <v>1062</v>
      </c>
      <c r="I352" s="40" t="s">
        <v>88</v>
      </c>
      <c r="J352" s="40" t="s">
        <v>495</v>
      </c>
      <c r="K352" s="40" t="str">
        <f t="shared" si="5"/>
        <v>44</v>
      </c>
      <c r="L352" s="40" t="s">
        <v>687</v>
      </c>
      <c r="M352" s="40" t="s">
        <v>688</v>
      </c>
      <c r="N352" s="42">
        <v>729496.11</v>
      </c>
    </row>
    <row r="353" spans="1:14" hidden="1" x14ac:dyDescent="0.25">
      <c r="A353" s="40" t="s">
        <v>602</v>
      </c>
      <c r="B353" s="40" t="s">
        <v>1108</v>
      </c>
      <c r="C353" s="40" t="s">
        <v>1109</v>
      </c>
      <c r="D353" s="40" t="s">
        <v>7</v>
      </c>
      <c r="E353" s="40" t="s">
        <v>8</v>
      </c>
      <c r="F353" s="40" t="s">
        <v>1115</v>
      </c>
      <c r="G353" s="40" t="s">
        <v>1061</v>
      </c>
      <c r="H353" s="40" t="s">
        <v>1062</v>
      </c>
      <c r="I353" s="40" t="s">
        <v>88</v>
      </c>
      <c r="J353" s="40" t="s">
        <v>495</v>
      </c>
      <c r="K353" s="40" t="str">
        <f t="shared" si="5"/>
        <v>44</v>
      </c>
      <c r="L353" s="40" t="s">
        <v>689</v>
      </c>
      <c r="M353" s="40" t="s">
        <v>690</v>
      </c>
      <c r="N353" s="42">
        <v>9510.2199999999993</v>
      </c>
    </row>
    <row r="354" spans="1:14" hidden="1" x14ac:dyDescent="0.25">
      <c r="A354" s="40" t="s">
        <v>602</v>
      </c>
      <c r="B354" s="40" t="s">
        <v>1108</v>
      </c>
      <c r="C354" s="40" t="s">
        <v>1109</v>
      </c>
      <c r="D354" s="40" t="s">
        <v>7</v>
      </c>
      <c r="E354" s="40" t="s">
        <v>8</v>
      </c>
      <c r="F354" s="40" t="s">
        <v>1115</v>
      </c>
      <c r="G354" s="40" t="s">
        <v>1061</v>
      </c>
      <c r="H354" s="40" t="s">
        <v>1062</v>
      </c>
      <c r="I354" s="40" t="s">
        <v>88</v>
      </c>
      <c r="J354" s="40" t="s">
        <v>495</v>
      </c>
      <c r="K354" s="40" t="str">
        <f t="shared" si="5"/>
        <v>44</v>
      </c>
      <c r="L354" s="40" t="s">
        <v>691</v>
      </c>
      <c r="M354" s="40" t="s">
        <v>692</v>
      </c>
      <c r="N354" s="42">
        <v>104895</v>
      </c>
    </row>
    <row r="355" spans="1:14" hidden="1" x14ac:dyDescent="0.25">
      <c r="A355" s="40" t="s">
        <v>602</v>
      </c>
      <c r="B355" s="40" t="s">
        <v>1108</v>
      </c>
      <c r="C355" s="40" t="s">
        <v>1109</v>
      </c>
      <c r="D355" s="40" t="s">
        <v>7</v>
      </c>
      <c r="E355" s="40" t="s">
        <v>8</v>
      </c>
      <c r="F355" s="40" t="s">
        <v>1115</v>
      </c>
      <c r="G355" s="40" t="s">
        <v>1061</v>
      </c>
      <c r="H355" s="40" t="s">
        <v>1062</v>
      </c>
      <c r="I355" s="40" t="s">
        <v>88</v>
      </c>
      <c r="J355" s="40" t="s">
        <v>495</v>
      </c>
      <c r="K355" s="40" t="str">
        <f t="shared" si="5"/>
        <v>44</v>
      </c>
      <c r="L355" s="40" t="s">
        <v>693</v>
      </c>
      <c r="M355" s="40" t="s">
        <v>694</v>
      </c>
      <c r="N355" s="42">
        <v>207654.21</v>
      </c>
    </row>
    <row r="356" spans="1:14" hidden="1" x14ac:dyDescent="0.25">
      <c r="A356" s="40" t="s">
        <v>602</v>
      </c>
      <c r="B356" s="40" t="s">
        <v>1108</v>
      </c>
      <c r="C356" s="40" t="s">
        <v>1109</v>
      </c>
      <c r="D356" s="40" t="s">
        <v>7</v>
      </c>
      <c r="E356" s="40" t="s">
        <v>8</v>
      </c>
      <c r="F356" s="40" t="s">
        <v>1115</v>
      </c>
      <c r="G356" s="40" t="s">
        <v>1061</v>
      </c>
      <c r="H356" s="40" t="s">
        <v>1062</v>
      </c>
      <c r="I356" s="40" t="s">
        <v>88</v>
      </c>
      <c r="J356" s="40" t="s">
        <v>495</v>
      </c>
      <c r="K356" s="40" t="str">
        <f t="shared" si="5"/>
        <v>44</v>
      </c>
      <c r="L356" s="40" t="s">
        <v>697</v>
      </c>
      <c r="M356" s="40" t="s">
        <v>698</v>
      </c>
      <c r="N356" s="42">
        <v>252585.52</v>
      </c>
    </row>
    <row r="357" spans="1:14" hidden="1" x14ac:dyDescent="0.25">
      <c r="A357" s="40" t="s">
        <v>602</v>
      </c>
      <c r="B357" s="40" t="s">
        <v>1108</v>
      </c>
      <c r="C357" s="40" t="s">
        <v>1109</v>
      </c>
      <c r="D357" s="40" t="s">
        <v>7</v>
      </c>
      <c r="E357" s="40" t="s">
        <v>8</v>
      </c>
      <c r="F357" s="40" t="s">
        <v>1115</v>
      </c>
      <c r="G357" s="40" t="s">
        <v>1061</v>
      </c>
      <c r="H357" s="40" t="s">
        <v>1062</v>
      </c>
      <c r="I357" s="40" t="s">
        <v>88</v>
      </c>
      <c r="J357" s="40" t="s">
        <v>495</v>
      </c>
      <c r="K357" s="40" t="str">
        <f t="shared" si="5"/>
        <v>44</v>
      </c>
      <c r="L357" s="40" t="s">
        <v>699</v>
      </c>
      <c r="M357" s="40" t="s">
        <v>700</v>
      </c>
      <c r="N357" s="42">
        <v>125600.5</v>
      </c>
    </row>
    <row r="358" spans="1:14" hidden="1" x14ac:dyDescent="0.25">
      <c r="A358" s="40" t="s">
        <v>602</v>
      </c>
      <c r="B358" s="40" t="s">
        <v>1108</v>
      </c>
      <c r="C358" s="40" t="s">
        <v>1109</v>
      </c>
      <c r="D358" s="40" t="s">
        <v>7</v>
      </c>
      <c r="E358" s="40" t="s">
        <v>8</v>
      </c>
      <c r="F358" s="40" t="s">
        <v>1115</v>
      </c>
      <c r="G358" s="40" t="s">
        <v>1061</v>
      </c>
      <c r="H358" s="40" t="s">
        <v>1062</v>
      </c>
      <c r="I358" s="40" t="s">
        <v>88</v>
      </c>
      <c r="J358" s="40" t="s">
        <v>495</v>
      </c>
      <c r="K358" s="40" t="str">
        <f t="shared" si="5"/>
        <v>44</v>
      </c>
      <c r="L358" s="40" t="s">
        <v>701</v>
      </c>
      <c r="M358" s="40" t="s">
        <v>702</v>
      </c>
      <c r="N358" s="42">
        <v>138607.65</v>
      </c>
    </row>
    <row r="359" spans="1:14" hidden="1" x14ac:dyDescent="0.25">
      <c r="A359" s="40" t="s">
        <v>602</v>
      </c>
      <c r="B359" s="40" t="s">
        <v>1108</v>
      </c>
      <c r="C359" s="40" t="s">
        <v>1109</v>
      </c>
      <c r="D359" s="40" t="s">
        <v>7</v>
      </c>
      <c r="E359" s="40" t="s">
        <v>8</v>
      </c>
      <c r="F359" s="40" t="s">
        <v>1115</v>
      </c>
      <c r="G359" s="40" t="s">
        <v>1061</v>
      </c>
      <c r="H359" s="40" t="s">
        <v>1062</v>
      </c>
      <c r="I359" s="40" t="s">
        <v>88</v>
      </c>
      <c r="J359" s="40" t="s">
        <v>495</v>
      </c>
      <c r="K359" s="40" t="str">
        <f t="shared" si="5"/>
        <v>44</v>
      </c>
      <c r="L359" s="40" t="s">
        <v>703</v>
      </c>
      <c r="M359" s="40" t="s">
        <v>704</v>
      </c>
      <c r="N359" s="42">
        <v>33423.08</v>
      </c>
    </row>
    <row r="360" spans="1:14" hidden="1" x14ac:dyDescent="0.25">
      <c r="A360" s="40" t="s">
        <v>602</v>
      </c>
      <c r="B360" s="40" t="s">
        <v>1108</v>
      </c>
      <c r="C360" s="40" t="s">
        <v>1109</v>
      </c>
      <c r="D360" s="40" t="s">
        <v>7</v>
      </c>
      <c r="E360" s="40" t="s">
        <v>8</v>
      </c>
      <c r="F360" s="40" t="s">
        <v>1115</v>
      </c>
      <c r="G360" s="40" t="s">
        <v>1061</v>
      </c>
      <c r="H360" s="40" t="s">
        <v>1062</v>
      </c>
      <c r="I360" s="40" t="s">
        <v>88</v>
      </c>
      <c r="J360" s="40" t="s">
        <v>495</v>
      </c>
      <c r="K360" s="40" t="str">
        <f t="shared" si="5"/>
        <v>44</v>
      </c>
      <c r="L360" s="40" t="s">
        <v>705</v>
      </c>
      <c r="M360" s="40" t="s">
        <v>706</v>
      </c>
      <c r="N360" s="42">
        <v>34422</v>
      </c>
    </row>
    <row r="361" spans="1:14" hidden="1" x14ac:dyDescent="0.25">
      <c r="A361" s="40" t="s">
        <v>602</v>
      </c>
      <c r="B361" s="40" t="s">
        <v>1108</v>
      </c>
      <c r="C361" s="40" t="s">
        <v>1109</v>
      </c>
      <c r="D361" s="40" t="s">
        <v>7</v>
      </c>
      <c r="E361" s="40" t="s">
        <v>8</v>
      </c>
      <c r="F361" s="40" t="s">
        <v>1115</v>
      </c>
      <c r="G361" s="40" t="s">
        <v>1061</v>
      </c>
      <c r="H361" s="40" t="s">
        <v>1062</v>
      </c>
      <c r="I361" s="40" t="s">
        <v>88</v>
      </c>
      <c r="J361" s="40" t="s">
        <v>495</v>
      </c>
      <c r="K361" s="40" t="str">
        <f t="shared" si="5"/>
        <v>44</v>
      </c>
      <c r="L361" s="40" t="s">
        <v>707</v>
      </c>
      <c r="M361" s="40" t="s">
        <v>708</v>
      </c>
      <c r="N361" s="42">
        <v>242302.8</v>
      </c>
    </row>
    <row r="362" spans="1:14" hidden="1" x14ac:dyDescent="0.25">
      <c r="A362" s="40" t="s">
        <v>602</v>
      </c>
      <c r="B362" s="40" t="s">
        <v>1108</v>
      </c>
      <c r="C362" s="40" t="s">
        <v>1109</v>
      </c>
      <c r="D362" s="40" t="s">
        <v>7</v>
      </c>
      <c r="E362" s="40" t="s">
        <v>8</v>
      </c>
      <c r="F362" s="40" t="s">
        <v>1115</v>
      </c>
      <c r="G362" s="40" t="s">
        <v>1061</v>
      </c>
      <c r="H362" s="40" t="s">
        <v>1062</v>
      </c>
      <c r="I362" s="40" t="s">
        <v>88</v>
      </c>
      <c r="J362" s="40" t="s">
        <v>495</v>
      </c>
      <c r="K362" s="40" t="str">
        <f t="shared" si="5"/>
        <v>44</v>
      </c>
      <c r="L362" s="40" t="s">
        <v>715</v>
      </c>
      <c r="M362" s="40" t="s">
        <v>716</v>
      </c>
      <c r="N362" s="42">
        <v>626251.42000000004</v>
      </c>
    </row>
    <row r="363" spans="1:14" hidden="1" x14ac:dyDescent="0.25">
      <c r="A363" s="40" t="s">
        <v>602</v>
      </c>
      <c r="B363" s="40" t="s">
        <v>1108</v>
      </c>
      <c r="C363" s="40" t="s">
        <v>1109</v>
      </c>
      <c r="D363" s="40" t="s">
        <v>7</v>
      </c>
      <c r="E363" s="40" t="s">
        <v>8</v>
      </c>
      <c r="F363" s="40" t="s">
        <v>1115</v>
      </c>
      <c r="G363" s="40" t="s">
        <v>1061</v>
      </c>
      <c r="H363" s="40" t="s">
        <v>1062</v>
      </c>
      <c r="I363" s="40" t="s">
        <v>88</v>
      </c>
      <c r="J363" s="40" t="s">
        <v>495</v>
      </c>
      <c r="K363" s="40" t="str">
        <f t="shared" si="5"/>
        <v>44</v>
      </c>
      <c r="L363" s="40" t="s">
        <v>721</v>
      </c>
      <c r="M363" s="40" t="s">
        <v>722</v>
      </c>
      <c r="N363" s="42">
        <v>3000</v>
      </c>
    </row>
    <row r="364" spans="1:14" hidden="1" x14ac:dyDescent="0.25">
      <c r="A364" s="40" t="s">
        <v>602</v>
      </c>
      <c r="B364" s="40" t="s">
        <v>1108</v>
      </c>
      <c r="C364" s="40" t="s">
        <v>1109</v>
      </c>
      <c r="D364" s="40" t="s">
        <v>7</v>
      </c>
      <c r="E364" s="40" t="s">
        <v>8</v>
      </c>
      <c r="F364" s="40" t="s">
        <v>1115</v>
      </c>
      <c r="G364" s="40" t="s">
        <v>1061</v>
      </c>
      <c r="H364" s="40" t="s">
        <v>1062</v>
      </c>
      <c r="I364" s="40" t="s">
        <v>6</v>
      </c>
      <c r="J364" s="40" t="s">
        <v>463</v>
      </c>
      <c r="K364" s="40" t="str">
        <f t="shared" si="5"/>
        <v>33</v>
      </c>
      <c r="L364" s="40" t="s">
        <v>728</v>
      </c>
      <c r="M364" s="40" t="s">
        <v>729</v>
      </c>
      <c r="N364" s="42">
        <v>8597.9900000000107</v>
      </c>
    </row>
    <row r="365" spans="1:14" hidden="1" x14ac:dyDescent="0.25">
      <c r="A365" s="40" t="s">
        <v>602</v>
      </c>
      <c r="B365" s="40" t="s">
        <v>1108</v>
      </c>
      <c r="C365" s="40" t="s">
        <v>1109</v>
      </c>
      <c r="D365" s="40" t="s">
        <v>7</v>
      </c>
      <c r="E365" s="40" t="s">
        <v>8</v>
      </c>
      <c r="F365" s="40" t="s">
        <v>1115</v>
      </c>
      <c r="G365" s="40" t="s">
        <v>1061</v>
      </c>
      <c r="H365" s="40" t="s">
        <v>1062</v>
      </c>
      <c r="I365" s="40" t="s">
        <v>6</v>
      </c>
      <c r="J365" s="40" t="s">
        <v>463</v>
      </c>
      <c r="K365" s="40" t="str">
        <f t="shared" si="5"/>
        <v>33</v>
      </c>
      <c r="L365" s="40" t="s">
        <v>730</v>
      </c>
      <c r="M365" s="40" t="s">
        <v>731</v>
      </c>
      <c r="N365" s="42">
        <v>0</v>
      </c>
    </row>
    <row r="366" spans="1:14" hidden="1" x14ac:dyDescent="0.25">
      <c r="A366" s="40" t="s">
        <v>602</v>
      </c>
      <c r="B366" s="40" t="s">
        <v>1108</v>
      </c>
      <c r="C366" s="40" t="s">
        <v>1109</v>
      </c>
      <c r="D366" s="40" t="s">
        <v>7</v>
      </c>
      <c r="E366" s="40" t="s">
        <v>8</v>
      </c>
      <c r="F366" s="40" t="s">
        <v>1115</v>
      </c>
      <c r="G366" s="40" t="s">
        <v>1061</v>
      </c>
      <c r="H366" s="40" t="s">
        <v>1062</v>
      </c>
      <c r="I366" s="40" t="s">
        <v>6</v>
      </c>
      <c r="J366" s="40" t="s">
        <v>463</v>
      </c>
      <c r="K366" s="40" t="str">
        <f t="shared" si="5"/>
        <v>33</v>
      </c>
      <c r="L366" s="40" t="s">
        <v>659</v>
      </c>
      <c r="M366" s="40" t="s">
        <v>660</v>
      </c>
      <c r="N366" s="42">
        <v>333256</v>
      </c>
    </row>
    <row r="367" spans="1:14" hidden="1" x14ac:dyDescent="0.25">
      <c r="A367" s="40" t="s">
        <v>602</v>
      </c>
      <c r="B367" s="40" t="s">
        <v>1108</v>
      </c>
      <c r="C367" s="40" t="s">
        <v>1109</v>
      </c>
      <c r="D367" s="40" t="s">
        <v>7</v>
      </c>
      <c r="E367" s="40" t="s">
        <v>8</v>
      </c>
      <c r="F367" s="40" t="s">
        <v>1115</v>
      </c>
      <c r="G367" s="40" t="s">
        <v>1061</v>
      </c>
      <c r="H367" s="40" t="s">
        <v>1062</v>
      </c>
      <c r="I367" s="40" t="s">
        <v>6</v>
      </c>
      <c r="J367" s="40" t="s">
        <v>463</v>
      </c>
      <c r="K367" s="40" t="str">
        <f t="shared" si="5"/>
        <v>33</v>
      </c>
      <c r="L367" s="40" t="s">
        <v>661</v>
      </c>
      <c r="M367" s="40" t="s">
        <v>662</v>
      </c>
      <c r="N367" s="42">
        <v>722179.6</v>
      </c>
    </row>
    <row r="368" spans="1:14" hidden="1" x14ac:dyDescent="0.25">
      <c r="A368" s="40" t="s">
        <v>602</v>
      </c>
      <c r="B368" s="40" t="s">
        <v>1108</v>
      </c>
      <c r="C368" s="40" t="s">
        <v>1109</v>
      </c>
      <c r="D368" s="40" t="s">
        <v>7</v>
      </c>
      <c r="E368" s="40" t="s">
        <v>8</v>
      </c>
      <c r="F368" s="40" t="s">
        <v>1115</v>
      </c>
      <c r="G368" s="40" t="s">
        <v>1061</v>
      </c>
      <c r="H368" s="40" t="s">
        <v>1062</v>
      </c>
      <c r="I368" s="40" t="s">
        <v>6</v>
      </c>
      <c r="J368" s="40" t="s">
        <v>463</v>
      </c>
      <c r="K368" s="40" t="str">
        <f t="shared" si="5"/>
        <v>33</v>
      </c>
      <c r="L368" s="40" t="s">
        <v>732</v>
      </c>
      <c r="M368" s="40" t="s">
        <v>733</v>
      </c>
      <c r="N368" s="42">
        <v>14214.64</v>
      </c>
    </row>
    <row r="369" spans="1:14" hidden="1" x14ac:dyDescent="0.25">
      <c r="A369" s="40" t="s">
        <v>602</v>
      </c>
      <c r="B369" s="40" t="s">
        <v>1108</v>
      </c>
      <c r="C369" s="40" t="s">
        <v>1109</v>
      </c>
      <c r="D369" s="40" t="s">
        <v>7</v>
      </c>
      <c r="E369" s="40" t="s">
        <v>8</v>
      </c>
      <c r="F369" s="40" t="s">
        <v>1115</v>
      </c>
      <c r="G369" s="40" t="s">
        <v>1061</v>
      </c>
      <c r="H369" s="40" t="s">
        <v>1062</v>
      </c>
      <c r="I369" s="40" t="s">
        <v>6</v>
      </c>
      <c r="J369" s="40" t="s">
        <v>463</v>
      </c>
      <c r="K369" s="40" t="str">
        <f t="shared" si="5"/>
        <v>33</v>
      </c>
      <c r="L369" s="40" t="s">
        <v>747</v>
      </c>
      <c r="M369" s="40" t="s">
        <v>748</v>
      </c>
      <c r="N369" s="42">
        <v>71400</v>
      </c>
    </row>
    <row r="370" spans="1:14" hidden="1" x14ac:dyDescent="0.25">
      <c r="A370" s="40" t="s">
        <v>602</v>
      </c>
      <c r="B370" s="40" t="s">
        <v>1108</v>
      </c>
      <c r="C370" s="40" t="s">
        <v>1109</v>
      </c>
      <c r="D370" s="40" t="s">
        <v>7</v>
      </c>
      <c r="E370" s="40" t="s">
        <v>8</v>
      </c>
      <c r="F370" s="40" t="s">
        <v>1115</v>
      </c>
      <c r="G370" s="40" t="s">
        <v>1061</v>
      </c>
      <c r="H370" s="40" t="s">
        <v>1062</v>
      </c>
      <c r="I370" s="40" t="s">
        <v>6</v>
      </c>
      <c r="J370" s="40" t="s">
        <v>463</v>
      </c>
      <c r="K370" s="40" t="str">
        <f t="shared" si="5"/>
        <v>33</v>
      </c>
      <c r="L370" s="40" t="s">
        <v>775</v>
      </c>
      <c r="M370" s="40" t="s">
        <v>776</v>
      </c>
      <c r="N370" s="42">
        <v>18554.560000000001</v>
      </c>
    </row>
    <row r="371" spans="1:14" hidden="1" x14ac:dyDescent="0.25">
      <c r="A371" s="40" t="s">
        <v>602</v>
      </c>
      <c r="B371" s="40" t="s">
        <v>1108</v>
      </c>
      <c r="C371" s="40" t="s">
        <v>1109</v>
      </c>
      <c r="D371" s="40" t="s">
        <v>7</v>
      </c>
      <c r="E371" s="40" t="s">
        <v>8</v>
      </c>
      <c r="F371" s="40" t="s">
        <v>1115</v>
      </c>
      <c r="G371" s="40" t="s">
        <v>1061</v>
      </c>
      <c r="H371" s="40" t="s">
        <v>1062</v>
      </c>
      <c r="I371" s="40" t="s">
        <v>6</v>
      </c>
      <c r="J371" s="40" t="s">
        <v>463</v>
      </c>
      <c r="K371" s="40" t="str">
        <f t="shared" si="5"/>
        <v>33</v>
      </c>
      <c r="L371" s="40" t="s">
        <v>779</v>
      </c>
      <c r="M371" s="40" t="s">
        <v>780</v>
      </c>
      <c r="N371" s="42">
        <v>0</v>
      </c>
    </row>
    <row r="372" spans="1:14" hidden="1" x14ac:dyDescent="0.25">
      <c r="A372" s="40" t="s">
        <v>602</v>
      </c>
      <c r="B372" s="40" t="s">
        <v>1108</v>
      </c>
      <c r="C372" s="40" t="s">
        <v>1109</v>
      </c>
      <c r="D372" s="40" t="s">
        <v>7</v>
      </c>
      <c r="E372" s="40" t="s">
        <v>8</v>
      </c>
      <c r="F372" s="40" t="s">
        <v>1115</v>
      </c>
      <c r="G372" s="40" t="s">
        <v>1061</v>
      </c>
      <c r="H372" s="40" t="s">
        <v>1062</v>
      </c>
      <c r="I372" s="40" t="s">
        <v>6</v>
      </c>
      <c r="J372" s="40" t="s">
        <v>463</v>
      </c>
      <c r="K372" s="40" t="str">
        <f t="shared" si="5"/>
        <v>33</v>
      </c>
      <c r="L372" s="40" t="s">
        <v>781</v>
      </c>
      <c r="M372" s="40" t="s">
        <v>782</v>
      </c>
      <c r="N372" s="42">
        <v>11385.19</v>
      </c>
    </row>
    <row r="373" spans="1:14" hidden="1" x14ac:dyDescent="0.25">
      <c r="A373" s="40" t="s">
        <v>602</v>
      </c>
      <c r="B373" s="40" t="s">
        <v>1108</v>
      </c>
      <c r="C373" s="40" t="s">
        <v>1109</v>
      </c>
      <c r="D373" s="40" t="s">
        <v>7</v>
      </c>
      <c r="E373" s="40" t="s">
        <v>8</v>
      </c>
      <c r="F373" s="40" t="s">
        <v>1115</v>
      </c>
      <c r="G373" s="40" t="s">
        <v>1061</v>
      </c>
      <c r="H373" s="40" t="s">
        <v>1062</v>
      </c>
      <c r="I373" s="40" t="s">
        <v>6</v>
      </c>
      <c r="J373" s="40" t="s">
        <v>463</v>
      </c>
      <c r="K373" s="40" t="str">
        <f t="shared" si="5"/>
        <v>33</v>
      </c>
      <c r="L373" s="40" t="s">
        <v>791</v>
      </c>
      <c r="M373" s="40" t="s">
        <v>792</v>
      </c>
      <c r="N373" s="42">
        <v>710350.42</v>
      </c>
    </row>
    <row r="374" spans="1:14" hidden="1" x14ac:dyDescent="0.25">
      <c r="A374" s="40" t="s">
        <v>602</v>
      </c>
      <c r="B374" s="40" t="s">
        <v>1108</v>
      </c>
      <c r="C374" s="40" t="s">
        <v>1109</v>
      </c>
      <c r="D374" s="40" t="s">
        <v>7</v>
      </c>
      <c r="E374" s="40" t="s">
        <v>8</v>
      </c>
      <c r="F374" s="40" t="s">
        <v>1115</v>
      </c>
      <c r="G374" s="40" t="s">
        <v>1061</v>
      </c>
      <c r="H374" s="40" t="s">
        <v>1062</v>
      </c>
      <c r="I374" s="40" t="s">
        <v>6</v>
      </c>
      <c r="J374" s="40" t="s">
        <v>463</v>
      </c>
      <c r="K374" s="40" t="str">
        <f t="shared" si="5"/>
        <v>33</v>
      </c>
      <c r="L374" s="40" t="s">
        <v>793</v>
      </c>
      <c r="M374" s="40" t="s">
        <v>794</v>
      </c>
      <c r="N374" s="42">
        <v>470348.24</v>
      </c>
    </row>
    <row r="375" spans="1:14" hidden="1" x14ac:dyDescent="0.25">
      <c r="A375" s="40" t="s">
        <v>602</v>
      </c>
      <c r="B375" s="40" t="s">
        <v>1108</v>
      </c>
      <c r="C375" s="40" t="s">
        <v>1109</v>
      </c>
      <c r="D375" s="40" t="s">
        <v>7</v>
      </c>
      <c r="E375" s="40" t="s">
        <v>8</v>
      </c>
      <c r="F375" s="40" t="s">
        <v>1115</v>
      </c>
      <c r="G375" s="40" t="s">
        <v>1061</v>
      </c>
      <c r="H375" s="40" t="s">
        <v>1062</v>
      </c>
      <c r="I375" s="40" t="s">
        <v>6</v>
      </c>
      <c r="J375" s="40" t="s">
        <v>463</v>
      </c>
      <c r="K375" s="40" t="str">
        <f t="shared" si="5"/>
        <v>33</v>
      </c>
      <c r="L375" s="40" t="s">
        <v>795</v>
      </c>
      <c r="M375" s="40" t="s">
        <v>796</v>
      </c>
      <c r="N375" s="42">
        <v>783276.04</v>
      </c>
    </row>
    <row r="376" spans="1:14" hidden="1" x14ac:dyDescent="0.25">
      <c r="A376" s="40" t="s">
        <v>602</v>
      </c>
      <c r="B376" s="40" t="s">
        <v>1108</v>
      </c>
      <c r="C376" s="40" t="s">
        <v>1109</v>
      </c>
      <c r="D376" s="40" t="s">
        <v>7</v>
      </c>
      <c r="E376" s="40" t="s">
        <v>8</v>
      </c>
      <c r="F376" s="40" t="s">
        <v>1115</v>
      </c>
      <c r="G376" s="40" t="s">
        <v>1061</v>
      </c>
      <c r="H376" s="40" t="s">
        <v>1062</v>
      </c>
      <c r="I376" s="40" t="s">
        <v>6</v>
      </c>
      <c r="J376" s="40" t="s">
        <v>463</v>
      </c>
      <c r="K376" s="40" t="str">
        <f t="shared" si="5"/>
        <v>33</v>
      </c>
      <c r="L376" s="40" t="s">
        <v>797</v>
      </c>
      <c r="M376" s="40" t="s">
        <v>798</v>
      </c>
      <c r="N376" s="42">
        <v>373770.46</v>
      </c>
    </row>
    <row r="377" spans="1:14" hidden="1" x14ac:dyDescent="0.25">
      <c r="A377" s="40" t="s">
        <v>602</v>
      </c>
      <c r="B377" s="40" t="s">
        <v>1108</v>
      </c>
      <c r="C377" s="40" t="s">
        <v>1109</v>
      </c>
      <c r="D377" s="40" t="s">
        <v>7</v>
      </c>
      <c r="E377" s="40" t="s">
        <v>8</v>
      </c>
      <c r="F377" s="40" t="s">
        <v>1115</v>
      </c>
      <c r="G377" s="40" t="s">
        <v>1061</v>
      </c>
      <c r="H377" s="40" t="s">
        <v>1062</v>
      </c>
      <c r="I377" s="40" t="s">
        <v>6</v>
      </c>
      <c r="J377" s="40" t="s">
        <v>463</v>
      </c>
      <c r="K377" s="40" t="str">
        <f t="shared" si="5"/>
        <v>33</v>
      </c>
      <c r="L377" s="40" t="s">
        <v>801</v>
      </c>
      <c r="M377" s="40" t="s">
        <v>802</v>
      </c>
      <c r="N377" s="42">
        <v>28341.07</v>
      </c>
    </row>
    <row r="378" spans="1:14" hidden="1" x14ac:dyDescent="0.25">
      <c r="A378" s="40" t="s">
        <v>602</v>
      </c>
      <c r="B378" s="40" t="s">
        <v>1108</v>
      </c>
      <c r="C378" s="40" t="s">
        <v>1109</v>
      </c>
      <c r="D378" s="40" t="s">
        <v>7</v>
      </c>
      <c r="E378" s="40" t="s">
        <v>8</v>
      </c>
      <c r="F378" s="40" t="s">
        <v>1115</v>
      </c>
      <c r="G378" s="40" t="s">
        <v>1061</v>
      </c>
      <c r="H378" s="40" t="s">
        <v>1062</v>
      </c>
      <c r="I378" s="40" t="s">
        <v>6</v>
      </c>
      <c r="J378" s="40" t="s">
        <v>463</v>
      </c>
      <c r="K378" s="40" t="str">
        <f t="shared" si="5"/>
        <v>33</v>
      </c>
      <c r="L378" s="40" t="s">
        <v>671</v>
      </c>
      <c r="M378" s="40" t="s">
        <v>672</v>
      </c>
      <c r="N378" s="42">
        <v>765690.52999999898</v>
      </c>
    </row>
    <row r="379" spans="1:14" hidden="1" x14ac:dyDescent="0.25">
      <c r="A379" s="40" t="s">
        <v>602</v>
      </c>
      <c r="B379" s="40" t="s">
        <v>1108</v>
      </c>
      <c r="C379" s="40" t="s">
        <v>1109</v>
      </c>
      <c r="D379" s="40" t="s">
        <v>7</v>
      </c>
      <c r="E379" s="40" t="s">
        <v>8</v>
      </c>
      <c r="F379" s="40" t="s">
        <v>1115</v>
      </c>
      <c r="G379" s="40" t="s">
        <v>1061</v>
      </c>
      <c r="H379" s="40" t="s">
        <v>1062</v>
      </c>
      <c r="I379" s="40" t="s">
        <v>6</v>
      </c>
      <c r="J379" s="40" t="s">
        <v>463</v>
      </c>
      <c r="K379" s="40" t="str">
        <f t="shared" si="5"/>
        <v>33</v>
      </c>
      <c r="L379" s="40" t="s">
        <v>808</v>
      </c>
      <c r="M379" s="40" t="s">
        <v>809</v>
      </c>
      <c r="N379" s="42">
        <v>6784.71000000001</v>
      </c>
    </row>
    <row r="380" spans="1:14" hidden="1" x14ac:dyDescent="0.25">
      <c r="A380" s="40" t="s">
        <v>602</v>
      </c>
      <c r="B380" s="40" t="s">
        <v>1108</v>
      </c>
      <c r="C380" s="40" t="s">
        <v>1109</v>
      </c>
      <c r="D380" s="40" t="s">
        <v>7</v>
      </c>
      <c r="E380" s="40" t="s">
        <v>8</v>
      </c>
      <c r="F380" s="40" t="s">
        <v>1115</v>
      </c>
      <c r="G380" s="40" t="s">
        <v>1061</v>
      </c>
      <c r="H380" s="40" t="s">
        <v>1062</v>
      </c>
      <c r="I380" s="40" t="s">
        <v>6</v>
      </c>
      <c r="J380" s="40" t="s">
        <v>463</v>
      </c>
      <c r="K380" s="40" t="str">
        <f t="shared" si="5"/>
        <v>33</v>
      </c>
      <c r="L380" s="40" t="s">
        <v>810</v>
      </c>
      <c r="M380" s="40" t="s">
        <v>811</v>
      </c>
      <c r="N380" s="42">
        <v>36276.97</v>
      </c>
    </row>
    <row r="381" spans="1:14" hidden="1" x14ac:dyDescent="0.25">
      <c r="A381" s="40" t="s">
        <v>602</v>
      </c>
      <c r="B381" s="40" t="s">
        <v>1108</v>
      </c>
      <c r="C381" s="40" t="s">
        <v>1109</v>
      </c>
      <c r="D381" s="40" t="s">
        <v>7</v>
      </c>
      <c r="E381" s="40" t="s">
        <v>8</v>
      </c>
      <c r="F381" s="40" t="s">
        <v>1115</v>
      </c>
      <c r="G381" s="40" t="s">
        <v>1061</v>
      </c>
      <c r="H381" s="40" t="s">
        <v>1062</v>
      </c>
      <c r="I381" s="40" t="s">
        <v>6</v>
      </c>
      <c r="J381" s="40" t="s">
        <v>463</v>
      </c>
      <c r="K381" s="40" t="str">
        <f t="shared" si="5"/>
        <v>33</v>
      </c>
      <c r="L381" s="40" t="s">
        <v>816</v>
      </c>
      <c r="M381" s="40" t="s">
        <v>817</v>
      </c>
      <c r="N381" s="42">
        <v>217500</v>
      </c>
    </row>
    <row r="382" spans="1:14" hidden="1" x14ac:dyDescent="0.25">
      <c r="A382" s="40" t="s">
        <v>602</v>
      </c>
      <c r="B382" s="40" t="s">
        <v>1108</v>
      </c>
      <c r="C382" s="40" t="s">
        <v>1109</v>
      </c>
      <c r="D382" s="40" t="s">
        <v>7</v>
      </c>
      <c r="E382" s="40" t="s">
        <v>8</v>
      </c>
      <c r="F382" s="40" t="s">
        <v>1115</v>
      </c>
      <c r="G382" s="40" t="s">
        <v>1061</v>
      </c>
      <c r="H382" s="40" t="s">
        <v>1062</v>
      </c>
      <c r="I382" s="40" t="s">
        <v>6</v>
      </c>
      <c r="J382" s="40" t="s">
        <v>463</v>
      </c>
      <c r="K382" s="40" t="str">
        <f t="shared" si="5"/>
        <v>33</v>
      </c>
      <c r="L382" s="40" t="s">
        <v>818</v>
      </c>
      <c r="M382" s="40" t="s">
        <v>819</v>
      </c>
      <c r="N382" s="42">
        <v>1449.21</v>
      </c>
    </row>
    <row r="383" spans="1:14" hidden="1" x14ac:dyDescent="0.25">
      <c r="A383" s="40" t="s">
        <v>602</v>
      </c>
      <c r="B383" s="40" t="s">
        <v>1108</v>
      </c>
      <c r="C383" s="40" t="s">
        <v>1109</v>
      </c>
      <c r="D383" s="40" t="s">
        <v>7</v>
      </c>
      <c r="E383" s="40" t="s">
        <v>8</v>
      </c>
      <c r="F383" s="40" t="s">
        <v>1115</v>
      </c>
      <c r="G383" s="40" t="s">
        <v>1061</v>
      </c>
      <c r="H383" s="40" t="s">
        <v>1062</v>
      </c>
      <c r="I383" s="40" t="s">
        <v>6</v>
      </c>
      <c r="J383" s="40" t="s">
        <v>463</v>
      </c>
      <c r="K383" s="40" t="str">
        <f t="shared" si="5"/>
        <v>33</v>
      </c>
      <c r="L383" s="40" t="s">
        <v>822</v>
      </c>
      <c r="M383" s="40" t="s">
        <v>823</v>
      </c>
      <c r="N383" s="42">
        <v>5239.49</v>
      </c>
    </row>
    <row r="384" spans="1:14" hidden="1" x14ac:dyDescent="0.25">
      <c r="A384" s="40" t="s">
        <v>602</v>
      </c>
      <c r="B384" s="40" t="s">
        <v>1108</v>
      </c>
      <c r="C384" s="40" t="s">
        <v>1109</v>
      </c>
      <c r="D384" s="40" t="s">
        <v>7</v>
      </c>
      <c r="E384" s="40" t="s">
        <v>8</v>
      </c>
      <c r="F384" s="40" t="s">
        <v>1115</v>
      </c>
      <c r="G384" s="40" t="s">
        <v>1061</v>
      </c>
      <c r="H384" s="40" t="s">
        <v>1062</v>
      </c>
      <c r="I384" s="40" t="s">
        <v>6</v>
      </c>
      <c r="J384" s="40" t="s">
        <v>463</v>
      </c>
      <c r="K384" s="40" t="str">
        <f t="shared" si="5"/>
        <v>33</v>
      </c>
      <c r="L384" s="40" t="s">
        <v>826</v>
      </c>
      <c r="M384" s="40" t="s">
        <v>827</v>
      </c>
      <c r="N384" s="42">
        <v>5404.77</v>
      </c>
    </row>
    <row r="385" spans="1:14" hidden="1" x14ac:dyDescent="0.25">
      <c r="A385" s="40" t="s">
        <v>602</v>
      </c>
      <c r="B385" s="40" t="s">
        <v>1108</v>
      </c>
      <c r="C385" s="40" t="s">
        <v>1109</v>
      </c>
      <c r="D385" s="40" t="s">
        <v>7</v>
      </c>
      <c r="E385" s="40" t="s">
        <v>8</v>
      </c>
      <c r="F385" s="40" t="s">
        <v>1115</v>
      </c>
      <c r="G385" s="40" t="s">
        <v>1061</v>
      </c>
      <c r="H385" s="40" t="s">
        <v>1062</v>
      </c>
      <c r="I385" s="40" t="s">
        <v>6</v>
      </c>
      <c r="J385" s="40" t="s">
        <v>463</v>
      </c>
      <c r="K385" s="40" t="str">
        <f t="shared" si="5"/>
        <v>33</v>
      </c>
      <c r="L385" s="40" t="s">
        <v>673</v>
      </c>
      <c r="M385" s="40" t="s">
        <v>674</v>
      </c>
      <c r="N385" s="42">
        <v>0</v>
      </c>
    </row>
    <row r="386" spans="1:14" hidden="1" x14ac:dyDescent="0.25">
      <c r="A386" s="40" t="s">
        <v>602</v>
      </c>
      <c r="B386" s="40" t="s">
        <v>1108</v>
      </c>
      <c r="C386" s="40" t="s">
        <v>1109</v>
      </c>
      <c r="D386" s="40" t="s">
        <v>7</v>
      </c>
      <c r="E386" s="40" t="s">
        <v>8</v>
      </c>
      <c r="F386" s="40" t="s">
        <v>1115</v>
      </c>
      <c r="G386" s="40" t="s">
        <v>1061</v>
      </c>
      <c r="H386" s="40" t="s">
        <v>1062</v>
      </c>
      <c r="I386" s="40" t="s">
        <v>6</v>
      </c>
      <c r="J386" s="40" t="s">
        <v>463</v>
      </c>
      <c r="K386" s="40" t="str">
        <f t="shared" si="5"/>
        <v>33</v>
      </c>
      <c r="L386" s="40" t="s">
        <v>830</v>
      </c>
      <c r="M386" s="40" t="s">
        <v>790</v>
      </c>
      <c r="N386" s="42">
        <v>370.52</v>
      </c>
    </row>
    <row r="387" spans="1:14" hidden="1" x14ac:dyDescent="0.25">
      <c r="A387" s="40" t="s">
        <v>602</v>
      </c>
      <c r="B387" s="40" t="s">
        <v>1108</v>
      </c>
      <c r="C387" s="40" t="s">
        <v>1109</v>
      </c>
      <c r="D387" s="40" t="s">
        <v>7</v>
      </c>
      <c r="E387" s="40" t="s">
        <v>8</v>
      </c>
      <c r="F387" s="40" t="s">
        <v>1115</v>
      </c>
      <c r="G387" s="40" t="s">
        <v>1061</v>
      </c>
      <c r="H387" s="40" t="s">
        <v>1062</v>
      </c>
      <c r="I387" s="40" t="s">
        <v>6</v>
      </c>
      <c r="J387" s="40" t="s">
        <v>463</v>
      </c>
      <c r="K387" s="40" t="str">
        <f t="shared" si="5"/>
        <v>33</v>
      </c>
      <c r="L387" s="40" t="s">
        <v>836</v>
      </c>
      <c r="M387" s="40" t="s">
        <v>837</v>
      </c>
      <c r="N387" s="42">
        <v>7020</v>
      </c>
    </row>
    <row r="388" spans="1:14" hidden="1" x14ac:dyDescent="0.25">
      <c r="A388" s="40" t="s">
        <v>602</v>
      </c>
      <c r="B388" s="40" t="s">
        <v>1108</v>
      </c>
      <c r="C388" s="40" t="s">
        <v>1109</v>
      </c>
      <c r="D388" s="40" t="s">
        <v>7</v>
      </c>
      <c r="E388" s="40" t="s">
        <v>8</v>
      </c>
      <c r="F388" s="40" t="s">
        <v>1115</v>
      </c>
      <c r="G388" s="40" t="s">
        <v>1061</v>
      </c>
      <c r="H388" s="40" t="s">
        <v>1062</v>
      </c>
      <c r="I388" s="40" t="s">
        <v>6</v>
      </c>
      <c r="J388" s="40" t="s">
        <v>463</v>
      </c>
      <c r="K388" s="40" t="str">
        <f t="shared" si="5"/>
        <v>33</v>
      </c>
      <c r="L388" s="40" t="s">
        <v>840</v>
      </c>
      <c r="M388" s="40" t="s">
        <v>841</v>
      </c>
      <c r="N388" s="42">
        <v>18720</v>
      </c>
    </row>
    <row r="389" spans="1:14" hidden="1" x14ac:dyDescent="0.25">
      <c r="A389" s="40" t="s">
        <v>602</v>
      </c>
      <c r="B389" s="40" t="s">
        <v>1108</v>
      </c>
      <c r="C389" s="40" t="s">
        <v>1109</v>
      </c>
      <c r="D389" s="40" t="s">
        <v>7</v>
      </c>
      <c r="E389" s="40" t="s">
        <v>8</v>
      </c>
      <c r="F389" s="40" t="s">
        <v>1115</v>
      </c>
      <c r="G389" s="40" t="s">
        <v>1061</v>
      </c>
      <c r="H389" s="40" t="s">
        <v>1062</v>
      </c>
      <c r="I389" s="40" t="s">
        <v>6</v>
      </c>
      <c r="J389" s="40" t="s">
        <v>463</v>
      </c>
      <c r="K389" s="40" t="str">
        <f t="shared" si="5"/>
        <v>33</v>
      </c>
      <c r="L389" s="40" t="s">
        <v>846</v>
      </c>
      <c r="M389" s="40" t="s">
        <v>847</v>
      </c>
      <c r="N389" s="42">
        <v>17500</v>
      </c>
    </row>
    <row r="390" spans="1:14" hidden="1" x14ac:dyDescent="0.25">
      <c r="A390" s="40" t="s">
        <v>602</v>
      </c>
      <c r="B390" s="40" t="s">
        <v>1108</v>
      </c>
      <c r="C390" s="40" t="s">
        <v>1109</v>
      </c>
      <c r="D390" s="40" t="s">
        <v>7</v>
      </c>
      <c r="E390" s="40" t="s">
        <v>8</v>
      </c>
      <c r="F390" s="40" t="s">
        <v>1115</v>
      </c>
      <c r="G390" s="40" t="s">
        <v>1061</v>
      </c>
      <c r="H390" s="40" t="s">
        <v>1062</v>
      </c>
      <c r="I390" s="40" t="s">
        <v>6</v>
      </c>
      <c r="J390" s="40" t="s">
        <v>463</v>
      </c>
      <c r="K390" s="40" t="str">
        <f t="shared" ref="K390:K453" si="6">LEFT(L390,2)</f>
        <v>33</v>
      </c>
      <c r="L390" s="40" t="s">
        <v>850</v>
      </c>
      <c r="M390" s="40" t="s">
        <v>851</v>
      </c>
      <c r="N390" s="42">
        <v>13685.54</v>
      </c>
    </row>
    <row r="391" spans="1:14" hidden="1" x14ac:dyDescent="0.25">
      <c r="A391" s="40" t="s">
        <v>602</v>
      </c>
      <c r="B391" s="40" t="s">
        <v>1108</v>
      </c>
      <c r="C391" s="40" t="s">
        <v>1109</v>
      </c>
      <c r="D391" s="40" t="s">
        <v>7</v>
      </c>
      <c r="E391" s="40" t="s">
        <v>8</v>
      </c>
      <c r="F391" s="40" t="s">
        <v>1115</v>
      </c>
      <c r="G391" s="40" t="s">
        <v>1061</v>
      </c>
      <c r="H391" s="40" t="s">
        <v>1062</v>
      </c>
      <c r="I391" s="40" t="s">
        <v>6</v>
      </c>
      <c r="J391" s="40" t="s">
        <v>463</v>
      </c>
      <c r="K391" s="40" t="str">
        <f t="shared" si="6"/>
        <v>33</v>
      </c>
      <c r="L391" s="40" t="s">
        <v>857</v>
      </c>
      <c r="M391" s="40" t="s">
        <v>545</v>
      </c>
      <c r="N391" s="42">
        <v>53998.67</v>
      </c>
    </row>
    <row r="392" spans="1:14" hidden="1" x14ac:dyDescent="0.25">
      <c r="A392" s="40" t="s">
        <v>602</v>
      </c>
      <c r="B392" s="40" t="s">
        <v>1108</v>
      </c>
      <c r="C392" s="40" t="s">
        <v>1109</v>
      </c>
      <c r="D392" s="40" t="s">
        <v>7</v>
      </c>
      <c r="E392" s="40" t="s">
        <v>8</v>
      </c>
      <c r="F392" s="40" t="s">
        <v>1115</v>
      </c>
      <c r="G392" s="40" t="s">
        <v>1061</v>
      </c>
      <c r="H392" s="40" t="s">
        <v>1062</v>
      </c>
      <c r="I392" s="40" t="s">
        <v>6</v>
      </c>
      <c r="J392" s="40" t="s">
        <v>463</v>
      </c>
      <c r="K392" s="40" t="str">
        <f t="shared" si="6"/>
        <v>33</v>
      </c>
      <c r="L392" s="40" t="s">
        <v>865</v>
      </c>
      <c r="M392" s="40" t="s">
        <v>866</v>
      </c>
      <c r="N392" s="42">
        <v>0</v>
      </c>
    </row>
    <row r="393" spans="1:14" hidden="1" x14ac:dyDescent="0.25">
      <c r="A393" s="40" t="s">
        <v>602</v>
      </c>
      <c r="B393" s="40" t="s">
        <v>1108</v>
      </c>
      <c r="C393" s="40" t="s">
        <v>1109</v>
      </c>
      <c r="D393" s="40" t="s">
        <v>7</v>
      </c>
      <c r="E393" s="40" t="s">
        <v>8</v>
      </c>
      <c r="F393" s="40" t="s">
        <v>1115</v>
      </c>
      <c r="G393" s="40" t="s">
        <v>1061</v>
      </c>
      <c r="H393" s="40" t="s">
        <v>1062</v>
      </c>
      <c r="I393" s="40" t="s">
        <v>6</v>
      </c>
      <c r="J393" s="40" t="s">
        <v>463</v>
      </c>
      <c r="K393" s="40" t="str">
        <f t="shared" si="6"/>
        <v>33</v>
      </c>
      <c r="L393" s="40" t="s">
        <v>872</v>
      </c>
      <c r="M393" s="40" t="s">
        <v>851</v>
      </c>
      <c r="N393" s="42">
        <v>829.36</v>
      </c>
    </row>
    <row r="394" spans="1:14" hidden="1" x14ac:dyDescent="0.25">
      <c r="A394" s="40" t="s">
        <v>602</v>
      </c>
      <c r="B394" s="40" t="s">
        <v>1108</v>
      </c>
      <c r="C394" s="40" t="s">
        <v>1109</v>
      </c>
      <c r="D394" s="40" t="s">
        <v>84</v>
      </c>
      <c r="E394" s="40" t="s">
        <v>85</v>
      </c>
      <c r="F394" s="40" t="s">
        <v>1116</v>
      </c>
      <c r="G394" s="40" t="s">
        <v>1061</v>
      </c>
      <c r="H394" s="40" t="s">
        <v>1062</v>
      </c>
      <c r="I394" s="40" t="s">
        <v>75</v>
      </c>
      <c r="J394" s="40" t="s">
        <v>460</v>
      </c>
      <c r="K394" s="40" t="str">
        <f t="shared" si="6"/>
        <v>31</v>
      </c>
      <c r="L394" s="40" t="s">
        <v>879</v>
      </c>
      <c r="M394" s="40" t="s">
        <v>880</v>
      </c>
      <c r="N394" s="42">
        <v>48925.14</v>
      </c>
    </row>
    <row r="395" spans="1:14" hidden="1" x14ac:dyDescent="0.25">
      <c r="A395" s="40" t="s">
        <v>602</v>
      </c>
      <c r="B395" s="40" t="s">
        <v>1108</v>
      </c>
      <c r="C395" s="40" t="s">
        <v>1109</v>
      </c>
      <c r="D395" s="40" t="s">
        <v>84</v>
      </c>
      <c r="E395" s="40" t="s">
        <v>85</v>
      </c>
      <c r="F395" s="40" t="s">
        <v>1116</v>
      </c>
      <c r="G395" s="40" t="s">
        <v>1061</v>
      </c>
      <c r="H395" s="40" t="s">
        <v>1062</v>
      </c>
      <c r="I395" s="40" t="s">
        <v>75</v>
      </c>
      <c r="J395" s="40" t="s">
        <v>460</v>
      </c>
      <c r="K395" s="40" t="str">
        <f t="shared" si="6"/>
        <v>31</v>
      </c>
      <c r="L395" s="40" t="s">
        <v>883</v>
      </c>
      <c r="M395" s="40" t="s">
        <v>884</v>
      </c>
      <c r="N395" s="42">
        <v>7058.39</v>
      </c>
    </row>
    <row r="396" spans="1:14" hidden="1" x14ac:dyDescent="0.25">
      <c r="A396" s="40" t="s">
        <v>602</v>
      </c>
      <c r="B396" s="40" t="s">
        <v>1108</v>
      </c>
      <c r="C396" s="40" t="s">
        <v>1109</v>
      </c>
      <c r="D396" s="40" t="s">
        <v>84</v>
      </c>
      <c r="E396" s="40" t="s">
        <v>85</v>
      </c>
      <c r="F396" s="40" t="s">
        <v>1116</v>
      </c>
      <c r="G396" s="40" t="s">
        <v>1061</v>
      </c>
      <c r="H396" s="40" t="s">
        <v>1062</v>
      </c>
      <c r="I396" s="40" t="s">
        <v>75</v>
      </c>
      <c r="J396" s="40" t="s">
        <v>460</v>
      </c>
      <c r="K396" s="40" t="str">
        <f t="shared" si="6"/>
        <v>31</v>
      </c>
      <c r="L396" s="40" t="s">
        <v>885</v>
      </c>
      <c r="M396" s="40" t="s">
        <v>886</v>
      </c>
      <c r="N396" s="42">
        <v>5609.44</v>
      </c>
    </row>
    <row r="397" spans="1:14" hidden="1" x14ac:dyDescent="0.25">
      <c r="A397" s="40" t="s">
        <v>602</v>
      </c>
      <c r="B397" s="40" t="s">
        <v>1108</v>
      </c>
      <c r="C397" s="40" t="s">
        <v>1109</v>
      </c>
      <c r="D397" s="40" t="s">
        <v>84</v>
      </c>
      <c r="E397" s="40" t="s">
        <v>85</v>
      </c>
      <c r="F397" s="40" t="s">
        <v>1116</v>
      </c>
      <c r="G397" s="40" t="s">
        <v>1061</v>
      </c>
      <c r="H397" s="40" t="s">
        <v>1062</v>
      </c>
      <c r="I397" s="40" t="s">
        <v>75</v>
      </c>
      <c r="J397" s="40" t="s">
        <v>460</v>
      </c>
      <c r="K397" s="40" t="str">
        <f t="shared" si="6"/>
        <v>31</v>
      </c>
      <c r="L397" s="40" t="s">
        <v>887</v>
      </c>
      <c r="M397" s="40" t="s">
        <v>888</v>
      </c>
      <c r="N397" s="42">
        <v>2352.8000000000002</v>
      </c>
    </row>
    <row r="398" spans="1:14" hidden="1" x14ac:dyDescent="0.25">
      <c r="A398" s="40" t="s">
        <v>602</v>
      </c>
      <c r="B398" s="40" t="s">
        <v>1108</v>
      </c>
      <c r="C398" s="40" t="s">
        <v>1109</v>
      </c>
      <c r="D398" s="40" t="s">
        <v>84</v>
      </c>
      <c r="E398" s="40" t="s">
        <v>85</v>
      </c>
      <c r="F398" s="40" t="s">
        <v>1116</v>
      </c>
      <c r="G398" s="40" t="s">
        <v>1061</v>
      </c>
      <c r="H398" s="40" t="s">
        <v>1062</v>
      </c>
      <c r="I398" s="40" t="s">
        <v>75</v>
      </c>
      <c r="J398" s="40" t="s">
        <v>460</v>
      </c>
      <c r="K398" s="40" t="str">
        <f t="shared" si="6"/>
        <v>31</v>
      </c>
      <c r="L398" s="40" t="s">
        <v>889</v>
      </c>
      <c r="M398" s="40" t="s">
        <v>890</v>
      </c>
      <c r="N398" s="42">
        <v>266584.62</v>
      </c>
    </row>
    <row r="399" spans="1:14" hidden="1" x14ac:dyDescent="0.25">
      <c r="A399" s="40" t="s">
        <v>602</v>
      </c>
      <c r="B399" s="40" t="s">
        <v>1108</v>
      </c>
      <c r="C399" s="40" t="s">
        <v>1109</v>
      </c>
      <c r="D399" s="40" t="s">
        <v>84</v>
      </c>
      <c r="E399" s="40" t="s">
        <v>85</v>
      </c>
      <c r="F399" s="40" t="s">
        <v>1116</v>
      </c>
      <c r="G399" s="40" t="s">
        <v>1061</v>
      </c>
      <c r="H399" s="40" t="s">
        <v>1062</v>
      </c>
      <c r="I399" s="40" t="s">
        <v>75</v>
      </c>
      <c r="J399" s="40" t="s">
        <v>460</v>
      </c>
      <c r="K399" s="40" t="str">
        <f t="shared" si="6"/>
        <v>31</v>
      </c>
      <c r="L399" s="40" t="s">
        <v>891</v>
      </c>
      <c r="M399" s="40" t="s">
        <v>892</v>
      </c>
      <c r="N399" s="42">
        <v>18108589.010000002</v>
      </c>
    </row>
    <row r="400" spans="1:14" hidden="1" x14ac:dyDescent="0.25">
      <c r="A400" s="40" t="s">
        <v>602</v>
      </c>
      <c r="B400" s="40" t="s">
        <v>1108</v>
      </c>
      <c r="C400" s="40" t="s">
        <v>1109</v>
      </c>
      <c r="D400" s="40" t="s">
        <v>84</v>
      </c>
      <c r="E400" s="40" t="s">
        <v>85</v>
      </c>
      <c r="F400" s="40" t="s">
        <v>1116</v>
      </c>
      <c r="G400" s="40" t="s">
        <v>1061</v>
      </c>
      <c r="H400" s="40" t="s">
        <v>1062</v>
      </c>
      <c r="I400" s="40" t="s">
        <v>75</v>
      </c>
      <c r="J400" s="40" t="s">
        <v>460</v>
      </c>
      <c r="K400" s="40" t="str">
        <f t="shared" si="6"/>
        <v>31</v>
      </c>
      <c r="L400" s="40" t="s">
        <v>895</v>
      </c>
      <c r="M400" s="40" t="s">
        <v>896</v>
      </c>
      <c r="N400" s="42">
        <v>4020.72</v>
      </c>
    </row>
    <row r="401" spans="1:14" hidden="1" x14ac:dyDescent="0.25">
      <c r="A401" s="40" t="s">
        <v>602</v>
      </c>
      <c r="B401" s="40" t="s">
        <v>1108</v>
      </c>
      <c r="C401" s="40" t="s">
        <v>1109</v>
      </c>
      <c r="D401" s="40" t="s">
        <v>84</v>
      </c>
      <c r="E401" s="40" t="s">
        <v>85</v>
      </c>
      <c r="F401" s="40" t="s">
        <v>1116</v>
      </c>
      <c r="G401" s="40" t="s">
        <v>1061</v>
      </c>
      <c r="H401" s="40" t="s">
        <v>1062</v>
      </c>
      <c r="I401" s="40" t="s">
        <v>75</v>
      </c>
      <c r="J401" s="40" t="s">
        <v>460</v>
      </c>
      <c r="K401" s="40" t="str">
        <f t="shared" si="6"/>
        <v>31</v>
      </c>
      <c r="L401" s="40" t="s">
        <v>897</v>
      </c>
      <c r="M401" s="40" t="s">
        <v>636</v>
      </c>
      <c r="N401" s="42">
        <v>12969.8</v>
      </c>
    </row>
    <row r="402" spans="1:14" hidden="1" x14ac:dyDescent="0.25">
      <c r="A402" s="40" t="s">
        <v>602</v>
      </c>
      <c r="B402" s="40" t="s">
        <v>1108</v>
      </c>
      <c r="C402" s="40" t="s">
        <v>1109</v>
      </c>
      <c r="D402" s="40" t="s">
        <v>84</v>
      </c>
      <c r="E402" s="40" t="s">
        <v>85</v>
      </c>
      <c r="F402" s="40" t="s">
        <v>1116</v>
      </c>
      <c r="G402" s="40" t="s">
        <v>1061</v>
      </c>
      <c r="H402" s="40" t="s">
        <v>1062</v>
      </c>
      <c r="I402" s="40" t="s">
        <v>75</v>
      </c>
      <c r="J402" s="40" t="s">
        <v>460</v>
      </c>
      <c r="K402" s="40" t="str">
        <f t="shared" si="6"/>
        <v>31</v>
      </c>
      <c r="L402" s="40" t="s">
        <v>898</v>
      </c>
      <c r="M402" s="40" t="s">
        <v>899</v>
      </c>
      <c r="N402" s="42">
        <v>86380.960000000094</v>
      </c>
    </row>
    <row r="403" spans="1:14" hidden="1" x14ac:dyDescent="0.25">
      <c r="A403" s="40" t="s">
        <v>602</v>
      </c>
      <c r="B403" s="40" t="s">
        <v>1108</v>
      </c>
      <c r="C403" s="40" t="s">
        <v>1109</v>
      </c>
      <c r="D403" s="40" t="s">
        <v>84</v>
      </c>
      <c r="E403" s="40" t="s">
        <v>85</v>
      </c>
      <c r="F403" s="40" t="s">
        <v>1116</v>
      </c>
      <c r="G403" s="40" t="s">
        <v>1061</v>
      </c>
      <c r="H403" s="40" t="s">
        <v>1062</v>
      </c>
      <c r="I403" s="40" t="s">
        <v>75</v>
      </c>
      <c r="J403" s="40" t="s">
        <v>460</v>
      </c>
      <c r="K403" s="40" t="str">
        <f t="shared" si="6"/>
        <v>31</v>
      </c>
      <c r="L403" s="40" t="s">
        <v>902</v>
      </c>
      <c r="M403" s="40" t="s">
        <v>903</v>
      </c>
      <c r="N403" s="42">
        <v>401621.96</v>
      </c>
    </row>
    <row r="404" spans="1:14" hidden="1" x14ac:dyDescent="0.25">
      <c r="A404" s="40" t="s">
        <v>602</v>
      </c>
      <c r="B404" s="40" t="s">
        <v>1108</v>
      </c>
      <c r="C404" s="40" t="s">
        <v>1109</v>
      </c>
      <c r="D404" s="40" t="s">
        <v>84</v>
      </c>
      <c r="E404" s="40" t="s">
        <v>85</v>
      </c>
      <c r="F404" s="40" t="s">
        <v>1116</v>
      </c>
      <c r="G404" s="40" t="s">
        <v>1061</v>
      </c>
      <c r="H404" s="40" t="s">
        <v>1062</v>
      </c>
      <c r="I404" s="40" t="s">
        <v>75</v>
      </c>
      <c r="J404" s="40" t="s">
        <v>460</v>
      </c>
      <c r="K404" s="40" t="str">
        <f t="shared" si="6"/>
        <v>31</v>
      </c>
      <c r="L404" s="40" t="s">
        <v>904</v>
      </c>
      <c r="M404" s="40" t="s">
        <v>905</v>
      </c>
      <c r="N404" s="42">
        <v>15969642.720000001</v>
      </c>
    </row>
    <row r="405" spans="1:14" hidden="1" x14ac:dyDescent="0.25">
      <c r="A405" s="40" t="s">
        <v>602</v>
      </c>
      <c r="B405" s="40" t="s">
        <v>1108</v>
      </c>
      <c r="C405" s="40" t="s">
        <v>1109</v>
      </c>
      <c r="D405" s="40" t="s">
        <v>84</v>
      </c>
      <c r="E405" s="40" t="s">
        <v>85</v>
      </c>
      <c r="F405" s="40" t="s">
        <v>1116</v>
      </c>
      <c r="G405" s="40" t="s">
        <v>1061</v>
      </c>
      <c r="H405" s="40" t="s">
        <v>1062</v>
      </c>
      <c r="I405" s="40" t="s">
        <v>75</v>
      </c>
      <c r="J405" s="40" t="s">
        <v>460</v>
      </c>
      <c r="K405" s="40" t="str">
        <f t="shared" si="6"/>
        <v>31</v>
      </c>
      <c r="L405" s="40" t="s">
        <v>906</v>
      </c>
      <c r="M405" s="40" t="s">
        <v>907</v>
      </c>
      <c r="N405" s="42">
        <v>127074.82</v>
      </c>
    </row>
    <row r="406" spans="1:14" hidden="1" x14ac:dyDescent="0.25">
      <c r="A406" s="40" t="s">
        <v>602</v>
      </c>
      <c r="B406" s="40" t="s">
        <v>1108</v>
      </c>
      <c r="C406" s="40" t="s">
        <v>1109</v>
      </c>
      <c r="D406" s="40" t="s">
        <v>84</v>
      </c>
      <c r="E406" s="40" t="s">
        <v>85</v>
      </c>
      <c r="F406" s="40" t="s">
        <v>1116</v>
      </c>
      <c r="G406" s="40" t="s">
        <v>1061</v>
      </c>
      <c r="H406" s="40" t="s">
        <v>1062</v>
      </c>
      <c r="I406" s="40" t="s">
        <v>75</v>
      </c>
      <c r="J406" s="40" t="s">
        <v>460</v>
      </c>
      <c r="K406" s="40" t="str">
        <f t="shared" si="6"/>
        <v>31</v>
      </c>
      <c r="L406" s="40" t="s">
        <v>910</v>
      </c>
      <c r="M406" s="40" t="s">
        <v>911</v>
      </c>
      <c r="N406" s="42">
        <v>529859.49</v>
      </c>
    </row>
    <row r="407" spans="1:14" hidden="1" x14ac:dyDescent="0.25">
      <c r="A407" s="40" t="s">
        <v>602</v>
      </c>
      <c r="B407" s="40" t="s">
        <v>1108</v>
      </c>
      <c r="C407" s="40" t="s">
        <v>1109</v>
      </c>
      <c r="D407" s="40" t="s">
        <v>84</v>
      </c>
      <c r="E407" s="40" t="s">
        <v>85</v>
      </c>
      <c r="F407" s="40" t="s">
        <v>1116</v>
      </c>
      <c r="G407" s="40" t="s">
        <v>1061</v>
      </c>
      <c r="H407" s="40" t="s">
        <v>1062</v>
      </c>
      <c r="I407" s="40" t="s">
        <v>75</v>
      </c>
      <c r="J407" s="40" t="s">
        <v>460</v>
      </c>
      <c r="K407" s="40" t="str">
        <f t="shared" si="6"/>
        <v>31</v>
      </c>
      <c r="L407" s="40" t="s">
        <v>912</v>
      </c>
      <c r="M407" s="40" t="s">
        <v>913</v>
      </c>
      <c r="N407" s="42">
        <v>53538.720000000001</v>
      </c>
    </row>
    <row r="408" spans="1:14" hidden="1" x14ac:dyDescent="0.25">
      <c r="A408" s="40" t="s">
        <v>602</v>
      </c>
      <c r="B408" s="40" t="s">
        <v>1108</v>
      </c>
      <c r="C408" s="40" t="s">
        <v>1109</v>
      </c>
      <c r="D408" s="40" t="s">
        <v>84</v>
      </c>
      <c r="E408" s="40" t="s">
        <v>85</v>
      </c>
      <c r="F408" s="40" t="s">
        <v>1116</v>
      </c>
      <c r="G408" s="40" t="s">
        <v>1061</v>
      </c>
      <c r="H408" s="40" t="s">
        <v>1062</v>
      </c>
      <c r="I408" s="40" t="s">
        <v>75</v>
      </c>
      <c r="J408" s="40" t="s">
        <v>460</v>
      </c>
      <c r="K408" s="40" t="str">
        <f t="shared" si="6"/>
        <v>31</v>
      </c>
      <c r="L408" s="40" t="s">
        <v>916</v>
      </c>
      <c r="M408" s="40" t="s">
        <v>917</v>
      </c>
      <c r="N408" s="42">
        <v>47903.360000000001</v>
      </c>
    </row>
    <row r="409" spans="1:14" hidden="1" x14ac:dyDescent="0.25">
      <c r="A409" s="40" t="s">
        <v>602</v>
      </c>
      <c r="B409" s="40" t="s">
        <v>1108</v>
      </c>
      <c r="C409" s="40" t="s">
        <v>1109</v>
      </c>
      <c r="D409" s="40" t="s">
        <v>84</v>
      </c>
      <c r="E409" s="40" t="s">
        <v>85</v>
      </c>
      <c r="F409" s="40" t="s">
        <v>1116</v>
      </c>
      <c r="G409" s="40" t="s">
        <v>1061</v>
      </c>
      <c r="H409" s="40" t="s">
        <v>1062</v>
      </c>
      <c r="I409" s="40" t="s">
        <v>75</v>
      </c>
      <c r="J409" s="40" t="s">
        <v>460</v>
      </c>
      <c r="K409" s="40" t="str">
        <f t="shared" si="6"/>
        <v>31</v>
      </c>
      <c r="L409" s="40" t="s">
        <v>918</v>
      </c>
      <c r="M409" s="40" t="s">
        <v>919</v>
      </c>
      <c r="N409" s="42">
        <v>3418458.13</v>
      </c>
    </row>
    <row r="410" spans="1:14" hidden="1" x14ac:dyDescent="0.25">
      <c r="A410" s="40" t="s">
        <v>602</v>
      </c>
      <c r="B410" s="40" t="s">
        <v>1108</v>
      </c>
      <c r="C410" s="40" t="s">
        <v>1109</v>
      </c>
      <c r="D410" s="40" t="s">
        <v>84</v>
      </c>
      <c r="E410" s="40" t="s">
        <v>85</v>
      </c>
      <c r="F410" s="40" t="s">
        <v>1116</v>
      </c>
      <c r="G410" s="40" t="s">
        <v>1061</v>
      </c>
      <c r="H410" s="40" t="s">
        <v>1062</v>
      </c>
      <c r="I410" s="40" t="s">
        <v>75</v>
      </c>
      <c r="J410" s="40" t="s">
        <v>460</v>
      </c>
      <c r="K410" s="40" t="str">
        <f t="shared" si="6"/>
        <v>31</v>
      </c>
      <c r="L410" s="40" t="s">
        <v>922</v>
      </c>
      <c r="M410" s="40" t="s">
        <v>923</v>
      </c>
      <c r="N410" s="42">
        <v>1558564.32</v>
      </c>
    </row>
    <row r="411" spans="1:14" hidden="1" x14ac:dyDescent="0.25">
      <c r="A411" s="40" t="s">
        <v>602</v>
      </c>
      <c r="B411" s="40" t="s">
        <v>1108</v>
      </c>
      <c r="C411" s="40" t="s">
        <v>1109</v>
      </c>
      <c r="D411" s="40" t="s">
        <v>84</v>
      </c>
      <c r="E411" s="40" t="s">
        <v>85</v>
      </c>
      <c r="F411" s="40" t="s">
        <v>1116</v>
      </c>
      <c r="G411" s="40" t="s">
        <v>1061</v>
      </c>
      <c r="H411" s="40" t="s">
        <v>1062</v>
      </c>
      <c r="I411" s="40" t="s">
        <v>75</v>
      </c>
      <c r="J411" s="40" t="s">
        <v>460</v>
      </c>
      <c r="K411" s="40" t="str">
        <f t="shared" si="6"/>
        <v>31</v>
      </c>
      <c r="L411" s="40" t="s">
        <v>924</v>
      </c>
      <c r="M411" s="40" t="s">
        <v>925</v>
      </c>
      <c r="N411" s="42">
        <v>44005.22</v>
      </c>
    </row>
    <row r="412" spans="1:14" hidden="1" x14ac:dyDescent="0.25">
      <c r="A412" s="40" t="s">
        <v>602</v>
      </c>
      <c r="B412" s="40" t="s">
        <v>1108</v>
      </c>
      <c r="C412" s="40" t="s">
        <v>1109</v>
      </c>
      <c r="D412" s="40" t="s">
        <v>84</v>
      </c>
      <c r="E412" s="40" t="s">
        <v>85</v>
      </c>
      <c r="F412" s="40" t="s">
        <v>1116</v>
      </c>
      <c r="G412" s="40" t="s">
        <v>1061</v>
      </c>
      <c r="H412" s="40" t="s">
        <v>1062</v>
      </c>
      <c r="I412" s="40" t="s">
        <v>75</v>
      </c>
      <c r="J412" s="40" t="s">
        <v>460</v>
      </c>
      <c r="K412" s="40" t="str">
        <f t="shared" si="6"/>
        <v>31</v>
      </c>
      <c r="L412" s="40" t="s">
        <v>928</v>
      </c>
      <c r="M412" s="40" t="s">
        <v>929</v>
      </c>
      <c r="N412" s="42">
        <v>2889.65</v>
      </c>
    </row>
    <row r="413" spans="1:14" hidden="1" x14ac:dyDescent="0.25">
      <c r="A413" s="40" t="s">
        <v>602</v>
      </c>
      <c r="B413" s="40" t="s">
        <v>1108</v>
      </c>
      <c r="C413" s="40" t="s">
        <v>1109</v>
      </c>
      <c r="D413" s="40" t="s">
        <v>84</v>
      </c>
      <c r="E413" s="40" t="s">
        <v>85</v>
      </c>
      <c r="F413" s="40" t="s">
        <v>1116</v>
      </c>
      <c r="G413" s="40" t="s">
        <v>1061</v>
      </c>
      <c r="H413" s="40" t="s">
        <v>1062</v>
      </c>
      <c r="I413" s="40" t="s">
        <v>75</v>
      </c>
      <c r="J413" s="40" t="s">
        <v>460</v>
      </c>
      <c r="K413" s="40" t="str">
        <f t="shared" si="6"/>
        <v>31</v>
      </c>
      <c r="L413" s="40" t="s">
        <v>932</v>
      </c>
      <c r="M413" s="40" t="s">
        <v>933</v>
      </c>
      <c r="N413" s="42">
        <v>1665.3</v>
      </c>
    </row>
    <row r="414" spans="1:14" hidden="1" x14ac:dyDescent="0.25">
      <c r="A414" s="40" t="s">
        <v>602</v>
      </c>
      <c r="B414" s="40" t="s">
        <v>1108</v>
      </c>
      <c r="C414" s="40" t="s">
        <v>1109</v>
      </c>
      <c r="D414" s="40" t="s">
        <v>84</v>
      </c>
      <c r="E414" s="40" t="s">
        <v>85</v>
      </c>
      <c r="F414" s="40" t="s">
        <v>1116</v>
      </c>
      <c r="G414" s="40" t="s">
        <v>1061</v>
      </c>
      <c r="H414" s="40" t="s">
        <v>1062</v>
      </c>
      <c r="I414" s="40" t="s">
        <v>75</v>
      </c>
      <c r="J414" s="40" t="s">
        <v>460</v>
      </c>
      <c r="K414" s="40" t="str">
        <f t="shared" si="6"/>
        <v>31</v>
      </c>
      <c r="L414" s="40" t="s">
        <v>934</v>
      </c>
      <c r="M414" s="40" t="s">
        <v>552</v>
      </c>
      <c r="N414" s="42">
        <v>33106.94</v>
      </c>
    </row>
    <row r="415" spans="1:14" hidden="1" x14ac:dyDescent="0.25">
      <c r="A415" s="40" t="s">
        <v>602</v>
      </c>
      <c r="B415" s="40" t="s">
        <v>1108</v>
      </c>
      <c r="C415" s="40" t="s">
        <v>1109</v>
      </c>
      <c r="D415" s="40" t="s">
        <v>84</v>
      </c>
      <c r="E415" s="40" t="s">
        <v>85</v>
      </c>
      <c r="F415" s="40" t="s">
        <v>1116</v>
      </c>
      <c r="G415" s="40" t="s">
        <v>1061</v>
      </c>
      <c r="H415" s="40" t="s">
        <v>1062</v>
      </c>
      <c r="I415" s="40" t="s">
        <v>75</v>
      </c>
      <c r="J415" s="40" t="s">
        <v>460</v>
      </c>
      <c r="K415" s="40" t="str">
        <f t="shared" si="6"/>
        <v>31</v>
      </c>
      <c r="L415" s="40" t="s">
        <v>938</v>
      </c>
      <c r="M415" s="40" t="s">
        <v>475</v>
      </c>
      <c r="N415" s="42">
        <v>13571.06</v>
      </c>
    </row>
    <row r="416" spans="1:14" hidden="1" x14ac:dyDescent="0.25">
      <c r="A416" s="40" t="s">
        <v>602</v>
      </c>
      <c r="B416" s="40" t="s">
        <v>1108</v>
      </c>
      <c r="C416" s="40" t="s">
        <v>1109</v>
      </c>
      <c r="D416" s="40" t="s">
        <v>57</v>
      </c>
      <c r="E416" s="40" t="s">
        <v>58</v>
      </c>
      <c r="F416" s="40" t="s">
        <v>1117</v>
      </c>
      <c r="G416" s="40" t="s">
        <v>1061</v>
      </c>
      <c r="H416" s="40" t="s">
        <v>1062</v>
      </c>
      <c r="I416" s="40" t="s">
        <v>6</v>
      </c>
      <c r="J416" s="40" t="s">
        <v>463</v>
      </c>
      <c r="K416" s="40" t="str">
        <f t="shared" si="6"/>
        <v>33</v>
      </c>
      <c r="L416" s="40" t="s">
        <v>948</v>
      </c>
      <c r="M416" s="40" t="s">
        <v>949</v>
      </c>
      <c r="N416" s="42">
        <v>230623.65</v>
      </c>
    </row>
    <row r="417" spans="1:14" hidden="1" x14ac:dyDescent="0.25">
      <c r="A417" s="40" t="s">
        <v>602</v>
      </c>
      <c r="B417" s="40" t="s">
        <v>1108</v>
      </c>
      <c r="C417" s="40" t="s">
        <v>1109</v>
      </c>
      <c r="D417" s="40" t="s">
        <v>57</v>
      </c>
      <c r="E417" s="40" t="s">
        <v>58</v>
      </c>
      <c r="F417" s="40" t="s">
        <v>1118</v>
      </c>
      <c r="G417" s="40" t="s">
        <v>1061</v>
      </c>
      <c r="H417" s="40" t="s">
        <v>1062</v>
      </c>
      <c r="I417" s="40" t="s">
        <v>6</v>
      </c>
      <c r="J417" s="40" t="s">
        <v>463</v>
      </c>
      <c r="K417" s="40" t="str">
        <f t="shared" si="6"/>
        <v>33</v>
      </c>
      <c r="L417" s="40" t="s">
        <v>939</v>
      </c>
      <c r="M417" s="40" t="s">
        <v>560</v>
      </c>
      <c r="N417" s="42">
        <v>3341.32</v>
      </c>
    </row>
    <row r="418" spans="1:14" hidden="1" x14ac:dyDescent="0.25">
      <c r="A418" s="40" t="s">
        <v>602</v>
      </c>
      <c r="B418" s="40" t="s">
        <v>1108</v>
      </c>
      <c r="C418" s="40" t="s">
        <v>1109</v>
      </c>
      <c r="D418" s="40" t="s">
        <v>57</v>
      </c>
      <c r="E418" s="40" t="s">
        <v>58</v>
      </c>
      <c r="F418" s="40" t="s">
        <v>1118</v>
      </c>
      <c r="G418" s="40" t="s">
        <v>1061</v>
      </c>
      <c r="H418" s="40" t="s">
        <v>1062</v>
      </c>
      <c r="I418" s="40" t="s">
        <v>6</v>
      </c>
      <c r="J418" s="40" t="s">
        <v>463</v>
      </c>
      <c r="K418" s="40" t="str">
        <f t="shared" si="6"/>
        <v>33</v>
      </c>
      <c r="L418" s="40" t="s">
        <v>950</v>
      </c>
      <c r="M418" s="40" t="s">
        <v>951</v>
      </c>
      <c r="N418" s="42">
        <v>1429423.54</v>
      </c>
    </row>
    <row r="419" spans="1:14" hidden="1" x14ac:dyDescent="0.25">
      <c r="A419" s="40" t="s">
        <v>602</v>
      </c>
      <c r="B419" s="40" t="s">
        <v>1108</v>
      </c>
      <c r="C419" s="40" t="s">
        <v>1109</v>
      </c>
      <c r="D419" s="40" t="s">
        <v>57</v>
      </c>
      <c r="E419" s="40" t="s">
        <v>58</v>
      </c>
      <c r="F419" s="40" t="s">
        <v>1119</v>
      </c>
      <c r="G419" s="40" t="s">
        <v>1061</v>
      </c>
      <c r="H419" s="40" t="s">
        <v>1062</v>
      </c>
      <c r="I419" s="40" t="s">
        <v>6</v>
      </c>
      <c r="J419" s="40" t="s">
        <v>463</v>
      </c>
      <c r="K419" s="40" t="str">
        <f t="shared" si="6"/>
        <v>33</v>
      </c>
      <c r="L419" s="40" t="s">
        <v>946</v>
      </c>
      <c r="M419" s="40" t="s">
        <v>947</v>
      </c>
      <c r="N419" s="42">
        <v>6592.5</v>
      </c>
    </row>
    <row r="420" spans="1:14" hidden="1" x14ac:dyDescent="0.25">
      <c r="A420" s="40" t="s">
        <v>602</v>
      </c>
      <c r="B420" s="40" t="s">
        <v>1108</v>
      </c>
      <c r="C420" s="40" t="s">
        <v>1109</v>
      </c>
      <c r="D420" s="40" t="s">
        <v>275</v>
      </c>
      <c r="E420" s="40" t="s">
        <v>276</v>
      </c>
      <c r="F420" s="40" t="s">
        <v>1120</v>
      </c>
      <c r="G420" s="40" t="s">
        <v>1067</v>
      </c>
      <c r="H420" s="40" t="s">
        <v>1062</v>
      </c>
      <c r="I420" s="40" t="s">
        <v>6</v>
      </c>
      <c r="J420" s="40" t="s">
        <v>463</v>
      </c>
      <c r="K420" s="40" t="str">
        <f t="shared" si="6"/>
        <v>33</v>
      </c>
      <c r="L420" s="40" t="s">
        <v>659</v>
      </c>
      <c r="M420" s="40" t="s">
        <v>660</v>
      </c>
      <c r="N420" s="42">
        <v>1078286</v>
      </c>
    </row>
    <row r="421" spans="1:14" hidden="1" x14ac:dyDescent="0.25">
      <c r="A421" s="40" t="s">
        <v>602</v>
      </c>
      <c r="B421" s="40" t="s">
        <v>1108</v>
      </c>
      <c r="C421" s="40" t="s">
        <v>1109</v>
      </c>
      <c r="D421" s="40" t="s">
        <v>275</v>
      </c>
      <c r="E421" s="40" t="s">
        <v>276</v>
      </c>
      <c r="F421" s="40" t="s">
        <v>1120</v>
      </c>
      <c r="G421" s="40" t="s">
        <v>1067</v>
      </c>
      <c r="H421" s="40" t="s">
        <v>1062</v>
      </c>
      <c r="I421" s="40" t="s">
        <v>6</v>
      </c>
      <c r="J421" s="40" t="s">
        <v>463</v>
      </c>
      <c r="K421" s="40" t="str">
        <f t="shared" si="6"/>
        <v>33</v>
      </c>
      <c r="L421" s="40" t="s">
        <v>661</v>
      </c>
      <c r="M421" s="40" t="s">
        <v>662</v>
      </c>
      <c r="N421" s="42">
        <v>1380</v>
      </c>
    </row>
    <row r="422" spans="1:14" hidden="1" x14ac:dyDescent="0.25">
      <c r="A422" s="40" t="s">
        <v>602</v>
      </c>
      <c r="B422" s="40" t="s">
        <v>1108</v>
      </c>
      <c r="C422" s="40" t="s">
        <v>1109</v>
      </c>
      <c r="D422" s="40" t="s">
        <v>275</v>
      </c>
      <c r="E422" s="40" t="s">
        <v>276</v>
      </c>
      <c r="F422" s="40" t="s">
        <v>1120</v>
      </c>
      <c r="G422" s="40" t="s">
        <v>1067</v>
      </c>
      <c r="H422" s="40" t="s">
        <v>1062</v>
      </c>
      <c r="I422" s="40" t="s">
        <v>6</v>
      </c>
      <c r="J422" s="40" t="s">
        <v>463</v>
      </c>
      <c r="K422" s="40" t="str">
        <f t="shared" si="6"/>
        <v>33</v>
      </c>
      <c r="L422" s="40" t="s">
        <v>671</v>
      </c>
      <c r="M422" s="40" t="s">
        <v>672</v>
      </c>
      <c r="N422" s="42">
        <v>121422</v>
      </c>
    </row>
    <row r="423" spans="1:14" hidden="1" x14ac:dyDescent="0.25">
      <c r="A423" s="40" t="s">
        <v>602</v>
      </c>
      <c r="B423" s="40" t="s">
        <v>1108</v>
      </c>
      <c r="C423" s="40" t="s">
        <v>1109</v>
      </c>
      <c r="D423" s="40" t="s">
        <v>67</v>
      </c>
      <c r="E423" s="40" t="s">
        <v>68</v>
      </c>
      <c r="F423" s="40" t="s">
        <v>1121</v>
      </c>
      <c r="G423" s="40" t="s">
        <v>1061</v>
      </c>
      <c r="H423" s="40" t="s">
        <v>1062</v>
      </c>
      <c r="I423" s="40" t="s">
        <v>6</v>
      </c>
      <c r="J423" s="40" t="s">
        <v>463</v>
      </c>
      <c r="K423" s="40" t="str">
        <f t="shared" si="6"/>
        <v>33</v>
      </c>
      <c r="L423" s="40" t="s">
        <v>785</v>
      </c>
      <c r="M423" s="40" t="s">
        <v>786</v>
      </c>
      <c r="N423" s="42">
        <v>29313.21</v>
      </c>
    </row>
    <row r="424" spans="1:14" hidden="1" x14ac:dyDescent="0.25">
      <c r="A424" s="40" t="s">
        <v>602</v>
      </c>
      <c r="B424" s="40" t="s">
        <v>1108</v>
      </c>
      <c r="C424" s="40" t="s">
        <v>1109</v>
      </c>
      <c r="D424" s="40" t="s">
        <v>67</v>
      </c>
      <c r="E424" s="40" t="s">
        <v>68</v>
      </c>
      <c r="F424" s="40" t="s">
        <v>1121</v>
      </c>
      <c r="G424" s="40" t="s">
        <v>1061</v>
      </c>
      <c r="H424" s="40" t="s">
        <v>1062</v>
      </c>
      <c r="I424" s="40" t="s">
        <v>6</v>
      </c>
      <c r="J424" s="40" t="s">
        <v>463</v>
      </c>
      <c r="K424" s="40" t="str">
        <f t="shared" si="6"/>
        <v>33</v>
      </c>
      <c r="L424" s="40" t="s">
        <v>824</v>
      </c>
      <c r="M424" s="40" t="s">
        <v>825</v>
      </c>
      <c r="N424" s="42">
        <v>5780</v>
      </c>
    </row>
    <row r="425" spans="1:14" hidden="1" x14ac:dyDescent="0.25">
      <c r="A425" s="40" t="s">
        <v>968</v>
      </c>
      <c r="B425" s="40" t="s">
        <v>1059</v>
      </c>
      <c r="C425" s="40" t="s">
        <v>466</v>
      </c>
      <c r="D425" s="40" t="s">
        <v>603</v>
      </c>
      <c r="E425" s="40" t="s">
        <v>604</v>
      </c>
      <c r="F425" s="40" t="s">
        <v>1060</v>
      </c>
      <c r="G425" s="40" t="s">
        <v>1061</v>
      </c>
      <c r="H425" s="40" t="s">
        <v>1062</v>
      </c>
      <c r="I425" s="40" t="s">
        <v>75</v>
      </c>
      <c r="J425" s="40" t="s">
        <v>460</v>
      </c>
      <c r="K425" s="40" t="str">
        <f t="shared" si="6"/>
        <v>31</v>
      </c>
      <c r="L425" s="40" t="s">
        <v>609</v>
      </c>
      <c r="M425" s="40" t="s">
        <v>610</v>
      </c>
      <c r="N425" s="42">
        <v>0</v>
      </c>
    </row>
    <row r="426" spans="1:14" hidden="1" x14ac:dyDescent="0.25">
      <c r="A426" s="40" t="s">
        <v>968</v>
      </c>
      <c r="B426" s="40" t="s">
        <v>1059</v>
      </c>
      <c r="C426" s="40" t="s">
        <v>466</v>
      </c>
      <c r="D426" s="40" t="s">
        <v>603</v>
      </c>
      <c r="E426" s="40" t="s">
        <v>604</v>
      </c>
      <c r="F426" s="40" t="s">
        <v>1122</v>
      </c>
      <c r="G426" s="40" t="s">
        <v>1123</v>
      </c>
      <c r="H426" s="40" t="s">
        <v>1124</v>
      </c>
      <c r="I426" s="40" t="s">
        <v>75</v>
      </c>
      <c r="J426" s="40" t="s">
        <v>460</v>
      </c>
      <c r="K426" s="40" t="str">
        <f t="shared" si="6"/>
        <v>31</v>
      </c>
      <c r="L426" s="40" t="s">
        <v>609</v>
      </c>
      <c r="M426" s="40" t="s">
        <v>610</v>
      </c>
      <c r="N426" s="42">
        <v>45114.03</v>
      </c>
    </row>
    <row r="427" spans="1:14" hidden="1" x14ac:dyDescent="0.25">
      <c r="A427" s="40" t="s">
        <v>968</v>
      </c>
      <c r="B427" s="40" t="s">
        <v>1059</v>
      </c>
      <c r="C427" s="40" t="s">
        <v>466</v>
      </c>
      <c r="D427" s="40" t="s">
        <v>603</v>
      </c>
      <c r="E427" s="40" t="s">
        <v>604</v>
      </c>
      <c r="F427" s="40" t="s">
        <v>1122</v>
      </c>
      <c r="G427" s="40" t="s">
        <v>1123</v>
      </c>
      <c r="H427" s="40" t="s">
        <v>1124</v>
      </c>
      <c r="I427" s="40" t="s">
        <v>75</v>
      </c>
      <c r="J427" s="40" t="s">
        <v>460</v>
      </c>
      <c r="K427" s="40" t="str">
        <f t="shared" si="6"/>
        <v>31</v>
      </c>
      <c r="L427" s="40" t="s">
        <v>611</v>
      </c>
      <c r="M427" s="40" t="s">
        <v>612</v>
      </c>
      <c r="N427" s="42">
        <v>177769.64</v>
      </c>
    </row>
    <row r="428" spans="1:14" hidden="1" x14ac:dyDescent="0.25">
      <c r="A428" s="40" t="s">
        <v>968</v>
      </c>
      <c r="B428" s="40" t="s">
        <v>1059</v>
      </c>
      <c r="C428" s="40" t="s">
        <v>466</v>
      </c>
      <c r="D428" s="40" t="s">
        <v>603</v>
      </c>
      <c r="E428" s="40" t="s">
        <v>604</v>
      </c>
      <c r="F428" s="40" t="s">
        <v>1122</v>
      </c>
      <c r="G428" s="40" t="s">
        <v>1123</v>
      </c>
      <c r="H428" s="40" t="s">
        <v>1124</v>
      </c>
      <c r="I428" s="40" t="s">
        <v>75</v>
      </c>
      <c r="J428" s="40" t="s">
        <v>460</v>
      </c>
      <c r="K428" s="40" t="str">
        <f t="shared" si="6"/>
        <v>31</v>
      </c>
      <c r="L428" s="40" t="s">
        <v>969</v>
      </c>
      <c r="M428" s="40" t="s">
        <v>970</v>
      </c>
      <c r="N428" s="42">
        <v>551741.56000000006</v>
      </c>
    </row>
    <row r="429" spans="1:14" hidden="1" x14ac:dyDescent="0.25">
      <c r="A429" s="40" t="s">
        <v>968</v>
      </c>
      <c r="B429" s="40" t="s">
        <v>1059</v>
      </c>
      <c r="C429" s="40" t="s">
        <v>466</v>
      </c>
      <c r="D429" s="40" t="s">
        <v>31</v>
      </c>
      <c r="E429" s="40" t="s">
        <v>32</v>
      </c>
      <c r="F429" s="40" t="s">
        <v>342</v>
      </c>
      <c r="G429" s="40" t="s">
        <v>1125</v>
      </c>
      <c r="H429" s="40" t="s">
        <v>1064</v>
      </c>
      <c r="I429" s="40" t="s">
        <v>6</v>
      </c>
      <c r="J429" s="40" t="s">
        <v>463</v>
      </c>
      <c r="K429" s="40" t="str">
        <f t="shared" si="6"/>
        <v>33</v>
      </c>
      <c r="L429" s="40" t="s">
        <v>615</v>
      </c>
      <c r="M429" s="40" t="s">
        <v>616</v>
      </c>
      <c r="N429" s="42">
        <v>2245</v>
      </c>
    </row>
    <row r="430" spans="1:14" hidden="1" x14ac:dyDescent="0.25">
      <c r="A430" s="40" t="s">
        <v>968</v>
      </c>
      <c r="B430" s="40" t="s">
        <v>1059</v>
      </c>
      <c r="C430" s="40" t="s">
        <v>466</v>
      </c>
      <c r="D430" s="40" t="s">
        <v>31</v>
      </c>
      <c r="E430" s="40" t="s">
        <v>32</v>
      </c>
      <c r="F430" s="40" t="s">
        <v>33</v>
      </c>
      <c r="G430" s="40" t="s">
        <v>1125</v>
      </c>
      <c r="H430" s="40" t="s">
        <v>1064</v>
      </c>
      <c r="I430" s="40" t="s">
        <v>6</v>
      </c>
      <c r="J430" s="40" t="s">
        <v>463</v>
      </c>
      <c r="K430" s="40" t="str">
        <f t="shared" si="6"/>
        <v>33</v>
      </c>
      <c r="L430" s="40" t="s">
        <v>615</v>
      </c>
      <c r="M430" s="40" t="s">
        <v>616</v>
      </c>
      <c r="N430" s="42">
        <v>9801.3700000000008</v>
      </c>
    </row>
    <row r="431" spans="1:14" hidden="1" x14ac:dyDescent="0.25">
      <c r="A431" s="40" t="s">
        <v>968</v>
      </c>
      <c r="B431" s="40" t="s">
        <v>1059</v>
      </c>
      <c r="C431" s="40" t="s">
        <v>466</v>
      </c>
      <c r="D431" s="40" t="s">
        <v>31</v>
      </c>
      <c r="E431" s="40" t="s">
        <v>32</v>
      </c>
      <c r="F431" s="40" t="s">
        <v>103</v>
      </c>
      <c r="G431" s="40" t="s">
        <v>1125</v>
      </c>
      <c r="H431" s="40" t="s">
        <v>1064</v>
      </c>
      <c r="I431" s="40" t="s">
        <v>6</v>
      </c>
      <c r="J431" s="40" t="s">
        <v>463</v>
      </c>
      <c r="K431" s="40" t="str">
        <f t="shared" si="6"/>
        <v>33</v>
      </c>
      <c r="L431" s="40" t="s">
        <v>615</v>
      </c>
      <c r="M431" s="40" t="s">
        <v>616</v>
      </c>
      <c r="N431" s="42">
        <v>5000.1400000000003</v>
      </c>
    </row>
    <row r="432" spans="1:14" hidden="1" x14ac:dyDescent="0.25">
      <c r="A432" s="40" t="s">
        <v>968</v>
      </c>
      <c r="B432" s="40" t="s">
        <v>1059</v>
      </c>
      <c r="C432" s="40" t="s">
        <v>466</v>
      </c>
      <c r="D432" s="40" t="s">
        <v>31</v>
      </c>
      <c r="E432" s="40" t="s">
        <v>32</v>
      </c>
      <c r="F432" s="40" t="s">
        <v>183</v>
      </c>
      <c r="G432" s="40" t="s">
        <v>1125</v>
      </c>
      <c r="H432" s="40" t="s">
        <v>1064</v>
      </c>
      <c r="I432" s="40" t="s">
        <v>6</v>
      </c>
      <c r="J432" s="40" t="s">
        <v>463</v>
      </c>
      <c r="K432" s="40" t="str">
        <f t="shared" si="6"/>
        <v>33</v>
      </c>
      <c r="L432" s="40" t="s">
        <v>613</v>
      </c>
      <c r="M432" s="40" t="s">
        <v>614</v>
      </c>
      <c r="N432" s="42">
        <v>1500</v>
      </c>
    </row>
    <row r="433" spans="1:14" hidden="1" x14ac:dyDescent="0.25">
      <c r="A433" s="40" t="s">
        <v>968</v>
      </c>
      <c r="B433" s="40" t="s">
        <v>1059</v>
      </c>
      <c r="C433" s="40" t="s">
        <v>466</v>
      </c>
      <c r="D433" s="40" t="s">
        <v>31</v>
      </c>
      <c r="E433" s="40" t="s">
        <v>32</v>
      </c>
      <c r="F433" s="40" t="s">
        <v>36</v>
      </c>
      <c r="G433" s="40" t="s">
        <v>1125</v>
      </c>
      <c r="H433" s="40" t="s">
        <v>1064</v>
      </c>
      <c r="I433" s="40" t="s">
        <v>6</v>
      </c>
      <c r="J433" s="40" t="s">
        <v>463</v>
      </c>
      <c r="K433" s="40" t="str">
        <f t="shared" si="6"/>
        <v>33</v>
      </c>
      <c r="L433" s="40" t="s">
        <v>613</v>
      </c>
      <c r="M433" s="40" t="s">
        <v>614</v>
      </c>
      <c r="N433" s="42">
        <v>34397.39</v>
      </c>
    </row>
    <row r="434" spans="1:14" hidden="1" x14ac:dyDescent="0.25">
      <c r="A434" s="40" t="s">
        <v>968</v>
      </c>
      <c r="B434" s="40" t="s">
        <v>1059</v>
      </c>
      <c r="C434" s="40" t="s">
        <v>466</v>
      </c>
      <c r="D434" s="40" t="s">
        <v>31</v>
      </c>
      <c r="E434" s="40" t="s">
        <v>32</v>
      </c>
      <c r="F434" s="40" t="s">
        <v>184</v>
      </c>
      <c r="G434" s="40" t="s">
        <v>1125</v>
      </c>
      <c r="H434" s="40" t="s">
        <v>1064</v>
      </c>
      <c r="I434" s="40" t="s">
        <v>6</v>
      </c>
      <c r="J434" s="40" t="s">
        <v>463</v>
      </c>
      <c r="K434" s="40" t="str">
        <f t="shared" si="6"/>
        <v>33</v>
      </c>
      <c r="L434" s="40" t="s">
        <v>615</v>
      </c>
      <c r="M434" s="40" t="s">
        <v>616</v>
      </c>
      <c r="N434" s="42">
        <v>4000</v>
      </c>
    </row>
    <row r="435" spans="1:14" hidden="1" x14ac:dyDescent="0.25">
      <c r="A435" s="40" t="s">
        <v>968</v>
      </c>
      <c r="B435" s="40" t="s">
        <v>1059</v>
      </c>
      <c r="C435" s="40" t="s">
        <v>466</v>
      </c>
      <c r="D435" s="40" t="s">
        <v>76</v>
      </c>
      <c r="E435" s="40" t="s">
        <v>77</v>
      </c>
      <c r="F435" s="40" t="s">
        <v>1066</v>
      </c>
      <c r="G435" s="40" t="s">
        <v>1067</v>
      </c>
      <c r="H435" s="40" t="s">
        <v>1062</v>
      </c>
      <c r="I435" s="40" t="s">
        <v>75</v>
      </c>
      <c r="J435" s="40" t="s">
        <v>460</v>
      </c>
      <c r="K435" s="40" t="str">
        <f t="shared" si="6"/>
        <v>31</v>
      </c>
      <c r="L435" s="40" t="s">
        <v>623</v>
      </c>
      <c r="M435" s="40" t="s">
        <v>624</v>
      </c>
      <c r="N435" s="42">
        <v>0</v>
      </c>
    </row>
    <row r="436" spans="1:14" hidden="1" x14ac:dyDescent="0.25">
      <c r="A436" s="40" t="s">
        <v>968</v>
      </c>
      <c r="B436" s="40" t="s">
        <v>1059</v>
      </c>
      <c r="C436" s="40" t="s">
        <v>466</v>
      </c>
      <c r="D436" s="40" t="s">
        <v>76</v>
      </c>
      <c r="E436" s="40" t="s">
        <v>77</v>
      </c>
      <c r="F436" s="40" t="s">
        <v>1066</v>
      </c>
      <c r="G436" s="40" t="s">
        <v>1067</v>
      </c>
      <c r="H436" s="40" t="s">
        <v>1062</v>
      </c>
      <c r="I436" s="40" t="s">
        <v>75</v>
      </c>
      <c r="J436" s="40" t="s">
        <v>460</v>
      </c>
      <c r="K436" s="40" t="str">
        <f t="shared" si="6"/>
        <v>31</v>
      </c>
      <c r="L436" s="40" t="s">
        <v>625</v>
      </c>
      <c r="M436" s="40" t="s">
        <v>626</v>
      </c>
      <c r="N436" s="42">
        <v>153956.38</v>
      </c>
    </row>
    <row r="437" spans="1:14" hidden="1" x14ac:dyDescent="0.25">
      <c r="A437" s="40" t="s">
        <v>968</v>
      </c>
      <c r="B437" s="40" t="s">
        <v>1059</v>
      </c>
      <c r="C437" s="40" t="s">
        <v>466</v>
      </c>
      <c r="D437" s="40" t="s">
        <v>76</v>
      </c>
      <c r="E437" s="40" t="s">
        <v>77</v>
      </c>
      <c r="F437" s="40" t="s">
        <v>1066</v>
      </c>
      <c r="G437" s="40" t="s">
        <v>1070</v>
      </c>
      <c r="H437" s="40" t="s">
        <v>1071</v>
      </c>
      <c r="I437" s="40" t="s">
        <v>75</v>
      </c>
      <c r="J437" s="40" t="s">
        <v>460</v>
      </c>
      <c r="K437" s="40" t="str">
        <f t="shared" si="6"/>
        <v>31</v>
      </c>
      <c r="L437" s="40" t="s">
        <v>617</v>
      </c>
      <c r="M437" s="40" t="s">
        <v>618</v>
      </c>
      <c r="N437" s="42">
        <v>15113528.640000001</v>
      </c>
    </row>
    <row r="438" spans="1:14" hidden="1" x14ac:dyDescent="0.25">
      <c r="A438" s="40" t="s">
        <v>968</v>
      </c>
      <c r="B438" s="40" t="s">
        <v>1059</v>
      </c>
      <c r="C438" s="40" t="s">
        <v>466</v>
      </c>
      <c r="D438" s="40" t="s">
        <v>76</v>
      </c>
      <c r="E438" s="40" t="s">
        <v>77</v>
      </c>
      <c r="F438" s="40" t="s">
        <v>1066</v>
      </c>
      <c r="G438" s="40" t="s">
        <v>1070</v>
      </c>
      <c r="H438" s="40" t="s">
        <v>1071</v>
      </c>
      <c r="I438" s="40" t="s">
        <v>75</v>
      </c>
      <c r="J438" s="40" t="s">
        <v>460</v>
      </c>
      <c r="K438" s="40" t="str">
        <f t="shared" si="6"/>
        <v>31</v>
      </c>
      <c r="L438" s="40" t="s">
        <v>619</v>
      </c>
      <c r="M438" s="40" t="s">
        <v>620</v>
      </c>
      <c r="N438" s="42">
        <v>0</v>
      </c>
    </row>
    <row r="439" spans="1:14" hidden="1" x14ac:dyDescent="0.25">
      <c r="A439" s="40" t="s">
        <v>968</v>
      </c>
      <c r="B439" s="40" t="s">
        <v>1059</v>
      </c>
      <c r="C439" s="40" t="s">
        <v>466</v>
      </c>
      <c r="D439" s="40" t="s">
        <v>76</v>
      </c>
      <c r="E439" s="40" t="s">
        <v>77</v>
      </c>
      <c r="F439" s="40" t="s">
        <v>1066</v>
      </c>
      <c r="G439" s="40" t="s">
        <v>1070</v>
      </c>
      <c r="H439" s="40" t="s">
        <v>1071</v>
      </c>
      <c r="I439" s="40" t="s">
        <v>75</v>
      </c>
      <c r="J439" s="40" t="s">
        <v>460</v>
      </c>
      <c r="K439" s="40" t="str">
        <f t="shared" si="6"/>
        <v>31</v>
      </c>
      <c r="L439" s="40" t="s">
        <v>621</v>
      </c>
      <c r="M439" s="40" t="s">
        <v>622</v>
      </c>
      <c r="N439" s="42">
        <v>0</v>
      </c>
    </row>
    <row r="440" spans="1:14" hidden="1" x14ac:dyDescent="0.25">
      <c r="A440" s="40" t="s">
        <v>968</v>
      </c>
      <c r="B440" s="40" t="s">
        <v>1059</v>
      </c>
      <c r="C440" s="40" t="s">
        <v>466</v>
      </c>
      <c r="D440" s="40" t="s">
        <v>76</v>
      </c>
      <c r="E440" s="40" t="s">
        <v>77</v>
      </c>
      <c r="F440" s="40" t="s">
        <v>1066</v>
      </c>
      <c r="G440" s="40" t="s">
        <v>1070</v>
      </c>
      <c r="H440" s="40" t="s">
        <v>1071</v>
      </c>
      <c r="I440" s="40" t="s">
        <v>75</v>
      </c>
      <c r="J440" s="40" t="s">
        <v>460</v>
      </c>
      <c r="K440" s="40" t="str">
        <f t="shared" si="6"/>
        <v>31</v>
      </c>
      <c r="L440" s="40" t="s">
        <v>623</v>
      </c>
      <c r="M440" s="40" t="s">
        <v>624</v>
      </c>
      <c r="N440" s="42">
        <v>2374217.66</v>
      </c>
    </row>
    <row r="441" spans="1:14" hidden="1" x14ac:dyDescent="0.25">
      <c r="A441" s="40" t="s">
        <v>968</v>
      </c>
      <c r="B441" s="40" t="s">
        <v>1059</v>
      </c>
      <c r="C441" s="40" t="s">
        <v>466</v>
      </c>
      <c r="D441" s="40" t="s">
        <v>76</v>
      </c>
      <c r="E441" s="40" t="s">
        <v>77</v>
      </c>
      <c r="F441" s="40" t="s">
        <v>1066</v>
      </c>
      <c r="G441" s="40" t="s">
        <v>1070</v>
      </c>
      <c r="H441" s="40" t="s">
        <v>1071</v>
      </c>
      <c r="I441" s="40" t="s">
        <v>75</v>
      </c>
      <c r="J441" s="40" t="s">
        <v>460</v>
      </c>
      <c r="K441" s="40" t="str">
        <f t="shared" si="6"/>
        <v>31</v>
      </c>
      <c r="L441" s="40" t="s">
        <v>625</v>
      </c>
      <c r="M441" s="40" t="s">
        <v>626</v>
      </c>
      <c r="N441" s="42">
        <v>409717.23</v>
      </c>
    </row>
    <row r="442" spans="1:14" hidden="1" x14ac:dyDescent="0.25">
      <c r="A442" s="40" t="s">
        <v>968</v>
      </c>
      <c r="B442" s="40" t="s">
        <v>1059</v>
      </c>
      <c r="C442" s="40" t="s">
        <v>466</v>
      </c>
      <c r="D442" s="40" t="s">
        <v>76</v>
      </c>
      <c r="E442" s="40" t="s">
        <v>77</v>
      </c>
      <c r="F442" s="40" t="s">
        <v>1066</v>
      </c>
      <c r="G442" s="40" t="s">
        <v>1070</v>
      </c>
      <c r="H442" s="40" t="s">
        <v>1071</v>
      </c>
      <c r="I442" s="40" t="s">
        <v>75</v>
      </c>
      <c r="J442" s="40" t="s">
        <v>460</v>
      </c>
      <c r="K442" s="40" t="str">
        <f t="shared" si="6"/>
        <v>31</v>
      </c>
      <c r="L442" s="40" t="s">
        <v>627</v>
      </c>
      <c r="M442" s="40" t="s">
        <v>628</v>
      </c>
      <c r="N442" s="42">
        <v>33992.379999999997</v>
      </c>
    </row>
    <row r="443" spans="1:14" hidden="1" x14ac:dyDescent="0.25">
      <c r="A443" s="40" t="s">
        <v>968</v>
      </c>
      <c r="B443" s="40" t="s">
        <v>1059</v>
      </c>
      <c r="C443" s="40" t="s">
        <v>466</v>
      </c>
      <c r="D443" s="40" t="s">
        <v>76</v>
      </c>
      <c r="E443" s="40" t="s">
        <v>77</v>
      </c>
      <c r="F443" s="40" t="s">
        <v>1066</v>
      </c>
      <c r="G443" s="40" t="s">
        <v>1070</v>
      </c>
      <c r="H443" s="40" t="s">
        <v>1071</v>
      </c>
      <c r="I443" s="40" t="s">
        <v>75</v>
      </c>
      <c r="J443" s="40" t="s">
        <v>460</v>
      </c>
      <c r="K443" s="40" t="str">
        <f t="shared" si="6"/>
        <v>31</v>
      </c>
      <c r="L443" s="40" t="s">
        <v>629</v>
      </c>
      <c r="M443" s="40" t="s">
        <v>630</v>
      </c>
      <c r="N443" s="42">
        <v>27055575.629999999</v>
      </c>
    </row>
    <row r="444" spans="1:14" hidden="1" x14ac:dyDescent="0.25">
      <c r="A444" s="40" t="s">
        <v>968</v>
      </c>
      <c r="B444" s="40" t="s">
        <v>1059</v>
      </c>
      <c r="C444" s="40" t="s">
        <v>466</v>
      </c>
      <c r="D444" s="40" t="s">
        <v>76</v>
      </c>
      <c r="E444" s="40" t="s">
        <v>77</v>
      </c>
      <c r="F444" s="40" t="s">
        <v>1066</v>
      </c>
      <c r="G444" s="40" t="s">
        <v>1070</v>
      </c>
      <c r="H444" s="40" t="s">
        <v>1071</v>
      </c>
      <c r="I444" s="40" t="s">
        <v>75</v>
      </c>
      <c r="J444" s="40" t="s">
        <v>460</v>
      </c>
      <c r="K444" s="40" t="str">
        <f t="shared" si="6"/>
        <v>31</v>
      </c>
      <c r="L444" s="40" t="s">
        <v>631</v>
      </c>
      <c r="M444" s="40" t="s">
        <v>632</v>
      </c>
      <c r="N444" s="42">
        <v>1838590.94</v>
      </c>
    </row>
    <row r="445" spans="1:14" hidden="1" x14ac:dyDescent="0.25">
      <c r="A445" s="40" t="s">
        <v>968</v>
      </c>
      <c r="B445" s="40" t="s">
        <v>1059</v>
      </c>
      <c r="C445" s="40" t="s">
        <v>466</v>
      </c>
      <c r="D445" s="40" t="s">
        <v>76</v>
      </c>
      <c r="E445" s="40" t="s">
        <v>77</v>
      </c>
      <c r="F445" s="40" t="s">
        <v>1066</v>
      </c>
      <c r="G445" s="40" t="s">
        <v>1070</v>
      </c>
      <c r="H445" s="40" t="s">
        <v>1071</v>
      </c>
      <c r="I445" s="40" t="s">
        <v>75</v>
      </c>
      <c r="J445" s="40" t="s">
        <v>460</v>
      </c>
      <c r="K445" s="40" t="str">
        <f t="shared" si="6"/>
        <v>31</v>
      </c>
      <c r="L445" s="40" t="s">
        <v>633</v>
      </c>
      <c r="M445" s="40" t="s">
        <v>634</v>
      </c>
      <c r="N445" s="42">
        <v>0</v>
      </c>
    </row>
    <row r="446" spans="1:14" hidden="1" x14ac:dyDescent="0.25">
      <c r="A446" s="40" t="s">
        <v>968</v>
      </c>
      <c r="B446" s="40" t="s">
        <v>1059</v>
      </c>
      <c r="C446" s="40" t="s">
        <v>466</v>
      </c>
      <c r="D446" s="40" t="s">
        <v>76</v>
      </c>
      <c r="E446" s="40" t="s">
        <v>77</v>
      </c>
      <c r="F446" s="40" t="s">
        <v>1066</v>
      </c>
      <c r="G446" s="40" t="s">
        <v>1070</v>
      </c>
      <c r="H446" s="40" t="s">
        <v>1071</v>
      </c>
      <c r="I446" s="40" t="s">
        <v>75</v>
      </c>
      <c r="J446" s="40" t="s">
        <v>460</v>
      </c>
      <c r="K446" s="40" t="str">
        <f t="shared" si="6"/>
        <v>31</v>
      </c>
      <c r="L446" s="40" t="s">
        <v>635</v>
      </c>
      <c r="M446" s="40" t="s">
        <v>636</v>
      </c>
      <c r="N446" s="42">
        <v>34547.279999999999</v>
      </c>
    </row>
    <row r="447" spans="1:14" hidden="1" x14ac:dyDescent="0.25">
      <c r="A447" s="40" t="s">
        <v>968</v>
      </c>
      <c r="B447" s="40" t="s">
        <v>1059</v>
      </c>
      <c r="C447" s="40" t="s">
        <v>466</v>
      </c>
      <c r="D447" s="40" t="s">
        <v>76</v>
      </c>
      <c r="E447" s="40" t="s">
        <v>77</v>
      </c>
      <c r="F447" s="40" t="s">
        <v>1066</v>
      </c>
      <c r="G447" s="40" t="s">
        <v>1070</v>
      </c>
      <c r="H447" s="40" t="s">
        <v>1071</v>
      </c>
      <c r="I447" s="40" t="s">
        <v>75</v>
      </c>
      <c r="J447" s="40" t="s">
        <v>460</v>
      </c>
      <c r="K447" s="40" t="str">
        <f t="shared" si="6"/>
        <v>31</v>
      </c>
      <c r="L447" s="40" t="s">
        <v>637</v>
      </c>
      <c r="M447" s="40" t="s">
        <v>638</v>
      </c>
      <c r="N447" s="42">
        <v>3257639.58</v>
      </c>
    </row>
    <row r="448" spans="1:14" hidden="1" x14ac:dyDescent="0.25">
      <c r="A448" s="40" t="s">
        <v>968</v>
      </c>
      <c r="B448" s="40" t="s">
        <v>1059</v>
      </c>
      <c r="C448" s="40" t="s">
        <v>466</v>
      </c>
      <c r="D448" s="40" t="s">
        <v>76</v>
      </c>
      <c r="E448" s="40" t="s">
        <v>77</v>
      </c>
      <c r="F448" s="40" t="s">
        <v>1066</v>
      </c>
      <c r="G448" s="40" t="s">
        <v>1070</v>
      </c>
      <c r="H448" s="40" t="s">
        <v>1071</v>
      </c>
      <c r="I448" s="40" t="s">
        <v>75</v>
      </c>
      <c r="J448" s="40" t="s">
        <v>460</v>
      </c>
      <c r="K448" s="40" t="str">
        <f t="shared" si="6"/>
        <v>31</v>
      </c>
      <c r="L448" s="40" t="s">
        <v>639</v>
      </c>
      <c r="M448" s="40" t="s">
        <v>640</v>
      </c>
      <c r="N448" s="42">
        <v>384081.86</v>
      </c>
    </row>
    <row r="449" spans="1:14" hidden="1" x14ac:dyDescent="0.25">
      <c r="A449" s="40" t="s">
        <v>968</v>
      </c>
      <c r="B449" s="40" t="s">
        <v>1059</v>
      </c>
      <c r="C449" s="40" t="s">
        <v>466</v>
      </c>
      <c r="D449" s="40" t="s">
        <v>76</v>
      </c>
      <c r="E449" s="40" t="s">
        <v>77</v>
      </c>
      <c r="F449" s="40" t="s">
        <v>1066</v>
      </c>
      <c r="G449" s="40" t="s">
        <v>1070</v>
      </c>
      <c r="H449" s="40" t="s">
        <v>1071</v>
      </c>
      <c r="I449" s="40" t="s">
        <v>75</v>
      </c>
      <c r="J449" s="40" t="s">
        <v>460</v>
      </c>
      <c r="K449" s="40" t="str">
        <f t="shared" si="6"/>
        <v>31</v>
      </c>
      <c r="L449" s="40" t="s">
        <v>641</v>
      </c>
      <c r="M449" s="40" t="s">
        <v>642</v>
      </c>
      <c r="N449" s="42">
        <v>501005.74</v>
      </c>
    </row>
    <row r="450" spans="1:14" hidden="1" x14ac:dyDescent="0.25">
      <c r="A450" s="40" t="s">
        <v>968</v>
      </c>
      <c r="B450" s="40" t="s">
        <v>1059</v>
      </c>
      <c r="C450" s="40" t="s">
        <v>466</v>
      </c>
      <c r="D450" s="40" t="s">
        <v>76</v>
      </c>
      <c r="E450" s="40" t="s">
        <v>77</v>
      </c>
      <c r="F450" s="40" t="s">
        <v>1066</v>
      </c>
      <c r="G450" s="40" t="s">
        <v>1072</v>
      </c>
      <c r="H450" s="40" t="s">
        <v>1073</v>
      </c>
      <c r="I450" s="40" t="s">
        <v>75</v>
      </c>
      <c r="J450" s="40" t="s">
        <v>460</v>
      </c>
      <c r="K450" s="40" t="str">
        <f t="shared" si="6"/>
        <v>31</v>
      </c>
      <c r="L450" s="40" t="s">
        <v>617</v>
      </c>
      <c r="M450" s="40" t="s">
        <v>618</v>
      </c>
      <c r="N450" s="42">
        <v>53377304.210000001</v>
      </c>
    </row>
    <row r="451" spans="1:14" hidden="1" x14ac:dyDescent="0.25">
      <c r="A451" s="40" t="s">
        <v>968</v>
      </c>
      <c r="B451" s="40" t="s">
        <v>1059</v>
      </c>
      <c r="C451" s="40" t="s">
        <v>466</v>
      </c>
      <c r="D451" s="40" t="s">
        <v>76</v>
      </c>
      <c r="E451" s="40" t="s">
        <v>77</v>
      </c>
      <c r="F451" s="40" t="s">
        <v>1066</v>
      </c>
      <c r="G451" s="40" t="s">
        <v>1072</v>
      </c>
      <c r="H451" s="40" t="s">
        <v>1073</v>
      </c>
      <c r="I451" s="40" t="s">
        <v>75</v>
      </c>
      <c r="J451" s="40" t="s">
        <v>460</v>
      </c>
      <c r="K451" s="40" t="str">
        <f t="shared" si="6"/>
        <v>31</v>
      </c>
      <c r="L451" s="40" t="s">
        <v>619</v>
      </c>
      <c r="M451" s="40" t="s">
        <v>620</v>
      </c>
      <c r="N451" s="42">
        <v>0</v>
      </c>
    </row>
    <row r="452" spans="1:14" hidden="1" x14ac:dyDescent="0.25">
      <c r="A452" s="40" t="s">
        <v>968</v>
      </c>
      <c r="B452" s="40" t="s">
        <v>1059</v>
      </c>
      <c r="C452" s="40" t="s">
        <v>466</v>
      </c>
      <c r="D452" s="40" t="s">
        <v>76</v>
      </c>
      <c r="E452" s="40" t="s">
        <v>77</v>
      </c>
      <c r="F452" s="40" t="s">
        <v>1066</v>
      </c>
      <c r="G452" s="40" t="s">
        <v>1072</v>
      </c>
      <c r="H452" s="40" t="s">
        <v>1073</v>
      </c>
      <c r="I452" s="40" t="s">
        <v>75</v>
      </c>
      <c r="J452" s="40" t="s">
        <v>460</v>
      </c>
      <c r="K452" s="40" t="str">
        <f t="shared" si="6"/>
        <v>31</v>
      </c>
      <c r="L452" s="40" t="s">
        <v>621</v>
      </c>
      <c r="M452" s="40" t="s">
        <v>622</v>
      </c>
      <c r="N452" s="42">
        <v>4353300.43</v>
      </c>
    </row>
    <row r="453" spans="1:14" hidden="1" x14ac:dyDescent="0.25">
      <c r="A453" s="40" t="s">
        <v>968</v>
      </c>
      <c r="B453" s="40" t="s">
        <v>1059</v>
      </c>
      <c r="C453" s="40" t="s">
        <v>466</v>
      </c>
      <c r="D453" s="40" t="s">
        <v>76</v>
      </c>
      <c r="E453" s="40" t="s">
        <v>77</v>
      </c>
      <c r="F453" s="40" t="s">
        <v>1066</v>
      </c>
      <c r="G453" s="40" t="s">
        <v>1072</v>
      </c>
      <c r="H453" s="40" t="s">
        <v>1073</v>
      </c>
      <c r="I453" s="40" t="s">
        <v>75</v>
      </c>
      <c r="J453" s="40" t="s">
        <v>460</v>
      </c>
      <c r="K453" s="40" t="str">
        <f t="shared" si="6"/>
        <v>31</v>
      </c>
      <c r="L453" s="40" t="s">
        <v>623</v>
      </c>
      <c r="M453" s="40" t="s">
        <v>624</v>
      </c>
      <c r="N453" s="42">
        <v>7100000</v>
      </c>
    </row>
    <row r="454" spans="1:14" hidden="1" x14ac:dyDescent="0.25">
      <c r="A454" s="40" t="s">
        <v>968</v>
      </c>
      <c r="B454" s="40" t="s">
        <v>1059</v>
      </c>
      <c r="C454" s="40" t="s">
        <v>466</v>
      </c>
      <c r="D454" s="40" t="s">
        <v>76</v>
      </c>
      <c r="E454" s="40" t="s">
        <v>77</v>
      </c>
      <c r="F454" s="40" t="s">
        <v>1066</v>
      </c>
      <c r="G454" s="40" t="s">
        <v>1072</v>
      </c>
      <c r="H454" s="40" t="s">
        <v>1073</v>
      </c>
      <c r="I454" s="40" t="s">
        <v>75</v>
      </c>
      <c r="J454" s="40" t="s">
        <v>460</v>
      </c>
      <c r="K454" s="40" t="str">
        <f t="shared" ref="K454:K517" si="7">LEFT(L454,2)</f>
        <v>31</v>
      </c>
      <c r="L454" s="40" t="s">
        <v>625</v>
      </c>
      <c r="M454" s="40" t="s">
        <v>626</v>
      </c>
      <c r="N454" s="42">
        <v>1090243.6299999999</v>
      </c>
    </row>
    <row r="455" spans="1:14" hidden="1" x14ac:dyDescent="0.25">
      <c r="A455" s="40" t="s">
        <v>968</v>
      </c>
      <c r="B455" s="40" t="s">
        <v>1059</v>
      </c>
      <c r="C455" s="40" t="s">
        <v>466</v>
      </c>
      <c r="D455" s="40" t="s">
        <v>76</v>
      </c>
      <c r="E455" s="40" t="s">
        <v>77</v>
      </c>
      <c r="F455" s="40" t="s">
        <v>1066</v>
      </c>
      <c r="G455" s="40" t="s">
        <v>1072</v>
      </c>
      <c r="H455" s="40" t="s">
        <v>1073</v>
      </c>
      <c r="I455" s="40" t="s">
        <v>75</v>
      </c>
      <c r="J455" s="40" t="s">
        <v>460</v>
      </c>
      <c r="K455" s="40" t="str">
        <f t="shared" si="7"/>
        <v>31</v>
      </c>
      <c r="L455" s="40" t="s">
        <v>627</v>
      </c>
      <c r="M455" s="40" t="s">
        <v>628</v>
      </c>
      <c r="N455" s="42">
        <v>169325.92</v>
      </c>
    </row>
    <row r="456" spans="1:14" hidden="1" x14ac:dyDescent="0.25">
      <c r="A456" s="40" t="s">
        <v>968</v>
      </c>
      <c r="B456" s="40" t="s">
        <v>1059</v>
      </c>
      <c r="C456" s="40" t="s">
        <v>466</v>
      </c>
      <c r="D456" s="40" t="s">
        <v>76</v>
      </c>
      <c r="E456" s="40" t="s">
        <v>77</v>
      </c>
      <c r="F456" s="40" t="s">
        <v>1066</v>
      </c>
      <c r="G456" s="40" t="s">
        <v>1072</v>
      </c>
      <c r="H456" s="40" t="s">
        <v>1073</v>
      </c>
      <c r="I456" s="40" t="s">
        <v>75</v>
      </c>
      <c r="J456" s="40" t="s">
        <v>460</v>
      </c>
      <c r="K456" s="40" t="str">
        <f t="shared" si="7"/>
        <v>31</v>
      </c>
      <c r="L456" s="40" t="s">
        <v>629</v>
      </c>
      <c r="M456" s="40" t="s">
        <v>630</v>
      </c>
      <c r="N456" s="42">
        <v>3416235.73</v>
      </c>
    </row>
    <row r="457" spans="1:14" hidden="1" x14ac:dyDescent="0.25">
      <c r="A457" s="40" t="s">
        <v>968</v>
      </c>
      <c r="B457" s="40" t="s">
        <v>1059</v>
      </c>
      <c r="C457" s="40" t="s">
        <v>466</v>
      </c>
      <c r="D457" s="40" t="s">
        <v>76</v>
      </c>
      <c r="E457" s="40" t="s">
        <v>77</v>
      </c>
      <c r="F457" s="40" t="s">
        <v>1126</v>
      </c>
      <c r="G457" s="40" t="s">
        <v>1127</v>
      </c>
      <c r="H457" s="40" t="s">
        <v>1124</v>
      </c>
      <c r="I457" s="40" t="s">
        <v>75</v>
      </c>
      <c r="J457" s="40" t="s">
        <v>460</v>
      </c>
      <c r="K457" s="40" t="str">
        <f t="shared" si="7"/>
        <v>31</v>
      </c>
      <c r="L457" s="40" t="s">
        <v>617</v>
      </c>
      <c r="M457" s="40" t="s">
        <v>618</v>
      </c>
      <c r="N457" s="42">
        <v>23197594.100000001</v>
      </c>
    </row>
    <row r="458" spans="1:14" hidden="1" x14ac:dyDescent="0.25">
      <c r="A458" s="40" t="s">
        <v>968</v>
      </c>
      <c r="B458" s="40" t="s">
        <v>1059</v>
      </c>
      <c r="C458" s="40" t="s">
        <v>466</v>
      </c>
      <c r="D458" s="40" t="s">
        <v>76</v>
      </c>
      <c r="E458" s="40" t="s">
        <v>77</v>
      </c>
      <c r="F458" s="40" t="s">
        <v>1126</v>
      </c>
      <c r="G458" s="40" t="s">
        <v>1127</v>
      </c>
      <c r="H458" s="40" t="s">
        <v>1124</v>
      </c>
      <c r="I458" s="40" t="s">
        <v>75</v>
      </c>
      <c r="J458" s="40" t="s">
        <v>460</v>
      </c>
      <c r="K458" s="40" t="str">
        <f t="shared" si="7"/>
        <v>31</v>
      </c>
      <c r="L458" s="40" t="s">
        <v>621</v>
      </c>
      <c r="M458" s="40" t="s">
        <v>622</v>
      </c>
      <c r="N458" s="42">
        <v>4447562.32</v>
      </c>
    </row>
    <row r="459" spans="1:14" hidden="1" x14ac:dyDescent="0.25">
      <c r="A459" s="40" t="s">
        <v>968</v>
      </c>
      <c r="B459" s="40" t="s">
        <v>1059</v>
      </c>
      <c r="C459" s="40" t="s">
        <v>466</v>
      </c>
      <c r="D459" s="40" t="s">
        <v>76</v>
      </c>
      <c r="E459" s="40" t="s">
        <v>77</v>
      </c>
      <c r="F459" s="40" t="s">
        <v>1126</v>
      </c>
      <c r="G459" s="40" t="s">
        <v>1127</v>
      </c>
      <c r="H459" s="40" t="s">
        <v>1124</v>
      </c>
      <c r="I459" s="40" t="s">
        <v>75</v>
      </c>
      <c r="J459" s="40" t="s">
        <v>460</v>
      </c>
      <c r="K459" s="40" t="str">
        <f t="shared" si="7"/>
        <v>31</v>
      </c>
      <c r="L459" s="40" t="s">
        <v>623</v>
      </c>
      <c r="M459" s="40" t="s">
        <v>624</v>
      </c>
      <c r="N459" s="42">
        <v>1881461.68</v>
      </c>
    </row>
    <row r="460" spans="1:14" hidden="1" x14ac:dyDescent="0.25">
      <c r="A460" s="40" t="s">
        <v>968</v>
      </c>
      <c r="B460" s="40" t="s">
        <v>1059</v>
      </c>
      <c r="C460" s="40" t="s">
        <v>466</v>
      </c>
      <c r="D460" s="40" t="s">
        <v>76</v>
      </c>
      <c r="E460" s="40" t="s">
        <v>77</v>
      </c>
      <c r="F460" s="40" t="s">
        <v>1126</v>
      </c>
      <c r="G460" s="40" t="s">
        <v>1127</v>
      </c>
      <c r="H460" s="40" t="s">
        <v>1124</v>
      </c>
      <c r="I460" s="40" t="s">
        <v>75</v>
      </c>
      <c r="J460" s="40" t="s">
        <v>460</v>
      </c>
      <c r="K460" s="40" t="str">
        <f t="shared" si="7"/>
        <v>31</v>
      </c>
      <c r="L460" s="40" t="s">
        <v>625</v>
      </c>
      <c r="M460" s="40" t="s">
        <v>626</v>
      </c>
      <c r="N460" s="42">
        <v>153956.38</v>
      </c>
    </row>
    <row r="461" spans="1:14" hidden="1" x14ac:dyDescent="0.25">
      <c r="A461" s="40" t="s">
        <v>968</v>
      </c>
      <c r="B461" s="40" t="s">
        <v>1059</v>
      </c>
      <c r="C461" s="40" t="s">
        <v>466</v>
      </c>
      <c r="D461" s="40" t="s">
        <v>76</v>
      </c>
      <c r="E461" s="40" t="s">
        <v>77</v>
      </c>
      <c r="F461" s="40" t="s">
        <v>1126</v>
      </c>
      <c r="G461" s="40" t="s">
        <v>1127</v>
      </c>
      <c r="H461" s="40" t="s">
        <v>1124</v>
      </c>
      <c r="I461" s="40" t="s">
        <v>75</v>
      </c>
      <c r="J461" s="40" t="s">
        <v>460</v>
      </c>
      <c r="K461" s="40" t="str">
        <f t="shared" si="7"/>
        <v>31</v>
      </c>
      <c r="L461" s="40" t="s">
        <v>629</v>
      </c>
      <c r="M461" s="40" t="s">
        <v>630</v>
      </c>
      <c r="N461" s="42">
        <v>10188407.49</v>
      </c>
    </row>
    <row r="462" spans="1:14" hidden="1" x14ac:dyDescent="0.25">
      <c r="A462" s="40" t="s">
        <v>968</v>
      </c>
      <c r="B462" s="40" t="s">
        <v>1059</v>
      </c>
      <c r="C462" s="40" t="s">
        <v>466</v>
      </c>
      <c r="D462" s="40" t="s">
        <v>76</v>
      </c>
      <c r="E462" s="40" t="s">
        <v>77</v>
      </c>
      <c r="F462" s="40" t="s">
        <v>1126</v>
      </c>
      <c r="G462" s="40" t="s">
        <v>1127</v>
      </c>
      <c r="H462" s="40" t="s">
        <v>1124</v>
      </c>
      <c r="I462" s="40" t="s">
        <v>75</v>
      </c>
      <c r="J462" s="40" t="s">
        <v>460</v>
      </c>
      <c r="K462" s="40" t="str">
        <f t="shared" si="7"/>
        <v>31</v>
      </c>
      <c r="L462" s="40" t="s">
        <v>631</v>
      </c>
      <c r="M462" s="40" t="s">
        <v>632</v>
      </c>
      <c r="N462" s="42">
        <v>1877001.08</v>
      </c>
    </row>
    <row r="463" spans="1:14" hidden="1" x14ac:dyDescent="0.25">
      <c r="A463" s="40" t="s">
        <v>968</v>
      </c>
      <c r="B463" s="40" t="s">
        <v>1059</v>
      </c>
      <c r="C463" s="40" t="s">
        <v>466</v>
      </c>
      <c r="D463" s="40" t="s">
        <v>80</v>
      </c>
      <c r="E463" s="40" t="s">
        <v>81</v>
      </c>
      <c r="F463" s="40" t="s">
        <v>1076</v>
      </c>
      <c r="G463" s="40" t="s">
        <v>1061</v>
      </c>
      <c r="H463" s="40" t="s">
        <v>1062</v>
      </c>
      <c r="I463" s="40" t="s">
        <v>75</v>
      </c>
      <c r="J463" s="40" t="s">
        <v>460</v>
      </c>
      <c r="K463" s="40" t="str">
        <f t="shared" si="7"/>
        <v>31</v>
      </c>
      <c r="L463" s="40" t="s">
        <v>646</v>
      </c>
      <c r="M463" s="40" t="s">
        <v>647</v>
      </c>
      <c r="N463" s="42">
        <v>448306.09</v>
      </c>
    </row>
    <row r="464" spans="1:14" hidden="1" x14ac:dyDescent="0.25">
      <c r="A464" s="40" t="s">
        <v>968</v>
      </c>
      <c r="B464" s="40" t="s">
        <v>1059</v>
      </c>
      <c r="C464" s="40" t="s">
        <v>466</v>
      </c>
      <c r="D464" s="40" t="s">
        <v>80</v>
      </c>
      <c r="E464" s="40" t="s">
        <v>81</v>
      </c>
      <c r="F464" s="40" t="s">
        <v>1076</v>
      </c>
      <c r="G464" s="40" t="s">
        <v>1061</v>
      </c>
      <c r="H464" s="40" t="s">
        <v>1062</v>
      </c>
      <c r="I464" s="40" t="s">
        <v>75</v>
      </c>
      <c r="J464" s="40" t="s">
        <v>460</v>
      </c>
      <c r="K464" s="40" t="str">
        <f t="shared" si="7"/>
        <v>31</v>
      </c>
      <c r="L464" s="40" t="s">
        <v>648</v>
      </c>
      <c r="M464" s="40" t="s">
        <v>649</v>
      </c>
      <c r="N464" s="42">
        <v>70525232.940000102</v>
      </c>
    </row>
    <row r="465" spans="1:14" hidden="1" x14ac:dyDescent="0.25">
      <c r="A465" s="40" t="s">
        <v>968</v>
      </c>
      <c r="B465" s="40" t="s">
        <v>1059</v>
      </c>
      <c r="C465" s="40" t="s">
        <v>466</v>
      </c>
      <c r="D465" s="40" t="s">
        <v>80</v>
      </c>
      <c r="E465" s="40" t="s">
        <v>81</v>
      </c>
      <c r="F465" s="40" t="s">
        <v>1076</v>
      </c>
      <c r="G465" s="40" t="s">
        <v>1128</v>
      </c>
      <c r="H465" s="40" t="s">
        <v>1062</v>
      </c>
      <c r="I465" s="40" t="s">
        <v>75</v>
      </c>
      <c r="J465" s="40" t="s">
        <v>460</v>
      </c>
      <c r="K465" s="40" t="str">
        <f t="shared" si="7"/>
        <v>31</v>
      </c>
      <c r="L465" s="40" t="s">
        <v>648</v>
      </c>
      <c r="M465" s="40" t="s">
        <v>649</v>
      </c>
      <c r="N465" s="42">
        <v>12214950</v>
      </c>
    </row>
    <row r="466" spans="1:14" hidden="1" x14ac:dyDescent="0.25">
      <c r="A466" s="40" t="s">
        <v>968</v>
      </c>
      <c r="B466" s="40" t="s">
        <v>1059</v>
      </c>
      <c r="C466" s="40" t="s">
        <v>466</v>
      </c>
      <c r="D466" s="40" t="s">
        <v>37</v>
      </c>
      <c r="E466" s="40" t="s">
        <v>38</v>
      </c>
      <c r="F466" s="40" t="s">
        <v>1077</v>
      </c>
      <c r="G466" s="40" t="s">
        <v>1078</v>
      </c>
      <c r="H466" s="40" t="s">
        <v>1069</v>
      </c>
      <c r="I466" s="40" t="s">
        <v>6</v>
      </c>
      <c r="J466" s="40" t="s">
        <v>463</v>
      </c>
      <c r="K466" s="40" t="str">
        <f t="shared" si="7"/>
        <v>33</v>
      </c>
      <c r="L466" s="40" t="s">
        <v>971</v>
      </c>
      <c r="M466" s="40" t="s">
        <v>972</v>
      </c>
      <c r="N466" s="42">
        <v>0</v>
      </c>
    </row>
    <row r="467" spans="1:14" hidden="1" x14ac:dyDescent="0.25">
      <c r="A467" s="40" t="s">
        <v>968</v>
      </c>
      <c r="B467" s="40" t="s">
        <v>1059</v>
      </c>
      <c r="C467" s="40" t="s">
        <v>466</v>
      </c>
      <c r="D467" s="40" t="s">
        <v>37</v>
      </c>
      <c r="E467" s="40" t="s">
        <v>38</v>
      </c>
      <c r="F467" s="40" t="s">
        <v>1077</v>
      </c>
      <c r="G467" s="40" t="s">
        <v>1078</v>
      </c>
      <c r="H467" s="40" t="s">
        <v>1069</v>
      </c>
      <c r="I467" s="40" t="s">
        <v>6</v>
      </c>
      <c r="J467" s="40" t="s">
        <v>463</v>
      </c>
      <c r="K467" s="40" t="str">
        <f t="shared" si="7"/>
        <v>33</v>
      </c>
      <c r="L467" s="40" t="s">
        <v>654</v>
      </c>
      <c r="M467" s="40" t="s">
        <v>479</v>
      </c>
      <c r="N467" s="42">
        <v>18722.349999999999</v>
      </c>
    </row>
    <row r="468" spans="1:14" hidden="1" x14ac:dyDescent="0.25">
      <c r="A468" s="40" t="s">
        <v>968</v>
      </c>
      <c r="B468" s="40" t="s">
        <v>1059</v>
      </c>
      <c r="C468" s="40" t="s">
        <v>466</v>
      </c>
      <c r="D468" s="40" t="s">
        <v>37</v>
      </c>
      <c r="E468" s="40" t="s">
        <v>38</v>
      </c>
      <c r="F468" s="40" t="s">
        <v>1077</v>
      </c>
      <c r="G468" s="40" t="s">
        <v>1078</v>
      </c>
      <c r="H468" s="40" t="s">
        <v>1069</v>
      </c>
      <c r="I468" s="40" t="s">
        <v>6</v>
      </c>
      <c r="J468" s="40" t="s">
        <v>463</v>
      </c>
      <c r="K468" s="40" t="str">
        <f t="shared" si="7"/>
        <v>33</v>
      </c>
      <c r="L468" s="40" t="s">
        <v>655</v>
      </c>
      <c r="M468" s="40" t="s">
        <v>656</v>
      </c>
      <c r="N468" s="42">
        <v>3217661.8</v>
      </c>
    </row>
    <row r="469" spans="1:14" hidden="1" x14ac:dyDescent="0.25">
      <c r="A469" s="40" t="s">
        <v>968</v>
      </c>
      <c r="B469" s="40" t="s">
        <v>1059</v>
      </c>
      <c r="C469" s="40" t="s">
        <v>466</v>
      </c>
      <c r="D469" s="40" t="s">
        <v>37</v>
      </c>
      <c r="E469" s="40" t="s">
        <v>38</v>
      </c>
      <c r="F469" s="40" t="s">
        <v>1077</v>
      </c>
      <c r="G469" s="40" t="s">
        <v>1078</v>
      </c>
      <c r="H469" s="40" t="s">
        <v>1069</v>
      </c>
      <c r="I469" s="40" t="s">
        <v>6</v>
      </c>
      <c r="J469" s="40" t="s">
        <v>463</v>
      </c>
      <c r="K469" s="40" t="str">
        <f t="shared" si="7"/>
        <v>33</v>
      </c>
      <c r="L469" s="40" t="s">
        <v>657</v>
      </c>
      <c r="M469" s="40" t="s">
        <v>658</v>
      </c>
      <c r="N469" s="42">
        <v>3000</v>
      </c>
    </row>
    <row r="470" spans="1:14" hidden="1" x14ac:dyDescent="0.25">
      <c r="A470" s="40" t="s">
        <v>968</v>
      </c>
      <c r="B470" s="40" t="s">
        <v>1059</v>
      </c>
      <c r="C470" s="40" t="s">
        <v>466</v>
      </c>
      <c r="D470" s="40" t="s">
        <v>37</v>
      </c>
      <c r="E470" s="40" t="s">
        <v>38</v>
      </c>
      <c r="F470" s="40" t="s">
        <v>1129</v>
      </c>
      <c r="G470" s="40" t="s">
        <v>1123</v>
      </c>
      <c r="H470" s="40" t="s">
        <v>1124</v>
      </c>
      <c r="I470" s="40" t="s">
        <v>6</v>
      </c>
      <c r="J470" s="40" t="s">
        <v>463</v>
      </c>
      <c r="K470" s="40" t="str">
        <f t="shared" si="7"/>
        <v>33</v>
      </c>
      <c r="L470" s="40" t="s">
        <v>655</v>
      </c>
      <c r="M470" s="40" t="s">
        <v>656</v>
      </c>
      <c r="N470" s="42">
        <v>921993.69</v>
      </c>
    </row>
    <row r="471" spans="1:14" hidden="1" x14ac:dyDescent="0.25">
      <c r="A471" s="40" t="s">
        <v>968</v>
      </c>
      <c r="B471" s="40" t="s">
        <v>1059</v>
      </c>
      <c r="C471" s="40" t="s">
        <v>466</v>
      </c>
      <c r="D471" s="40" t="s">
        <v>190</v>
      </c>
      <c r="E471" s="40" t="s">
        <v>191</v>
      </c>
      <c r="F471" s="40" t="s">
        <v>1079</v>
      </c>
      <c r="G471" s="40" t="s">
        <v>1061</v>
      </c>
      <c r="H471" s="40" t="s">
        <v>1062</v>
      </c>
      <c r="I471" s="40" t="s">
        <v>6</v>
      </c>
      <c r="J471" s="40" t="s">
        <v>463</v>
      </c>
      <c r="K471" s="40" t="str">
        <f t="shared" si="7"/>
        <v>33</v>
      </c>
      <c r="L471" s="40" t="s">
        <v>659</v>
      </c>
      <c r="M471" s="40" t="s">
        <v>660</v>
      </c>
      <c r="N471" s="42">
        <v>6000</v>
      </c>
    </row>
    <row r="472" spans="1:14" hidden="1" x14ac:dyDescent="0.25">
      <c r="A472" s="40" t="s">
        <v>968</v>
      </c>
      <c r="B472" s="40" t="s">
        <v>1059</v>
      </c>
      <c r="C472" s="40" t="s">
        <v>466</v>
      </c>
      <c r="D472" s="40" t="s">
        <v>190</v>
      </c>
      <c r="E472" s="40" t="s">
        <v>191</v>
      </c>
      <c r="F472" s="40" t="s">
        <v>1079</v>
      </c>
      <c r="G472" s="40" t="s">
        <v>1061</v>
      </c>
      <c r="H472" s="40" t="s">
        <v>1062</v>
      </c>
      <c r="I472" s="40" t="s">
        <v>6</v>
      </c>
      <c r="J472" s="40" t="s">
        <v>463</v>
      </c>
      <c r="K472" s="40" t="str">
        <f t="shared" si="7"/>
        <v>33</v>
      </c>
      <c r="L472" s="40" t="s">
        <v>661</v>
      </c>
      <c r="M472" s="40" t="s">
        <v>662</v>
      </c>
      <c r="N472" s="42">
        <v>53845</v>
      </c>
    </row>
    <row r="473" spans="1:14" hidden="1" x14ac:dyDescent="0.25">
      <c r="A473" s="40" t="s">
        <v>968</v>
      </c>
      <c r="B473" s="40" t="s">
        <v>1059</v>
      </c>
      <c r="C473" s="40" t="s">
        <v>466</v>
      </c>
      <c r="D473" s="40" t="s">
        <v>190</v>
      </c>
      <c r="E473" s="40" t="s">
        <v>191</v>
      </c>
      <c r="F473" s="40" t="s">
        <v>1079</v>
      </c>
      <c r="G473" s="40" t="s">
        <v>1130</v>
      </c>
      <c r="H473" s="40" t="s">
        <v>1084</v>
      </c>
      <c r="I473" s="40" t="s">
        <v>6</v>
      </c>
      <c r="J473" s="40" t="s">
        <v>463</v>
      </c>
      <c r="K473" s="40" t="str">
        <f t="shared" si="7"/>
        <v>33</v>
      </c>
      <c r="L473" s="40" t="s">
        <v>728</v>
      </c>
      <c r="M473" s="40" t="s">
        <v>729</v>
      </c>
      <c r="N473" s="42">
        <v>0</v>
      </c>
    </row>
    <row r="474" spans="1:14" hidden="1" x14ac:dyDescent="0.25">
      <c r="A474" s="40" t="s">
        <v>968</v>
      </c>
      <c r="B474" s="40" t="s">
        <v>1059</v>
      </c>
      <c r="C474" s="40" t="s">
        <v>466</v>
      </c>
      <c r="D474" s="40" t="s">
        <v>190</v>
      </c>
      <c r="E474" s="40" t="s">
        <v>191</v>
      </c>
      <c r="F474" s="40" t="s">
        <v>1079</v>
      </c>
      <c r="G474" s="40" t="s">
        <v>1130</v>
      </c>
      <c r="H474" s="40" t="s">
        <v>1084</v>
      </c>
      <c r="I474" s="40" t="s">
        <v>6</v>
      </c>
      <c r="J474" s="40" t="s">
        <v>463</v>
      </c>
      <c r="K474" s="40" t="str">
        <f t="shared" si="7"/>
        <v>33</v>
      </c>
      <c r="L474" s="40" t="s">
        <v>659</v>
      </c>
      <c r="M474" s="40" t="s">
        <v>660</v>
      </c>
      <c r="N474" s="42">
        <v>20200</v>
      </c>
    </row>
    <row r="475" spans="1:14" hidden="1" x14ac:dyDescent="0.25">
      <c r="A475" s="40" t="s">
        <v>968</v>
      </c>
      <c r="B475" s="40" t="s">
        <v>1059</v>
      </c>
      <c r="C475" s="40" t="s">
        <v>466</v>
      </c>
      <c r="D475" s="40" t="s">
        <v>190</v>
      </c>
      <c r="E475" s="40" t="s">
        <v>191</v>
      </c>
      <c r="F475" s="40" t="s">
        <v>1079</v>
      </c>
      <c r="G475" s="40" t="s">
        <v>1130</v>
      </c>
      <c r="H475" s="40" t="s">
        <v>1084</v>
      </c>
      <c r="I475" s="40" t="s">
        <v>6</v>
      </c>
      <c r="J475" s="40" t="s">
        <v>463</v>
      </c>
      <c r="K475" s="40" t="str">
        <f t="shared" si="7"/>
        <v>33</v>
      </c>
      <c r="L475" s="40" t="s">
        <v>828</v>
      </c>
      <c r="M475" s="40" t="s">
        <v>829</v>
      </c>
      <c r="N475" s="42">
        <v>88286</v>
      </c>
    </row>
    <row r="476" spans="1:14" hidden="1" x14ac:dyDescent="0.25">
      <c r="A476" s="40" t="s">
        <v>968</v>
      </c>
      <c r="B476" s="40" t="s">
        <v>1059</v>
      </c>
      <c r="C476" s="40" t="s">
        <v>466</v>
      </c>
      <c r="D476" s="40" t="s">
        <v>190</v>
      </c>
      <c r="E476" s="40" t="s">
        <v>191</v>
      </c>
      <c r="F476" s="40" t="s">
        <v>1079</v>
      </c>
      <c r="G476" s="40" t="s">
        <v>1130</v>
      </c>
      <c r="H476" s="40" t="s">
        <v>1084</v>
      </c>
      <c r="I476" s="40" t="s">
        <v>6</v>
      </c>
      <c r="J476" s="40" t="s">
        <v>463</v>
      </c>
      <c r="K476" s="40" t="str">
        <f t="shared" si="7"/>
        <v>33</v>
      </c>
      <c r="L476" s="40" t="s">
        <v>677</v>
      </c>
      <c r="M476" s="40" t="s">
        <v>678</v>
      </c>
      <c r="N476" s="42">
        <v>162800</v>
      </c>
    </row>
    <row r="477" spans="1:14" hidden="1" x14ac:dyDescent="0.25">
      <c r="A477" s="40" t="s">
        <v>968</v>
      </c>
      <c r="B477" s="40" t="s">
        <v>1059</v>
      </c>
      <c r="C477" s="40" t="s">
        <v>466</v>
      </c>
      <c r="D477" s="40" t="s">
        <v>190</v>
      </c>
      <c r="E477" s="40" t="s">
        <v>191</v>
      </c>
      <c r="F477" s="40" t="s">
        <v>1085</v>
      </c>
      <c r="G477" s="40" t="s">
        <v>1061</v>
      </c>
      <c r="H477" s="40" t="s">
        <v>1062</v>
      </c>
      <c r="I477" s="40" t="s">
        <v>6</v>
      </c>
      <c r="J477" s="40" t="s">
        <v>463</v>
      </c>
      <c r="K477" s="40" t="str">
        <f t="shared" si="7"/>
        <v>33</v>
      </c>
      <c r="L477" s="40" t="s">
        <v>659</v>
      </c>
      <c r="M477" s="40" t="s">
        <v>660</v>
      </c>
      <c r="N477" s="42">
        <v>1515134.35</v>
      </c>
    </row>
    <row r="478" spans="1:14" hidden="1" x14ac:dyDescent="0.25">
      <c r="A478" s="40" t="s">
        <v>968</v>
      </c>
      <c r="B478" s="40" t="s">
        <v>1059</v>
      </c>
      <c r="C478" s="40" t="s">
        <v>466</v>
      </c>
      <c r="D478" s="40" t="s">
        <v>190</v>
      </c>
      <c r="E478" s="40" t="s">
        <v>191</v>
      </c>
      <c r="F478" s="40" t="s">
        <v>1085</v>
      </c>
      <c r="G478" s="40" t="s">
        <v>1061</v>
      </c>
      <c r="H478" s="40" t="s">
        <v>1062</v>
      </c>
      <c r="I478" s="40" t="s">
        <v>6</v>
      </c>
      <c r="J478" s="40" t="s">
        <v>463</v>
      </c>
      <c r="K478" s="40" t="str">
        <f t="shared" si="7"/>
        <v>33</v>
      </c>
      <c r="L478" s="40" t="s">
        <v>671</v>
      </c>
      <c r="M478" s="40" t="s">
        <v>672</v>
      </c>
      <c r="N478" s="42">
        <v>40191.65</v>
      </c>
    </row>
    <row r="479" spans="1:14" hidden="1" x14ac:dyDescent="0.25">
      <c r="A479" s="40" t="s">
        <v>968</v>
      </c>
      <c r="B479" s="40" t="s">
        <v>1059</v>
      </c>
      <c r="C479" s="40" t="s">
        <v>466</v>
      </c>
      <c r="D479" s="40" t="s">
        <v>190</v>
      </c>
      <c r="E479" s="40" t="s">
        <v>191</v>
      </c>
      <c r="F479" s="40" t="s">
        <v>1131</v>
      </c>
      <c r="G479" s="40" t="s">
        <v>1087</v>
      </c>
      <c r="H479" s="40" t="s">
        <v>1075</v>
      </c>
      <c r="I479" s="40" t="s">
        <v>6</v>
      </c>
      <c r="J479" s="40" t="s">
        <v>463</v>
      </c>
      <c r="K479" s="40" t="str">
        <f t="shared" si="7"/>
        <v>33</v>
      </c>
      <c r="L479" s="40" t="s">
        <v>659</v>
      </c>
      <c r="M479" s="40" t="s">
        <v>660</v>
      </c>
      <c r="N479" s="42">
        <v>250000</v>
      </c>
    </row>
    <row r="480" spans="1:14" hidden="1" x14ac:dyDescent="0.25">
      <c r="A480" s="40" t="s">
        <v>968</v>
      </c>
      <c r="B480" s="40" t="s">
        <v>1059</v>
      </c>
      <c r="C480" s="40" t="s">
        <v>466</v>
      </c>
      <c r="D480" s="40" t="s">
        <v>190</v>
      </c>
      <c r="E480" s="40" t="s">
        <v>191</v>
      </c>
      <c r="F480" s="40" t="s">
        <v>1132</v>
      </c>
      <c r="G480" s="40" t="s">
        <v>1123</v>
      </c>
      <c r="H480" s="40" t="s">
        <v>1124</v>
      </c>
      <c r="I480" s="40" t="s">
        <v>6</v>
      </c>
      <c r="J480" s="40" t="s">
        <v>463</v>
      </c>
      <c r="K480" s="40" t="str">
        <f t="shared" si="7"/>
        <v>33</v>
      </c>
      <c r="L480" s="40" t="s">
        <v>659</v>
      </c>
      <c r="M480" s="40" t="s">
        <v>660</v>
      </c>
      <c r="N480" s="42">
        <v>115000</v>
      </c>
    </row>
    <row r="481" spans="1:14" hidden="1" x14ac:dyDescent="0.25">
      <c r="A481" s="40" t="s">
        <v>968</v>
      </c>
      <c r="B481" s="40" t="s">
        <v>1059</v>
      </c>
      <c r="C481" s="40" t="s">
        <v>466</v>
      </c>
      <c r="D481" s="40" t="s">
        <v>190</v>
      </c>
      <c r="E481" s="40" t="s">
        <v>191</v>
      </c>
      <c r="F481" s="40" t="s">
        <v>1132</v>
      </c>
      <c r="G481" s="40" t="s">
        <v>1123</v>
      </c>
      <c r="H481" s="40" t="s">
        <v>1124</v>
      </c>
      <c r="I481" s="40" t="s">
        <v>6</v>
      </c>
      <c r="J481" s="40" t="s">
        <v>463</v>
      </c>
      <c r="K481" s="40" t="str">
        <f t="shared" si="7"/>
        <v>33</v>
      </c>
      <c r="L481" s="40" t="s">
        <v>661</v>
      </c>
      <c r="M481" s="40" t="s">
        <v>662</v>
      </c>
      <c r="N481" s="42">
        <v>14755</v>
      </c>
    </row>
    <row r="482" spans="1:14" hidden="1" x14ac:dyDescent="0.25">
      <c r="A482" s="40" t="s">
        <v>968</v>
      </c>
      <c r="B482" s="40" t="s">
        <v>1059</v>
      </c>
      <c r="C482" s="40" t="s">
        <v>466</v>
      </c>
      <c r="D482" s="40" t="s">
        <v>190</v>
      </c>
      <c r="E482" s="40" t="s">
        <v>191</v>
      </c>
      <c r="F482" s="40" t="s">
        <v>1132</v>
      </c>
      <c r="G482" s="40" t="s">
        <v>1123</v>
      </c>
      <c r="H482" s="40" t="s">
        <v>1124</v>
      </c>
      <c r="I482" s="40" t="s">
        <v>6</v>
      </c>
      <c r="J482" s="40" t="s">
        <v>463</v>
      </c>
      <c r="K482" s="40" t="str">
        <f t="shared" si="7"/>
        <v>33</v>
      </c>
      <c r="L482" s="40" t="s">
        <v>671</v>
      </c>
      <c r="M482" s="40" t="s">
        <v>672</v>
      </c>
      <c r="N482" s="42">
        <v>983325</v>
      </c>
    </row>
    <row r="483" spans="1:14" hidden="1" x14ac:dyDescent="0.25">
      <c r="A483" s="40" t="s">
        <v>968</v>
      </c>
      <c r="B483" s="40" t="s">
        <v>1059</v>
      </c>
      <c r="C483" s="40" t="s">
        <v>466</v>
      </c>
      <c r="D483" s="40" t="s">
        <v>7</v>
      </c>
      <c r="E483" s="40" t="s">
        <v>8</v>
      </c>
      <c r="F483" s="40" t="s">
        <v>1088</v>
      </c>
      <c r="G483" s="40" t="s">
        <v>1061</v>
      </c>
      <c r="H483" s="40" t="s">
        <v>1062</v>
      </c>
      <c r="I483" s="40" t="s">
        <v>88</v>
      </c>
      <c r="J483" s="40" t="s">
        <v>495</v>
      </c>
      <c r="K483" s="40" t="str">
        <f t="shared" si="7"/>
        <v>44</v>
      </c>
      <c r="L483" s="40" t="s">
        <v>684</v>
      </c>
      <c r="M483" s="40" t="s">
        <v>672</v>
      </c>
      <c r="N483" s="42">
        <v>19266.060000000001</v>
      </c>
    </row>
    <row r="484" spans="1:14" hidden="1" x14ac:dyDescent="0.25">
      <c r="A484" s="40" t="s">
        <v>968</v>
      </c>
      <c r="B484" s="40" t="s">
        <v>1059</v>
      </c>
      <c r="C484" s="40" t="s">
        <v>466</v>
      </c>
      <c r="D484" s="40" t="s">
        <v>7</v>
      </c>
      <c r="E484" s="40" t="s">
        <v>8</v>
      </c>
      <c r="F484" s="40" t="s">
        <v>1088</v>
      </c>
      <c r="G484" s="40" t="s">
        <v>1061</v>
      </c>
      <c r="H484" s="40" t="s">
        <v>1062</v>
      </c>
      <c r="I484" s="40" t="s">
        <v>88</v>
      </c>
      <c r="J484" s="40" t="s">
        <v>495</v>
      </c>
      <c r="K484" s="40" t="str">
        <f t="shared" si="7"/>
        <v>44</v>
      </c>
      <c r="L484" s="40" t="s">
        <v>975</v>
      </c>
      <c r="M484" s="40" t="s">
        <v>976</v>
      </c>
      <c r="N484" s="42">
        <v>28000</v>
      </c>
    </row>
    <row r="485" spans="1:14" hidden="1" x14ac:dyDescent="0.25">
      <c r="A485" s="40" t="s">
        <v>968</v>
      </c>
      <c r="B485" s="40" t="s">
        <v>1059</v>
      </c>
      <c r="C485" s="40" t="s">
        <v>466</v>
      </c>
      <c r="D485" s="40" t="s">
        <v>7</v>
      </c>
      <c r="E485" s="40" t="s">
        <v>8</v>
      </c>
      <c r="F485" s="40" t="s">
        <v>1088</v>
      </c>
      <c r="G485" s="40" t="s">
        <v>1061</v>
      </c>
      <c r="H485" s="40" t="s">
        <v>1062</v>
      </c>
      <c r="I485" s="40" t="s">
        <v>88</v>
      </c>
      <c r="J485" s="40" t="s">
        <v>495</v>
      </c>
      <c r="K485" s="40" t="str">
        <f t="shared" si="7"/>
        <v>44</v>
      </c>
      <c r="L485" s="40" t="s">
        <v>687</v>
      </c>
      <c r="M485" s="40" t="s">
        <v>688</v>
      </c>
      <c r="N485" s="42">
        <v>763646.16</v>
      </c>
    </row>
    <row r="486" spans="1:14" hidden="1" x14ac:dyDescent="0.25">
      <c r="A486" s="40" t="s">
        <v>968</v>
      </c>
      <c r="B486" s="40" t="s">
        <v>1059</v>
      </c>
      <c r="C486" s="40" t="s">
        <v>466</v>
      </c>
      <c r="D486" s="40" t="s">
        <v>7</v>
      </c>
      <c r="E486" s="40" t="s">
        <v>8</v>
      </c>
      <c r="F486" s="40" t="s">
        <v>1088</v>
      </c>
      <c r="G486" s="40" t="s">
        <v>1061</v>
      </c>
      <c r="H486" s="40" t="s">
        <v>1062</v>
      </c>
      <c r="I486" s="40" t="s">
        <v>88</v>
      </c>
      <c r="J486" s="40" t="s">
        <v>495</v>
      </c>
      <c r="K486" s="40" t="str">
        <f t="shared" si="7"/>
        <v>44</v>
      </c>
      <c r="L486" s="40" t="s">
        <v>689</v>
      </c>
      <c r="M486" s="40" t="s">
        <v>690</v>
      </c>
      <c r="N486" s="42">
        <v>29353.67</v>
      </c>
    </row>
    <row r="487" spans="1:14" hidden="1" x14ac:dyDescent="0.25">
      <c r="A487" s="40" t="s">
        <v>968</v>
      </c>
      <c r="B487" s="40" t="s">
        <v>1059</v>
      </c>
      <c r="C487" s="40" t="s">
        <v>466</v>
      </c>
      <c r="D487" s="40" t="s">
        <v>7</v>
      </c>
      <c r="E487" s="40" t="s">
        <v>8</v>
      </c>
      <c r="F487" s="40" t="s">
        <v>1088</v>
      </c>
      <c r="G487" s="40" t="s">
        <v>1061</v>
      </c>
      <c r="H487" s="40" t="s">
        <v>1062</v>
      </c>
      <c r="I487" s="40" t="s">
        <v>88</v>
      </c>
      <c r="J487" s="40" t="s">
        <v>495</v>
      </c>
      <c r="K487" s="40" t="str">
        <f t="shared" si="7"/>
        <v>44</v>
      </c>
      <c r="L487" s="40" t="s">
        <v>693</v>
      </c>
      <c r="M487" s="40" t="s">
        <v>694</v>
      </c>
      <c r="N487" s="42">
        <v>528332.87</v>
      </c>
    </row>
    <row r="488" spans="1:14" hidden="1" x14ac:dyDescent="0.25">
      <c r="A488" s="40" t="s">
        <v>968</v>
      </c>
      <c r="B488" s="40" t="s">
        <v>1059</v>
      </c>
      <c r="C488" s="40" t="s">
        <v>466</v>
      </c>
      <c r="D488" s="40" t="s">
        <v>7</v>
      </c>
      <c r="E488" s="40" t="s">
        <v>8</v>
      </c>
      <c r="F488" s="40" t="s">
        <v>1088</v>
      </c>
      <c r="G488" s="40" t="s">
        <v>1061</v>
      </c>
      <c r="H488" s="40" t="s">
        <v>1062</v>
      </c>
      <c r="I488" s="40" t="s">
        <v>88</v>
      </c>
      <c r="J488" s="40" t="s">
        <v>495</v>
      </c>
      <c r="K488" s="40" t="str">
        <f t="shared" si="7"/>
        <v>44</v>
      </c>
      <c r="L488" s="40" t="s">
        <v>695</v>
      </c>
      <c r="M488" s="40" t="s">
        <v>696</v>
      </c>
      <c r="N488" s="42">
        <v>163864.71</v>
      </c>
    </row>
    <row r="489" spans="1:14" hidden="1" x14ac:dyDescent="0.25">
      <c r="A489" s="40" t="s">
        <v>968</v>
      </c>
      <c r="B489" s="40" t="s">
        <v>1059</v>
      </c>
      <c r="C489" s="40" t="s">
        <v>466</v>
      </c>
      <c r="D489" s="40" t="s">
        <v>7</v>
      </c>
      <c r="E489" s="40" t="s">
        <v>8</v>
      </c>
      <c r="F489" s="40" t="s">
        <v>1088</v>
      </c>
      <c r="G489" s="40" t="s">
        <v>1061</v>
      </c>
      <c r="H489" s="40" t="s">
        <v>1062</v>
      </c>
      <c r="I489" s="40" t="s">
        <v>88</v>
      </c>
      <c r="J489" s="40" t="s">
        <v>495</v>
      </c>
      <c r="K489" s="40" t="str">
        <f t="shared" si="7"/>
        <v>44</v>
      </c>
      <c r="L489" s="40" t="s">
        <v>699</v>
      </c>
      <c r="M489" s="40" t="s">
        <v>700</v>
      </c>
      <c r="N489" s="42">
        <v>47184.9</v>
      </c>
    </row>
    <row r="490" spans="1:14" hidden="1" x14ac:dyDescent="0.25">
      <c r="A490" s="40" t="s">
        <v>968</v>
      </c>
      <c r="B490" s="40" t="s">
        <v>1059</v>
      </c>
      <c r="C490" s="40" t="s">
        <v>466</v>
      </c>
      <c r="D490" s="40" t="s">
        <v>7</v>
      </c>
      <c r="E490" s="40" t="s">
        <v>8</v>
      </c>
      <c r="F490" s="40" t="s">
        <v>1088</v>
      </c>
      <c r="G490" s="40" t="s">
        <v>1061</v>
      </c>
      <c r="H490" s="40" t="s">
        <v>1062</v>
      </c>
      <c r="I490" s="40" t="s">
        <v>88</v>
      </c>
      <c r="J490" s="40" t="s">
        <v>495</v>
      </c>
      <c r="K490" s="40" t="str">
        <f t="shared" si="7"/>
        <v>44</v>
      </c>
      <c r="L490" s="40" t="s">
        <v>701</v>
      </c>
      <c r="M490" s="40" t="s">
        <v>702</v>
      </c>
      <c r="N490" s="42">
        <v>142490.22</v>
      </c>
    </row>
    <row r="491" spans="1:14" hidden="1" x14ac:dyDescent="0.25">
      <c r="A491" s="40" t="s">
        <v>968</v>
      </c>
      <c r="B491" s="40" t="s">
        <v>1059</v>
      </c>
      <c r="C491" s="40" t="s">
        <v>466</v>
      </c>
      <c r="D491" s="40" t="s">
        <v>7</v>
      </c>
      <c r="E491" s="40" t="s">
        <v>8</v>
      </c>
      <c r="F491" s="40" t="s">
        <v>1088</v>
      </c>
      <c r="G491" s="40" t="s">
        <v>1061</v>
      </c>
      <c r="H491" s="40" t="s">
        <v>1062</v>
      </c>
      <c r="I491" s="40" t="s">
        <v>88</v>
      </c>
      <c r="J491" s="40" t="s">
        <v>495</v>
      </c>
      <c r="K491" s="40" t="str">
        <f t="shared" si="7"/>
        <v>44</v>
      </c>
      <c r="L491" s="40" t="s">
        <v>703</v>
      </c>
      <c r="M491" s="40" t="s">
        <v>704</v>
      </c>
      <c r="N491" s="42">
        <v>30266.6</v>
      </c>
    </row>
    <row r="492" spans="1:14" hidden="1" x14ac:dyDescent="0.25">
      <c r="A492" s="40" t="s">
        <v>968</v>
      </c>
      <c r="B492" s="40" t="s">
        <v>1059</v>
      </c>
      <c r="C492" s="40" t="s">
        <v>466</v>
      </c>
      <c r="D492" s="40" t="s">
        <v>7</v>
      </c>
      <c r="E492" s="40" t="s">
        <v>8</v>
      </c>
      <c r="F492" s="40" t="s">
        <v>1088</v>
      </c>
      <c r="G492" s="40" t="s">
        <v>1061</v>
      </c>
      <c r="H492" s="40" t="s">
        <v>1062</v>
      </c>
      <c r="I492" s="40" t="s">
        <v>88</v>
      </c>
      <c r="J492" s="40" t="s">
        <v>495</v>
      </c>
      <c r="K492" s="40" t="str">
        <f t="shared" si="7"/>
        <v>44</v>
      </c>
      <c r="L492" s="40" t="s">
        <v>705</v>
      </c>
      <c r="M492" s="40" t="s">
        <v>706</v>
      </c>
      <c r="N492" s="42">
        <v>5728.11</v>
      </c>
    </row>
    <row r="493" spans="1:14" hidden="1" x14ac:dyDescent="0.25">
      <c r="A493" s="40" t="s">
        <v>968</v>
      </c>
      <c r="B493" s="40" t="s">
        <v>1059</v>
      </c>
      <c r="C493" s="40" t="s">
        <v>466</v>
      </c>
      <c r="D493" s="40" t="s">
        <v>7</v>
      </c>
      <c r="E493" s="40" t="s">
        <v>8</v>
      </c>
      <c r="F493" s="40" t="s">
        <v>1088</v>
      </c>
      <c r="G493" s="40" t="s">
        <v>1061</v>
      </c>
      <c r="H493" s="40" t="s">
        <v>1062</v>
      </c>
      <c r="I493" s="40" t="s">
        <v>88</v>
      </c>
      <c r="J493" s="40" t="s">
        <v>495</v>
      </c>
      <c r="K493" s="40" t="str">
        <f t="shared" si="7"/>
        <v>44</v>
      </c>
      <c r="L493" s="40" t="s">
        <v>982</v>
      </c>
      <c r="M493" s="40" t="s">
        <v>983</v>
      </c>
      <c r="N493" s="42">
        <v>788.09</v>
      </c>
    </row>
    <row r="494" spans="1:14" hidden="1" x14ac:dyDescent="0.25">
      <c r="A494" s="40" t="s">
        <v>968</v>
      </c>
      <c r="B494" s="40" t="s">
        <v>1059</v>
      </c>
      <c r="C494" s="40" t="s">
        <v>466</v>
      </c>
      <c r="D494" s="40" t="s">
        <v>7</v>
      </c>
      <c r="E494" s="40" t="s">
        <v>8</v>
      </c>
      <c r="F494" s="40" t="s">
        <v>1088</v>
      </c>
      <c r="G494" s="40" t="s">
        <v>1061</v>
      </c>
      <c r="H494" s="40" t="s">
        <v>1062</v>
      </c>
      <c r="I494" s="40" t="s">
        <v>88</v>
      </c>
      <c r="J494" s="40" t="s">
        <v>495</v>
      </c>
      <c r="K494" s="40" t="str">
        <f t="shared" si="7"/>
        <v>44</v>
      </c>
      <c r="L494" s="40" t="s">
        <v>709</v>
      </c>
      <c r="M494" s="40" t="s">
        <v>710</v>
      </c>
      <c r="N494" s="42">
        <v>16443.490000000002</v>
      </c>
    </row>
    <row r="495" spans="1:14" hidden="1" x14ac:dyDescent="0.25">
      <c r="A495" s="40" t="s">
        <v>968</v>
      </c>
      <c r="B495" s="40" t="s">
        <v>1059</v>
      </c>
      <c r="C495" s="40" t="s">
        <v>466</v>
      </c>
      <c r="D495" s="40" t="s">
        <v>7</v>
      </c>
      <c r="E495" s="40" t="s">
        <v>8</v>
      </c>
      <c r="F495" s="40" t="s">
        <v>1088</v>
      </c>
      <c r="G495" s="40" t="s">
        <v>1061</v>
      </c>
      <c r="H495" s="40" t="s">
        <v>1062</v>
      </c>
      <c r="I495" s="40" t="s">
        <v>88</v>
      </c>
      <c r="J495" s="40" t="s">
        <v>495</v>
      </c>
      <c r="K495" s="40" t="str">
        <f t="shared" si="7"/>
        <v>44</v>
      </c>
      <c r="L495" s="40" t="s">
        <v>711</v>
      </c>
      <c r="M495" s="40" t="s">
        <v>712</v>
      </c>
      <c r="N495" s="42">
        <v>11485</v>
      </c>
    </row>
    <row r="496" spans="1:14" hidden="1" x14ac:dyDescent="0.25">
      <c r="A496" s="40" t="s">
        <v>968</v>
      </c>
      <c r="B496" s="40" t="s">
        <v>1059</v>
      </c>
      <c r="C496" s="40" t="s">
        <v>466</v>
      </c>
      <c r="D496" s="40" t="s">
        <v>7</v>
      </c>
      <c r="E496" s="40" t="s">
        <v>8</v>
      </c>
      <c r="F496" s="40" t="s">
        <v>1088</v>
      </c>
      <c r="G496" s="40" t="s">
        <v>1061</v>
      </c>
      <c r="H496" s="40" t="s">
        <v>1062</v>
      </c>
      <c r="I496" s="40" t="s">
        <v>88</v>
      </c>
      <c r="J496" s="40" t="s">
        <v>495</v>
      </c>
      <c r="K496" s="40" t="str">
        <f t="shared" si="7"/>
        <v>44</v>
      </c>
      <c r="L496" s="40" t="s">
        <v>715</v>
      </c>
      <c r="M496" s="40" t="s">
        <v>716</v>
      </c>
      <c r="N496" s="42">
        <v>63046.5</v>
      </c>
    </row>
    <row r="497" spans="1:14" hidden="1" x14ac:dyDescent="0.25">
      <c r="A497" s="40" t="s">
        <v>968</v>
      </c>
      <c r="B497" s="40" t="s">
        <v>1059</v>
      </c>
      <c r="C497" s="40" t="s">
        <v>466</v>
      </c>
      <c r="D497" s="40" t="s">
        <v>7</v>
      </c>
      <c r="E497" s="40" t="s">
        <v>8</v>
      </c>
      <c r="F497" s="40" t="s">
        <v>1088</v>
      </c>
      <c r="G497" s="40" t="s">
        <v>1061</v>
      </c>
      <c r="H497" s="40" t="s">
        <v>1062</v>
      </c>
      <c r="I497" s="40" t="s">
        <v>88</v>
      </c>
      <c r="J497" s="40" t="s">
        <v>495</v>
      </c>
      <c r="K497" s="40" t="str">
        <f t="shared" si="7"/>
        <v>44</v>
      </c>
      <c r="L497" s="40" t="s">
        <v>986</v>
      </c>
      <c r="M497" s="40" t="s">
        <v>987</v>
      </c>
      <c r="N497" s="42">
        <v>25000</v>
      </c>
    </row>
    <row r="498" spans="1:14" hidden="1" x14ac:dyDescent="0.25">
      <c r="A498" s="40" t="s">
        <v>968</v>
      </c>
      <c r="B498" s="40" t="s">
        <v>1059</v>
      </c>
      <c r="C498" s="40" t="s">
        <v>466</v>
      </c>
      <c r="D498" s="40" t="s">
        <v>7</v>
      </c>
      <c r="E498" s="40" t="s">
        <v>8</v>
      </c>
      <c r="F498" s="40" t="s">
        <v>1088</v>
      </c>
      <c r="G498" s="40" t="s">
        <v>1061</v>
      </c>
      <c r="H498" s="40" t="s">
        <v>1062</v>
      </c>
      <c r="I498" s="40" t="s">
        <v>88</v>
      </c>
      <c r="J498" s="40" t="s">
        <v>495</v>
      </c>
      <c r="K498" s="40" t="str">
        <f t="shared" si="7"/>
        <v>44</v>
      </c>
      <c r="L498" s="40" t="s">
        <v>719</v>
      </c>
      <c r="M498" s="40" t="s">
        <v>720</v>
      </c>
      <c r="N498" s="42">
        <v>218500</v>
      </c>
    </row>
    <row r="499" spans="1:14" hidden="1" x14ac:dyDescent="0.25">
      <c r="A499" s="40" t="s">
        <v>968</v>
      </c>
      <c r="B499" s="40" t="s">
        <v>1059</v>
      </c>
      <c r="C499" s="40" t="s">
        <v>466</v>
      </c>
      <c r="D499" s="40" t="s">
        <v>7</v>
      </c>
      <c r="E499" s="40" t="s">
        <v>8</v>
      </c>
      <c r="F499" s="40" t="s">
        <v>1088</v>
      </c>
      <c r="G499" s="40" t="s">
        <v>1061</v>
      </c>
      <c r="H499" s="40" t="s">
        <v>1062</v>
      </c>
      <c r="I499" s="40" t="s">
        <v>88</v>
      </c>
      <c r="J499" s="40" t="s">
        <v>495</v>
      </c>
      <c r="K499" s="40" t="str">
        <f t="shared" si="7"/>
        <v>44</v>
      </c>
      <c r="L499" s="40" t="s">
        <v>988</v>
      </c>
      <c r="M499" s="40" t="s">
        <v>989</v>
      </c>
      <c r="N499" s="42">
        <v>14885</v>
      </c>
    </row>
    <row r="500" spans="1:14" hidden="1" x14ac:dyDescent="0.25">
      <c r="A500" s="40" t="s">
        <v>968</v>
      </c>
      <c r="B500" s="40" t="s">
        <v>1059</v>
      </c>
      <c r="C500" s="40" t="s">
        <v>466</v>
      </c>
      <c r="D500" s="40" t="s">
        <v>7</v>
      </c>
      <c r="E500" s="40" t="s">
        <v>8</v>
      </c>
      <c r="F500" s="40" t="s">
        <v>1088</v>
      </c>
      <c r="G500" s="40" t="s">
        <v>1061</v>
      </c>
      <c r="H500" s="40" t="s">
        <v>1062</v>
      </c>
      <c r="I500" s="40" t="s">
        <v>88</v>
      </c>
      <c r="J500" s="40" t="s">
        <v>495</v>
      </c>
      <c r="K500" s="40" t="str">
        <f t="shared" si="7"/>
        <v>44</v>
      </c>
      <c r="L500" s="40" t="s">
        <v>990</v>
      </c>
      <c r="M500" s="40" t="s">
        <v>991</v>
      </c>
      <c r="N500" s="42">
        <v>230</v>
      </c>
    </row>
    <row r="501" spans="1:14" hidden="1" x14ac:dyDescent="0.25">
      <c r="A501" s="40" t="s">
        <v>968</v>
      </c>
      <c r="B501" s="40" t="s">
        <v>1059</v>
      </c>
      <c r="C501" s="40" t="s">
        <v>466</v>
      </c>
      <c r="D501" s="40" t="s">
        <v>7</v>
      </c>
      <c r="E501" s="40" t="s">
        <v>8</v>
      </c>
      <c r="F501" s="40" t="s">
        <v>1088</v>
      </c>
      <c r="G501" s="40" t="s">
        <v>1061</v>
      </c>
      <c r="H501" s="40" t="s">
        <v>1062</v>
      </c>
      <c r="I501" s="40" t="s">
        <v>88</v>
      </c>
      <c r="J501" s="40" t="s">
        <v>495</v>
      </c>
      <c r="K501" s="40" t="str">
        <f t="shared" si="7"/>
        <v>44</v>
      </c>
      <c r="L501" s="40" t="s">
        <v>725</v>
      </c>
      <c r="M501" s="40" t="s">
        <v>726</v>
      </c>
      <c r="N501" s="42">
        <v>16040</v>
      </c>
    </row>
    <row r="502" spans="1:14" hidden="1" x14ac:dyDescent="0.25">
      <c r="A502" s="40" t="s">
        <v>968</v>
      </c>
      <c r="B502" s="40" t="s">
        <v>1059</v>
      </c>
      <c r="C502" s="40" t="s">
        <v>466</v>
      </c>
      <c r="D502" s="40" t="s">
        <v>7</v>
      </c>
      <c r="E502" s="40" t="s">
        <v>8</v>
      </c>
      <c r="F502" s="40" t="s">
        <v>1088</v>
      </c>
      <c r="G502" s="40" t="s">
        <v>1061</v>
      </c>
      <c r="H502" s="40" t="s">
        <v>1062</v>
      </c>
      <c r="I502" s="40" t="s">
        <v>6</v>
      </c>
      <c r="J502" s="40" t="s">
        <v>463</v>
      </c>
      <c r="K502" s="40" t="str">
        <f t="shared" si="7"/>
        <v>33</v>
      </c>
      <c r="L502" s="40" t="s">
        <v>728</v>
      </c>
      <c r="M502" s="40" t="s">
        <v>729</v>
      </c>
      <c r="N502" s="42">
        <v>83820.470000000205</v>
      </c>
    </row>
    <row r="503" spans="1:14" hidden="1" x14ac:dyDescent="0.25">
      <c r="A503" s="40" t="s">
        <v>968</v>
      </c>
      <c r="B503" s="40" t="s">
        <v>1059</v>
      </c>
      <c r="C503" s="40" t="s">
        <v>466</v>
      </c>
      <c r="D503" s="40" t="s">
        <v>7</v>
      </c>
      <c r="E503" s="40" t="s">
        <v>8</v>
      </c>
      <c r="F503" s="40" t="s">
        <v>1088</v>
      </c>
      <c r="G503" s="40" t="s">
        <v>1061</v>
      </c>
      <c r="H503" s="40" t="s">
        <v>1062</v>
      </c>
      <c r="I503" s="40" t="s">
        <v>6</v>
      </c>
      <c r="J503" s="40" t="s">
        <v>463</v>
      </c>
      <c r="K503" s="40" t="str">
        <f t="shared" si="7"/>
        <v>33</v>
      </c>
      <c r="L503" s="40" t="s">
        <v>730</v>
      </c>
      <c r="M503" s="40" t="s">
        <v>731</v>
      </c>
      <c r="N503" s="42">
        <v>10777.43</v>
      </c>
    </row>
    <row r="504" spans="1:14" hidden="1" x14ac:dyDescent="0.25">
      <c r="A504" s="40" t="s">
        <v>968</v>
      </c>
      <c r="B504" s="40" t="s">
        <v>1059</v>
      </c>
      <c r="C504" s="40" t="s">
        <v>466</v>
      </c>
      <c r="D504" s="40" t="s">
        <v>7</v>
      </c>
      <c r="E504" s="40" t="s">
        <v>8</v>
      </c>
      <c r="F504" s="40" t="s">
        <v>1088</v>
      </c>
      <c r="G504" s="40" t="s">
        <v>1061</v>
      </c>
      <c r="H504" s="40" t="s">
        <v>1062</v>
      </c>
      <c r="I504" s="40" t="s">
        <v>6</v>
      </c>
      <c r="J504" s="40" t="s">
        <v>463</v>
      </c>
      <c r="K504" s="40" t="str">
        <f t="shared" si="7"/>
        <v>33</v>
      </c>
      <c r="L504" s="40" t="s">
        <v>659</v>
      </c>
      <c r="M504" s="40" t="s">
        <v>660</v>
      </c>
      <c r="N504" s="42">
        <v>2520</v>
      </c>
    </row>
    <row r="505" spans="1:14" hidden="1" x14ac:dyDescent="0.25">
      <c r="A505" s="40" t="s">
        <v>968</v>
      </c>
      <c r="B505" s="40" t="s">
        <v>1059</v>
      </c>
      <c r="C505" s="40" t="s">
        <v>466</v>
      </c>
      <c r="D505" s="40" t="s">
        <v>7</v>
      </c>
      <c r="E505" s="40" t="s">
        <v>8</v>
      </c>
      <c r="F505" s="40" t="s">
        <v>1088</v>
      </c>
      <c r="G505" s="40" t="s">
        <v>1061</v>
      </c>
      <c r="H505" s="40" t="s">
        <v>1062</v>
      </c>
      <c r="I505" s="40" t="s">
        <v>6</v>
      </c>
      <c r="J505" s="40" t="s">
        <v>463</v>
      </c>
      <c r="K505" s="40" t="str">
        <f t="shared" si="7"/>
        <v>33</v>
      </c>
      <c r="L505" s="40" t="s">
        <v>661</v>
      </c>
      <c r="M505" s="40" t="s">
        <v>662</v>
      </c>
      <c r="N505" s="42">
        <v>24614.059999999801</v>
      </c>
    </row>
    <row r="506" spans="1:14" hidden="1" x14ac:dyDescent="0.25">
      <c r="A506" s="40" t="s">
        <v>968</v>
      </c>
      <c r="B506" s="40" t="s">
        <v>1059</v>
      </c>
      <c r="C506" s="40" t="s">
        <v>466</v>
      </c>
      <c r="D506" s="40" t="s">
        <v>7</v>
      </c>
      <c r="E506" s="40" t="s">
        <v>8</v>
      </c>
      <c r="F506" s="40" t="s">
        <v>1088</v>
      </c>
      <c r="G506" s="40" t="s">
        <v>1061</v>
      </c>
      <c r="H506" s="40" t="s">
        <v>1062</v>
      </c>
      <c r="I506" s="40" t="s">
        <v>6</v>
      </c>
      <c r="J506" s="40" t="s">
        <v>463</v>
      </c>
      <c r="K506" s="40" t="str">
        <f t="shared" si="7"/>
        <v>33</v>
      </c>
      <c r="L506" s="40" t="s">
        <v>732</v>
      </c>
      <c r="M506" s="40" t="s">
        <v>733</v>
      </c>
      <c r="N506" s="42">
        <v>353319.54</v>
      </c>
    </row>
    <row r="507" spans="1:14" hidden="1" x14ac:dyDescent="0.25">
      <c r="A507" s="40" t="s">
        <v>968</v>
      </c>
      <c r="B507" s="40" t="s">
        <v>1059</v>
      </c>
      <c r="C507" s="40" t="s">
        <v>466</v>
      </c>
      <c r="D507" s="40" t="s">
        <v>7</v>
      </c>
      <c r="E507" s="40" t="s">
        <v>8</v>
      </c>
      <c r="F507" s="40" t="s">
        <v>1088</v>
      </c>
      <c r="G507" s="40" t="s">
        <v>1061</v>
      </c>
      <c r="H507" s="40" t="s">
        <v>1062</v>
      </c>
      <c r="I507" s="40" t="s">
        <v>6</v>
      </c>
      <c r="J507" s="40" t="s">
        <v>463</v>
      </c>
      <c r="K507" s="40" t="str">
        <f t="shared" si="7"/>
        <v>33</v>
      </c>
      <c r="L507" s="40" t="s">
        <v>734</v>
      </c>
      <c r="M507" s="40" t="s">
        <v>735</v>
      </c>
      <c r="N507" s="42">
        <v>7661</v>
      </c>
    </row>
    <row r="508" spans="1:14" hidden="1" x14ac:dyDescent="0.25">
      <c r="A508" s="40" t="s">
        <v>968</v>
      </c>
      <c r="B508" s="40" t="s">
        <v>1059</v>
      </c>
      <c r="C508" s="40" t="s">
        <v>466</v>
      </c>
      <c r="D508" s="40" t="s">
        <v>7</v>
      </c>
      <c r="E508" s="40" t="s">
        <v>8</v>
      </c>
      <c r="F508" s="40" t="s">
        <v>1088</v>
      </c>
      <c r="G508" s="40" t="s">
        <v>1061</v>
      </c>
      <c r="H508" s="40" t="s">
        <v>1062</v>
      </c>
      <c r="I508" s="40" t="s">
        <v>6</v>
      </c>
      <c r="J508" s="40" t="s">
        <v>463</v>
      </c>
      <c r="K508" s="40" t="str">
        <f t="shared" si="7"/>
        <v>33</v>
      </c>
      <c r="L508" s="40" t="s">
        <v>736</v>
      </c>
      <c r="M508" s="40" t="s">
        <v>737</v>
      </c>
      <c r="N508" s="42">
        <v>789287.450000001</v>
      </c>
    </row>
    <row r="509" spans="1:14" hidden="1" x14ac:dyDescent="0.25">
      <c r="A509" s="40" t="s">
        <v>968</v>
      </c>
      <c r="B509" s="40" t="s">
        <v>1059</v>
      </c>
      <c r="C509" s="40" t="s">
        <v>466</v>
      </c>
      <c r="D509" s="40" t="s">
        <v>7</v>
      </c>
      <c r="E509" s="40" t="s">
        <v>8</v>
      </c>
      <c r="F509" s="40" t="s">
        <v>1088</v>
      </c>
      <c r="G509" s="40" t="s">
        <v>1061</v>
      </c>
      <c r="H509" s="40" t="s">
        <v>1062</v>
      </c>
      <c r="I509" s="40" t="s">
        <v>6</v>
      </c>
      <c r="J509" s="40" t="s">
        <v>463</v>
      </c>
      <c r="K509" s="40" t="str">
        <f t="shared" si="7"/>
        <v>33</v>
      </c>
      <c r="L509" s="40" t="s">
        <v>738</v>
      </c>
      <c r="M509" s="40" t="s">
        <v>739</v>
      </c>
      <c r="N509" s="42">
        <v>3000</v>
      </c>
    </row>
    <row r="510" spans="1:14" hidden="1" x14ac:dyDescent="0.25">
      <c r="A510" s="40" t="s">
        <v>968</v>
      </c>
      <c r="B510" s="40" t="s">
        <v>1059</v>
      </c>
      <c r="C510" s="40" t="s">
        <v>466</v>
      </c>
      <c r="D510" s="40" t="s">
        <v>7</v>
      </c>
      <c r="E510" s="40" t="s">
        <v>8</v>
      </c>
      <c r="F510" s="40" t="s">
        <v>1088</v>
      </c>
      <c r="G510" s="40" t="s">
        <v>1061</v>
      </c>
      <c r="H510" s="40" t="s">
        <v>1062</v>
      </c>
      <c r="I510" s="40" t="s">
        <v>6</v>
      </c>
      <c r="J510" s="40" t="s">
        <v>463</v>
      </c>
      <c r="K510" s="40" t="str">
        <f t="shared" si="7"/>
        <v>33</v>
      </c>
      <c r="L510" s="40" t="s">
        <v>740</v>
      </c>
      <c r="M510" s="40" t="s">
        <v>741</v>
      </c>
      <c r="N510" s="42">
        <v>36999.019999999997</v>
      </c>
    </row>
    <row r="511" spans="1:14" hidden="1" x14ac:dyDescent="0.25">
      <c r="A511" s="40" t="s">
        <v>968</v>
      </c>
      <c r="B511" s="40" t="s">
        <v>1059</v>
      </c>
      <c r="C511" s="40" t="s">
        <v>466</v>
      </c>
      <c r="D511" s="40" t="s">
        <v>7</v>
      </c>
      <c r="E511" s="40" t="s">
        <v>8</v>
      </c>
      <c r="F511" s="40" t="s">
        <v>1088</v>
      </c>
      <c r="G511" s="40" t="s">
        <v>1061</v>
      </c>
      <c r="H511" s="40" t="s">
        <v>1062</v>
      </c>
      <c r="I511" s="40" t="s">
        <v>6</v>
      </c>
      <c r="J511" s="40" t="s">
        <v>463</v>
      </c>
      <c r="K511" s="40" t="str">
        <f t="shared" si="7"/>
        <v>33</v>
      </c>
      <c r="L511" s="40" t="s">
        <v>745</v>
      </c>
      <c r="M511" s="40" t="s">
        <v>746</v>
      </c>
      <c r="N511" s="42">
        <v>26071.83</v>
      </c>
    </row>
    <row r="512" spans="1:14" hidden="1" x14ac:dyDescent="0.25">
      <c r="A512" s="40" t="s">
        <v>968</v>
      </c>
      <c r="B512" s="40" t="s">
        <v>1059</v>
      </c>
      <c r="C512" s="40" t="s">
        <v>466</v>
      </c>
      <c r="D512" s="40" t="s">
        <v>7</v>
      </c>
      <c r="E512" s="40" t="s">
        <v>8</v>
      </c>
      <c r="F512" s="40" t="s">
        <v>1088</v>
      </c>
      <c r="G512" s="40" t="s">
        <v>1061</v>
      </c>
      <c r="H512" s="40" t="s">
        <v>1062</v>
      </c>
      <c r="I512" s="40" t="s">
        <v>6</v>
      </c>
      <c r="J512" s="40" t="s">
        <v>463</v>
      </c>
      <c r="K512" s="40" t="str">
        <f t="shared" si="7"/>
        <v>33</v>
      </c>
      <c r="L512" s="40" t="s">
        <v>747</v>
      </c>
      <c r="M512" s="40" t="s">
        <v>748</v>
      </c>
      <c r="N512" s="42">
        <v>15886.3</v>
      </c>
    </row>
    <row r="513" spans="1:14" hidden="1" x14ac:dyDescent="0.25">
      <c r="A513" s="40" t="s">
        <v>968</v>
      </c>
      <c r="B513" s="40" t="s">
        <v>1059</v>
      </c>
      <c r="C513" s="40" t="s">
        <v>466</v>
      </c>
      <c r="D513" s="40" t="s">
        <v>7</v>
      </c>
      <c r="E513" s="40" t="s">
        <v>8</v>
      </c>
      <c r="F513" s="40" t="s">
        <v>1088</v>
      </c>
      <c r="G513" s="40" t="s">
        <v>1061</v>
      </c>
      <c r="H513" s="40" t="s">
        <v>1062</v>
      </c>
      <c r="I513" s="40" t="s">
        <v>6</v>
      </c>
      <c r="J513" s="40" t="s">
        <v>463</v>
      </c>
      <c r="K513" s="40" t="str">
        <f t="shared" si="7"/>
        <v>33</v>
      </c>
      <c r="L513" s="40" t="s">
        <v>751</v>
      </c>
      <c r="M513" s="40" t="s">
        <v>752</v>
      </c>
      <c r="N513" s="42">
        <v>187.5</v>
      </c>
    </row>
    <row r="514" spans="1:14" hidden="1" x14ac:dyDescent="0.25">
      <c r="A514" s="40" t="s">
        <v>968</v>
      </c>
      <c r="B514" s="40" t="s">
        <v>1059</v>
      </c>
      <c r="C514" s="40" t="s">
        <v>466</v>
      </c>
      <c r="D514" s="40" t="s">
        <v>7</v>
      </c>
      <c r="E514" s="40" t="s">
        <v>8</v>
      </c>
      <c r="F514" s="40" t="s">
        <v>1088</v>
      </c>
      <c r="G514" s="40" t="s">
        <v>1061</v>
      </c>
      <c r="H514" s="40" t="s">
        <v>1062</v>
      </c>
      <c r="I514" s="40" t="s">
        <v>6</v>
      </c>
      <c r="J514" s="40" t="s">
        <v>463</v>
      </c>
      <c r="K514" s="40" t="str">
        <f t="shared" si="7"/>
        <v>33</v>
      </c>
      <c r="L514" s="40" t="s">
        <v>753</v>
      </c>
      <c r="M514" s="40" t="s">
        <v>754</v>
      </c>
      <c r="N514" s="42">
        <v>10712</v>
      </c>
    </row>
    <row r="515" spans="1:14" hidden="1" x14ac:dyDescent="0.25">
      <c r="A515" s="40" t="s">
        <v>968</v>
      </c>
      <c r="B515" s="40" t="s">
        <v>1059</v>
      </c>
      <c r="C515" s="40" t="s">
        <v>466</v>
      </c>
      <c r="D515" s="40" t="s">
        <v>7</v>
      </c>
      <c r="E515" s="40" t="s">
        <v>8</v>
      </c>
      <c r="F515" s="40" t="s">
        <v>1088</v>
      </c>
      <c r="G515" s="40" t="s">
        <v>1061</v>
      </c>
      <c r="H515" s="40" t="s">
        <v>1062</v>
      </c>
      <c r="I515" s="40" t="s">
        <v>6</v>
      </c>
      <c r="J515" s="40" t="s">
        <v>463</v>
      </c>
      <c r="K515" s="40" t="str">
        <f t="shared" si="7"/>
        <v>33</v>
      </c>
      <c r="L515" s="40" t="s">
        <v>761</v>
      </c>
      <c r="M515" s="40" t="s">
        <v>762</v>
      </c>
      <c r="N515" s="42">
        <v>6848</v>
      </c>
    </row>
    <row r="516" spans="1:14" hidden="1" x14ac:dyDescent="0.25">
      <c r="A516" s="40" t="s">
        <v>968</v>
      </c>
      <c r="B516" s="40" t="s">
        <v>1059</v>
      </c>
      <c r="C516" s="40" t="s">
        <v>466</v>
      </c>
      <c r="D516" s="40" t="s">
        <v>7</v>
      </c>
      <c r="E516" s="40" t="s">
        <v>8</v>
      </c>
      <c r="F516" s="40" t="s">
        <v>1088</v>
      </c>
      <c r="G516" s="40" t="s">
        <v>1061</v>
      </c>
      <c r="H516" s="40" t="s">
        <v>1062</v>
      </c>
      <c r="I516" s="40" t="s">
        <v>6</v>
      </c>
      <c r="J516" s="40" t="s">
        <v>463</v>
      </c>
      <c r="K516" s="40" t="str">
        <f t="shared" si="7"/>
        <v>33</v>
      </c>
      <c r="L516" s="40" t="s">
        <v>763</v>
      </c>
      <c r="M516" s="40" t="s">
        <v>764</v>
      </c>
      <c r="N516" s="42">
        <v>30821.07</v>
      </c>
    </row>
    <row r="517" spans="1:14" hidden="1" x14ac:dyDescent="0.25">
      <c r="A517" s="40" t="s">
        <v>968</v>
      </c>
      <c r="B517" s="40" t="s">
        <v>1059</v>
      </c>
      <c r="C517" s="40" t="s">
        <v>466</v>
      </c>
      <c r="D517" s="40" t="s">
        <v>7</v>
      </c>
      <c r="E517" s="40" t="s">
        <v>8</v>
      </c>
      <c r="F517" s="40" t="s">
        <v>1088</v>
      </c>
      <c r="G517" s="40" t="s">
        <v>1061</v>
      </c>
      <c r="H517" s="40" t="s">
        <v>1062</v>
      </c>
      <c r="I517" s="40" t="s">
        <v>6</v>
      </c>
      <c r="J517" s="40" t="s">
        <v>463</v>
      </c>
      <c r="K517" s="40" t="str">
        <f t="shared" si="7"/>
        <v>33</v>
      </c>
      <c r="L517" s="40" t="s">
        <v>765</v>
      </c>
      <c r="M517" s="40" t="s">
        <v>766</v>
      </c>
      <c r="N517" s="42">
        <v>36093.599999999999</v>
      </c>
    </row>
    <row r="518" spans="1:14" hidden="1" x14ac:dyDescent="0.25">
      <c r="A518" s="40" t="s">
        <v>968</v>
      </c>
      <c r="B518" s="40" t="s">
        <v>1059</v>
      </c>
      <c r="C518" s="40" t="s">
        <v>466</v>
      </c>
      <c r="D518" s="40" t="s">
        <v>7</v>
      </c>
      <c r="E518" s="40" t="s">
        <v>8</v>
      </c>
      <c r="F518" s="40" t="s">
        <v>1088</v>
      </c>
      <c r="G518" s="40" t="s">
        <v>1061</v>
      </c>
      <c r="H518" s="40" t="s">
        <v>1062</v>
      </c>
      <c r="I518" s="40" t="s">
        <v>6</v>
      </c>
      <c r="J518" s="40" t="s">
        <v>463</v>
      </c>
      <c r="K518" s="40" t="str">
        <f t="shared" ref="K518:K581" si="8">LEFT(L518,2)</f>
        <v>33</v>
      </c>
      <c r="L518" s="40" t="s">
        <v>767</v>
      </c>
      <c r="M518" s="40" t="s">
        <v>768</v>
      </c>
      <c r="N518" s="42">
        <v>737.73</v>
      </c>
    </row>
    <row r="519" spans="1:14" hidden="1" x14ac:dyDescent="0.25">
      <c r="A519" s="40" t="s">
        <v>968</v>
      </c>
      <c r="B519" s="40" t="s">
        <v>1059</v>
      </c>
      <c r="C519" s="40" t="s">
        <v>466</v>
      </c>
      <c r="D519" s="40" t="s">
        <v>7</v>
      </c>
      <c r="E519" s="40" t="s">
        <v>8</v>
      </c>
      <c r="F519" s="40" t="s">
        <v>1088</v>
      </c>
      <c r="G519" s="40" t="s">
        <v>1061</v>
      </c>
      <c r="H519" s="40" t="s">
        <v>1062</v>
      </c>
      <c r="I519" s="40" t="s">
        <v>6</v>
      </c>
      <c r="J519" s="40" t="s">
        <v>463</v>
      </c>
      <c r="K519" s="40" t="str">
        <f t="shared" si="8"/>
        <v>33</v>
      </c>
      <c r="L519" s="40" t="s">
        <v>992</v>
      </c>
      <c r="M519" s="40" t="s">
        <v>993</v>
      </c>
      <c r="N519" s="42">
        <v>690</v>
      </c>
    </row>
    <row r="520" spans="1:14" hidden="1" x14ac:dyDescent="0.25">
      <c r="A520" s="40" t="s">
        <v>968</v>
      </c>
      <c r="B520" s="40" t="s">
        <v>1059</v>
      </c>
      <c r="C520" s="40" t="s">
        <v>466</v>
      </c>
      <c r="D520" s="40" t="s">
        <v>7</v>
      </c>
      <c r="E520" s="40" t="s">
        <v>8</v>
      </c>
      <c r="F520" s="40" t="s">
        <v>1088</v>
      </c>
      <c r="G520" s="40" t="s">
        <v>1061</v>
      </c>
      <c r="H520" s="40" t="s">
        <v>1062</v>
      </c>
      <c r="I520" s="40" t="s">
        <v>6</v>
      </c>
      <c r="J520" s="40" t="s">
        <v>463</v>
      </c>
      <c r="K520" s="40" t="str">
        <f t="shared" si="8"/>
        <v>33</v>
      </c>
      <c r="L520" s="40" t="s">
        <v>665</v>
      </c>
      <c r="M520" s="40" t="s">
        <v>666</v>
      </c>
      <c r="N520" s="42">
        <v>14709.64</v>
      </c>
    </row>
    <row r="521" spans="1:14" hidden="1" x14ac:dyDescent="0.25">
      <c r="A521" s="40" t="s">
        <v>968</v>
      </c>
      <c r="B521" s="40" t="s">
        <v>1059</v>
      </c>
      <c r="C521" s="40" t="s">
        <v>466</v>
      </c>
      <c r="D521" s="40" t="s">
        <v>7</v>
      </c>
      <c r="E521" s="40" t="s">
        <v>8</v>
      </c>
      <c r="F521" s="40" t="s">
        <v>1088</v>
      </c>
      <c r="G521" s="40" t="s">
        <v>1061</v>
      </c>
      <c r="H521" s="40" t="s">
        <v>1062</v>
      </c>
      <c r="I521" s="40" t="s">
        <v>6</v>
      </c>
      <c r="J521" s="40" t="s">
        <v>463</v>
      </c>
      <c r="K521" s="40" t="str">
        <f t="shared" si="8"/>
        <v>33</v>
      </c>
      <c r="L521" s="40" t="s">
        <v>994</v>
      </c>
      <c r="M521" s="40" t="s">
        <v>995</v>
      </c>
      <c r="N521" s="42">
        <v>10140</v>
      </c>
    </row>
    <row r="522" spans="1:14" hidden="1" x14ac:dyDescent="0.25">
      <c r="A522" s="40" t="s">
        <v>968</v>
      </c>
      <c r="B522" s="40" t="s">
        <v>1059</v>
      </c>
      <c r="C522" s="40" t="s">
        <v>466</v>
      </c>
      <c r="D522" s="40" t="s">
        <v>7</v>
      </c>
      <c r="E522" s="40" t="s">
        <v>8</v>
      </c>
      <c r="F522" s="40" t="s">
        <v>1088</v>
      </c>
      <c r="G522" s="40" t="s">
        <v>1061</v>
      </c>
      <c r="H522" s="40" t="s">
        <v>1062</v>
      </c>
      <c r="I522" s="40" t="s">
        <v>6</v>
      </c>
      <c r="J522" s="40" t="s">
        <v>463</v>
      </c>
      <c r="K522" s="40" t="str">
        <f t="shared" si="8"/>
        <v>33</v>
      </c>
      <c r="L522" s="40" t="s">
        <v>773</v>
      </c>
      <c r="M522" s="40" t="s">
        <v>774</v>
      </c>
      <c r="N522" s="42">
        <v>0</v>
      </c>
    </row>
    <row r="523" spans="1:14" hidden="1" x14ac:dyDescent="0.25">
      <c r="A523" s="40" t="s">
        <v>968</v>
      </c>
      <c r="B523" s="40" t="s">
        <v>1059</v>
      </c>
      <c r="C523" s="40" t="s">
        <v>466</v>
      </c>
      <c r="D523" s="40" t="s">
        <v>7</v>
      </c>
      <c r="E523" s="40" t="s">
        <v>8</v>
      </c>
      <c r="F523" s="40" t="s">
        <v>1088</v>
      </c>
      <c r="G523" s="40" t="s">
        <v>1061</v>
      </c>
      <c r="H523" s="40" t="s">
        <v>1062</v>
      </c>
      <c r="I523" s="40" t="s">
        <v>6</v>
      </c>
      <c r="J523" s="40" t="s">
        <v>463</v>
      </c>
      <c r="K523" s="40" t="str">
        <f t="shared" si="8"/>
        <v>33</v>
      </c>
      <c r="L523" s="40" t="s">
        <v>775</v>
      </c>
      <c r="M523" s="40" t="s">
        <v>776</v>
      </c>
      <c r="N523" s="42">
        <v>39316.620000000097</v>
      </c>
    </row>
    <row r="524" spans="1:14" hidden="1" x14ac:dyDescent="0.25">
      <c r="A524" s="40" t="s">
        <v>968</v>
      </c>
      <c r="B524" s="40" t="s">
        <v>1059</v>
      </c>
      <c r="C524" s="40" t="s">
        <v>466</v>
      </c>
      <c r="D524" s="40" t="s">
        <v>7</v>
      </c>
      <c r="E524" s="40" t="s">
        <v>8</v>
      </c>
      <c r="F524" s="40" t="s">
        <v>1088</v>
      </c>
      <c r="G524" s="40" t="s">
        <v>1061</v>
      </c>
      <c r="H524" s="40" t="s">
        <v>1062</v>
      </c>
      <c r="I524" s="40" t="s">
        <v>6</v>
      </c>
      <c r="J524" s="40" t="s">
        <v>463</v>
      </c>
      <c r="K524" s="40" t="str">
        <f t="shared" si="8"/>
        <v>33</v>
      </c>
      <c r="L524" s="40" t="s">
        <v>996</v>
      </c>
      <c r="M524" s="40" t="s">
        <v>997</v>
      </c>
      <c r="N524" s="42">
        <v>8454.8599999999897</v>
      </c>
    </row>
    <row r="525" spans="1:14" hidden="1" x14ac:dyDescent="0.25">
      <c r="A525" s="40" t="s">
        <v>968</v>
      </c>
      <c r="B525" s="40" t="s">
        <v>1059</v>
      </c>
      <c r="C525" s="40" t="s">
        <v>466</v>
      </c>
      <c r="D525" s="40" t="s">
        <v>7</v>
      </c>
      <c r="E525" s="40" t="s">
        <v>8</v>
      </c>
      <c r="F525" s="40" t="s">
        <v>1088</v>
      </c>
      <c r="G525" s="40" t="s">
        <v>1061</v>
      </c>
      <c r="H525" s="40" t="s">
        <v>1062</v>
      </c>
      <c r="I525" s="40" t="s">
        <v>6</v>
      </c>
      <c r="J525" s="40" t="s">
        <v>463</v>
      </c>
      <c r="K525" s="40" t="str">
        <f t="shared" si="8"/>
        <v>33</v>
      </c>
      <c r="L525" s="40" t="s">
        <v>998</v>
      </c>
      <c r="M525" s="40" t="s">
        <v>999</v>
      </c>
      <c r="N525" s="42">
        <v>20321.590000000098</v>
      </c>
    </row>
    <row r="526" spans="1:14" hidden="1" x14ac:dyDescent="0.25">
      <c r="A526" s="40" t="s">
        <v>968</v>
      </c>
      <c r="B526" s="40" t="s">
        <v>1059</v>
      </c>
      <c r="C526" s="40" t="s">
        <v>466</v>
      </c>
      <c r="D526" s="40" t="s">
        <v>7</v>
      </c>
      <c r="E526" s="40" t="s">
        <v>8</v>
      </c>
      <c r="F526" s="40" t="s">
        <v>1088</v>
      </c>
      <c r="G526" s="40" t="s">
        <v>1061</v>
      </c>
      <c r="H526" s="40" t="s">
        <v>1062</v>
      </c>
      <c r="I526" s="40" t="s">
        <v>6</v>
      </c>
      <c r="J526" s="40" t="s">
        <v>463</v>
      </c>
      <c r="K526" s="40" t="str">
        <f t="shared" si="8"/>
        <v>33</v>
      </c>
      <c r="L526" s="40" t="s">
        <v>779</v>
      </c>
      <c r="M526" s="40" t="s">
        <v>780</v>
      </c>
      <c r="N526" s="42">
        <v>619.5</v>
      </c>
    </row>
    <row r="527" spans="1:14" hidden="1" x14ac:dyDescent="0.25">
      <c r="A527" s="40" t="s">
        <v>968</v>
      </c>
      <c r="B527" s="40" t="s">
        <v>1059</v>
      </c>
      <c r="C527" s="40" t="s">
        <v>466</v>
      </c>
      <c r="D527" s="40" t="s">
        <v>7</v>
      </c>
      <c r="E527" s="40" t="s">
        <v>8</v>
      </c>
      <c r="F527" s="40" t="s">
        <v>1088</v>
      </c>
      <c r="G527" s="40" t="s">
        <v>1061</v>
      </c>
      <c r="H527" s="40" t="s">
        <v>1062</v>
      </c>
      <c r="I527" s="40" t="s">
        <v>6</v>
      </c>
      <c r="J527" s="40" t="s">
        <v>463</v>
      </c>
      <c r="K527" s="40" t="str">
        <f t="shared" si="8"/>
        <v>33</v>
      </c>
      <c r="L527" s="40" t="s">
        <v>781</v>
      </c>
      <c r="M527" s="40" t="s">
        <v>782</v>
      </c>
      <c r="N527" s="42">
        <v>358665.43</v>
      </c>
    </row>
    <row r="528" spans="1:14" hidden="1" x14ac:dyDescent="0.25">
      <c r="A528" s="40" t="s">
        <v>968</v>
      </c>
      <c r="B528" s="40" t="s">
        <v>1059</v>
      </c>
      <c r="C528" s="40" t="s">
        <v>466</v>
      </c>
      <c r="D528" s="40" t="s">
        <v>7</v>
      </c>
      <c r="E528" s="40" t="s">
        <v>8</v>
      </c>
      <c r="F528" s="40" t="s">
        <v>1088</v>
      </c>
      <c r="G528" s="40" t="s">
        <v>1061</v>
      </c>
      <c r="H528" s="40" t="s">
        <v>1062</v>
      </c>
      <c r="I528" s="40" t="s">
        <v>6</v>
      </c>
      <c r="J528" s="40" t="s">
        <v>463</v>
      </c>
      <c r="K528" s="40" t="str">
        <f t="shared" si="8"/>
        <v>33</v>
      </c>
      <c r="L528" s="40" t="s">
        <v>783</v>
      </c>
      <c r="M528" s="40" t="s">
        <v>784</v>
      </c>
      <c r="N528" s="42">
        <v>60632.080000000104</v>
      </c>
    </row>
    <row r="529" spans="1:14" hidden="1" x14ac:dyDescent="0.25">
      <c r="A529" s="40" t="s">
        <v>968</v>
      </c>
      <c r="B529" s="40" t="s">
        <v>1059</v>
      </c>
      <c r="C529" s="40" t="s">
        <v>466</v>
      </c>
      <c r="D529" s="40" t="s">
        <v>7</v>
      </c>
      <c r="E529" s="40" t="s">
        <v>8</v>
      </c>
      <c r="F529" s="40" t="s">
        <v>1088</v>
      </c>
      <c r="G529" s="40" t="s">
        <v>1061</v>
      </c>
      <c r="H529" s="40" t="s">
        <v>1062</v>
      </c>
      <c r="I529" s="40" t="s">
        <v>6</v>
      </c>
      <c r="J529" s="40" t="s">
        <v>463</v>
      </c>
      <c r="K529" s="40" t="str">
        <f t="shared" si="8"/>
        <v>33</v>
      </c>
      <c r="L529" s="40" t="s">
        <v>787</v>
      </c>
      <c r="M529" s="40" t="s">
        <v>788</v>
      </c>
      <c r="N529" s="42">
        <v>3900</v>
      </c>
    </row>
    <row r="530" spans="1:14" hidden="1" x14ac:dyDescent="0.25">
      <c r="A530" s="40" t="s">
        <v>968</v>
      </c>
      <c r="B530" s="40" t="s">
        <v>1059</v>
      </c>
      <c r="C530" s="40" t="s">
        <v>466</v>
      </c>
      <c r="D530" s="40" t="s">
        <v>7</v>
      </c>
      <c r="E530" s="40" t="s">
        <v>8</v>
      </c>
      <c r="F530" s="40" t="s">
        <v>1088</v>
      </c>
      <c r="G530" s="40" t="s">
        <v>1061</v>
      </c>
      <c r="H530" s="40" t="s">
        <v>1062</v>
      </c>
      <c r="I530" s="40" t="s">
        <v>6</v>
      </c>
      <c r="J530" s="40" t="s">
        <v>463</v>
      </c>
      <c r="K530" s="40" t="str">
        <f t="shared" si="8"/>
        <v>33</v>
      </c>
      <c r="L530" s="40" t="s">
        <v>791</v>
      </c>
      <c r="M530" s="40" t="s">
        <v>792</v>
      </c>
      <c r="N530" s="42">
        <v>5138070.4800000004</v>
      </c>
    </row>
    <row r="531" spans="1:14" hidden="1" x14ac:dyDescent="0.25">
      <c r="A531" s="40" t="s">
        <v>968</v>
      </c>
      <c r="B531" s="40" t="s">
        <v>1059</v>
      </c>
      <c r="C531" s="40" t="s">
        <v>466</v>
      </c>
      <c r="D531" s="40" t="s">
        <v>7</v>
      </c>
      <c r="E531" s="40" t="s">
        <v>8</v>
      </c>
      <c r="F531" s="40" t="s">
        <v>1088</v>
      </c>
      <c r="G531" s="40" t="s">
        <v>1061</v>
      </c>
      <c r="H531" s="40" t="s">
        <v>1062</v>
      </c>
      <c r="I531" s="40" t="s">
        <v>6</v>
      </c>
      <c r="J531" s="40" t="s">
        <v>463</v>
      </c>
      <c r="K531" s="40" t="str">
        <f t="shared" si="8"/>
        <v>33</v>
      </c>
      <c r="L531" s="40" t="s">
        <v>793</v>
      </c>
      <c r="M531" s="40" t="s">
        <v>794</v>
      </c>
      <c r="N531" s="42">
        <v>5310028.2300000004</v>
      </c>
    </row>
    <row r="532" spans="1:14" hidden="1" x14ac:dyDescent="0.25">
      <c r="A532" s="40" t="s">
        <v>968</v>
      </c>
      <c r="B532" s="40" t="s">
        <v>1059</v>
      </c>
      <c r="C532" s="40" t="s">
        <v>466</v>
      </c>
      <c r="D532" s="40" t="s">
        <v>7</v>
      </c>
      <c r="E532" s="40" t="s">
        <v>8</v>
      </c>
      <c r="F532" s="40" t="s">
        <v>1088</v>
      </c>
      <c r="G532" s="40" t="s">
        <v>1061</v>
      </c>
      <c r="H532" s="40" t="s">
        <v>1062</v>
      </c>
      <c r="I532" s="40" t="s">
        <v>6</v>
      </c>
      <c r="J532" s="40" t="s">
        <v>463</v>
      </c>
      <c r="K532" s="40" t="str">
        <f t="shared" si="8"/>
        <v>33</v>
      </c>
      <c r="L532" s="40" t="s">
        <v>795</v>
      </c>
      <c r="M532" s="40" t="s">
        <v>796</v>
      </c>
      <c r="N532" s="42">
        <v>5354906.63</v>
      </c>
    </row>
    <row r="533" spans="1:14" hidden="1" x14ac:dyDescent="0.25">
      <c r="A533" s="40" t="s">
        <v>968</v>
      </c>
      <c r="B533" s="40" t="s">
        <v>1059</v>
      </c>
      <c r="C533" s="40" t="s">
        <v>466</v>
      </c>
      <c r="D533" s="40" t="s">
        <v>7</v>
      </c>
      <c r="E533" s="40" t="s">
        <v>8</v>
      </c>
      <c r="F533" s="40" t="s">
        <v>1088</v>
      </c>
      <c r="G533" s="40" t="s">
        <v>1061</v>
      </c>
      <c r="H533" s="40" t="s">
        <v>1062</v>
      </c>
      <c r="I533" s="40" t="s">
        <v>6</v>
      </c>
      <c r="J533" s="40" t="s">
        <v>463</v>
      </c>
      <c r="K533" s="40" t="str">
        <f t="shared" si="8"/>
        <v>33</v>
      </c>
      <c r="L533" s="40" t="s">
        <v>797</v>
      </c>
      <c r="M533" s="40" t="s">
        <v>798</v>
      </c>
      <c r="N533" s="42">
        <v>836500.49</v>
      </c>
    </row>
    <row r="534" spans="1:14" hidden="1" x14ac:dyDescent="0.25">
      <c r="A534" s="40" t="s">
        <v>968</v>
      </c>
      <c r="B534" s="40" t="s">
        <v>1059</v>
      </c>
      <c r="C534" s="40" t="s">
        <v>466</v>
      </c>
      <c r="D534" s="40" t="s">
        <v>7</v>
      </c>
      <c r="E534" s="40" t="s">
        <v>8</v>
      </c>
      <c r="F534" s="40" t="s">
        <v>1088</v>
      </c>
      <c r="G534" s="40" t="s">
        <v>1061</v>
      </c>
      <c r="H534" s="40" t="s">
        <v>1062</v>
      </c>
      <c r="I534" s="40" t="s">
        <v>6</v>
      </c>
      <c r="J534" s="40" t="s">
        <v>463</v>
      </c>
      <c r="K534" s="40" t="str">
        <f t="shared" si="8"/>
        <v>33</v>
      </c>
      <c r="L534" s="40" t="s">
        <v>1000</v>
      </c>
      <c r="M534" s="40" t="s">
        <v>1001</v>
      </c>
      <c r="N534" s="42">
        <v>32215.34</v>
      </c>
    </row>
    <row r="535" spans="1:14" hidden="1" x14ac:dyDescent="0.25">
      <c r="A535" s="40" t="s">
        <v>968</v>
      </c>
      <c r="B535" s="40" t="s">
        <v>1059</v>
      </c>
      <c r="C535" s="40" t="s">
        <v>466</v>
      </c>
      <c r="D535" s="40" t="s">
        <v>7</v>
      </c>
      <c r="E535" s="40" t="s">
        <v>8</v>
      </c>
      <c r="F535" s="40" t="s">
        <v>1088</v>
      </c>
      <c r="G535" s="40" t="s">
        <v>1061</v>
      </c>
      <c r="H535" s="40" t="s">
        <v>1062</v>
      </c>
      <c r="I535" s="40" t="s">
        <v>6</v>
      </c>
      <c r="J535" s="40" t="s">
        <v>463</v>
      </c>
      <c r="K535" s="40" t="str">
        <f t="shared" si="8"/>
        <v>33</v>
      </c>
      <c r="L535" s="40" t="s">
        <v>1002</v>
      </c>
      <c r="M535" s="40" t="s">
        <v>1003</v>
      </c>
      <c r="N535" s="42">
        <v>4822.8900000000003</v>
      </c>
    </row>
    <row r="536" spans="1:14" hidden="1" x14ac:dyDescent="0.25">
      <c r="A536" s="40" t="s">
        <v>968</v>
      </c>
      <c r="B536" s="40" t="s">
        <v>1059</v>
      </c>
      <c r="C536" s="40" t="s">
        <v>466</v>
      </c>
      <c r="D536" s="40" t="s">
        <v>7</v>
      </c>
      <c r="E536" s="40" t="s">
        <v>8</v>
      </c>
      <c r="F536" s="40" t="s">
        <v>1088</v>
      </c>
      <c r="G536" s="40" t="s">
        <v>1061</v>
      </c>
      <c r="H536" s="40" t="s">
        <v>1062</v>
      </c>
      <c r="I536" s="40" t="s">
        <v>6</v>
      </c>
      <c r="J536" s="40" t="s">
        <v>463</v>
      </c>
      <c r="K536" s="40" t="str">
        <f t="shared" si="8"/>
        <v>33</v>
      </c>
      <c r="L536" s="40" t="s">
        <v>801</v>
      </c>
      <c r="M536" s="40" t="s">
        <v>802</v>
      </c>
      <c r="N536" s="42">
        <v>141486.21</v>
      </c>
    </row>
    <row r="537" spans="1:14" hidden="1" x14ac:dyDescent="0.25">
      <c r="A537" s="40" t="s">
        <v>968</v>
      </c>
      <c r="B537" s="40" t="s">
        <v>1059</v>
      </c>
      <c r="C537" s="40" t="s">
        <v>466</v>
      </c>
      <c r="D537" s="40" t="s">
        <v>7</v>
      </c>
      <c r="E537" s="40" t="s">
        <v>8</v>
      </c>
      <c r="F537" s="40" t="s">
        <v>1088</v>
      </c>
      <c r="G537" s="40" t="s">
        <v>1061</v>
      </c>
      <c r="H537" s="40" t="s">
        <v>1062</v>
      </c>
      <c r="I537" s="40" t="s">
        <v>6</v>
      </c>
      <c r="J537" s="40" t="s">
        <v>463</v>
      </c>
      <c r="K537" s="40" t="str">
        <f t="shared" si="8"/>
        <v>33</v>
      </c>
      <c r="L537" s="40" t="s">
        <v>803</v>
      </c>
      <c r="M537" s="40" t="s">
        <v>804</v>
      </c>
      <c r="N537" s="42">
        <v>1999.2</v>
      </c>
    </row>
    <row r="538" spans="1:14" hidden="1" x14ac:dyDescent="0.25">
      <c r="A538" s="40" t="s">
        <v>968</v>
      </c>
      <c r="B538" s="40" t="s">
        <v>1059</v>
      </c>
      <c r="C538" s="40" t="s">
        <v>466</v>
      </c>
      <c r="D538" s="40" t="s">
        <v>7</v>
      </c>
      <c r="E538" s="40" t="s">
        <v>8</v>
      </c>
      <c r="F538" s="40" t="s">
        <v>1088</v>
      </c>
      <c r="G538" s="40" t="s">
        <v>1061</v>
      </c>
      <c r="H538" s="40" t="s">
        <v>1062</v>
      </c>
      <c r="I538" s="40" t="s">
        <v>6</v>
      </c>
      <c r="J538" s="40" t="s">
        <v>463</v>
      </c>
      <c r="K538" s="40" t="str">
        <f t="shared" si="8"/>
        <v>33</v>
      </c>
      <c r="L538" s="40" t="s">
        <v>805</v>
      </c>
      <c r="M538" s="40" t="s">
        <v>784</v>
      </c>
      <c r="N538" s="42">
        <v>2451361</v>
      </c>
    </row>
    <row r="539" spans="1:14" hidden="1" x14ac:dyDescent="0.25">
      <c r="A539" s="40" t="s">
        <v>968</v>
      </c>
      <c r="B539" s="40" t="s">
        <v>1059</v>
      </c>
      <c r="C539" s="40" t="s">
        <v>466</v>
      </c>
      <c r="D539" s="40" t="s">
        <v>7</v>
      </c>
      <c r="E539" s="40" t="s">
        <v>8</v>
      </c>
      <c r="F539" s="40" t="s">
        <v>1088</v>
      </c>
      <c r="G539" s="40" t="s">
        <v>1061</v>
      </c>
      <c r="H539" s="40" t="s">
        <v>1062</v>
      </c>
      <c r="I539" s="40" t="s">
        <v>6</v>
      </c>
      <c r="J539" s="40" t="s">
        <v>463</v>
      </c>
      <c r="K539" s="40" t="str">
        <f t="shared" si="8"/>
        <v>33</v>
      </c>
      <c r="L539" s="40" t="s">
        <v>806</v>
      </c>
      <c r="M539" s="40" t="s">
        <v>807</v>
      </c>
      <c r="N539" s="42">
        <v>7616.78</v>
      </c>
    </row>
    <row r="540" spans="1:14" hidden="1" x14ac:dyDescent="0.25">
      <c r="A540" s="40" t="s">
        <v>968</v>
      </c>
      <c r="B540" s="40" t="s">
        <v>1059</v>
      </c>
      <c r="C540" s="40" t="s">
        <v>466</v>
      </c>
      <c r="D540" s="40" t="s">
        <v>7</v>
      </c>
      <c r="E540" s="40" t="s">
        <v>8</v>
      </c>
      <c r="F540" s="40" t="s">
        <v>1088</v>
      </c>
      <c r="G540" s="40" t="s">
        <v>1061</v>
      </c>
      <c r="H540" s="40" t="s">
        <v>1062</v>
      </c>
      <c r="I540" s="40" t="s">
        <v>6</v>
      </c>
      <c r="J540" s="40" t="s">
        <v>463</v>
      </c>
      <c r="K540" s="40" t="str">
        <f t="shared" si="8"/>
        <v>33</v>
      </c>
      <c r="L540" s="40" t="s">
        <v>1004</v>
      </c>
      <c r="M540" s="40" t="s">
        <v>1005</v>
      </c>
      <c r="N540" s="42">
        <v>1636.19</v>
      </c>
    </row>
    <row r="541" spans="1:14" hidden="1" x14ac:dyDescent="0.25">
      <c r="A541" s="40" t="s">
        <v>968</v>
      </c>
      <c r="B541" s="40" t="s">
        <v>1059</v>
      </c>
      <c r="C541" s="40" t="s">
        <v>466</v>
      </c>
      <c r="D541" s="40" t="s">
        <v>7</v>
      </c>
      <c r="E541" s="40" t="s">
        <v>8</v>
      </c>
      <c r="F541" s="40" t="s">
        <v>1088</v>
      </c>
      <c r="G541" s="40" t="s">
        <v>1061</v>
      </c>
      <c r="H541" s="40" t="s">
        <v>1062</v>
      </c>
      <c r="I541" s="40" t="s">
        <v>6</v>
      </c>
      <c r="J541" s="40" t="s">
        <v>463</v>
      </c>
      <c r="K541" s="40" t="str">
        <f t="shared" si="8"/>
        <v>33</v>
      </c>
      <c r="L541" s="40" t="s">
        <v>671</v>
      </c>
      <c r="M541" s="40" t="s">
        <v>672</v>
      </c>
      <c r="N541" s="42">
        <v>1388131.86</v>
      </c>
    </row>
    <row r="542" spans="1:14" hidden="1" x14ac:dyDescent="0.25">
      <c r="A542" s="40" t="s">
        <v>968</v>
      </c>
      <c r="B542" s="40" t="s">
        <v>1059</v>
      </c>
      <c r="C542" s="40" t="s">
        <v>466</v>
      </c>
      <c r="D542" s="40" t="s">
        <v>7</v>
      </c>
      <c r="E542" s="40" t="s">
        <v>8</v>
      </c>
      <c r="F542" s="40" t="s">
        <v>1088</v>
      </c>
      <c r="G542" s="40" t="s">
        <v>1061</v>
      </c>
      <c r="H542" s="40" t="s">
        <v>1062</v>
      </c>
      <c r="I542" s="40" t="s">
        <v>6</v>
      </c>
      <c r="J542" s="40" t="s">
        <v>463</v>
      </c>
      <c r="K542" s="40" t="str">
        <f t="shared" si="8"/>
        <v>33</v>
      </c>
      <c r="L542" s="40" t="s">
        <v>808</v>
      </c>
      <c r="M542" s="40" t="s">
        <v>809</v>
      </c>
      <c r="N542" s="42">
        <v>533291.24</v>
      </c>
    </row>
    <row r="543" spans="1:14" hidden="1" x14ac:dyDescent="0.25">
      <c r="A543" s="40" t="s">
        <v>968</v>
      </c>
      <c r="B543" s="40" t="s">
        <v>1059</v>
      </c>
      <c r="C543" s="40" t="s">
        <v>466</v>
      </c>
      <c r="D543" s="40" t="s">
        <v>7</v>
      </c>
      <c r="E543" s="40" t="s">
        <v>8</v>
      </c>
      <c r="F543" s="40" t="s">
        <v>1088</v>
      </c>
      <c r="G543" s="40" t="s">
        <v>1061</v>
      </c>
      <c r="H543" s="40" t="s">
        <v>1062</v>
      </c>
      <c r="I543" s="40" t="s">
        <v>6</v>
      </c>
      <c r="J543" s="40" t="s">
        <v>463</v>
      </c>
      <c r="K543" s="40" t="str">
        <f t="shared" si="8"/>
        <v>33</v>
      </c>
      <c r="L543" s="40" t="s">
        <v>810</v>
      </c>
      <c r="M543" s="40" t="s">
        <v>811</v>
      </c>
      <c r="N543" s="42">
        <v>501198.92</v>
      </c>
    </row>
    <row r="544" spans="1:14" hidden="1" x14ac:dyDescent="0.25">
      <c r="A544" s="40" t="s">
        <v>968</v>
      </c>
      <c r="B544" s="40" t="s">
        <v>1059</v>
      </c>
      <c r="C544" s="40" t="s">
        <v>466</v>
      </c>
      <c r="D544" s="40" t="s">
        <v>7</v>
      </c>
      <c r="E544" s="40" t="s">
        <v>8</v>
      </c>
      <c r="F544" s="40" t="s">
        <v>1088</v>
      </c>
      <c r="G544" s="40" t="s">
        <v>1061</v>
      </c>
      <c r="H544" s="40" t="s">
        <v>1062</v>
      </c>
      <c r="I544" s="40" t="s">
        <v>6</v>
      </c>
      <c r="J544" s="40" t="s">
        <v>463</v>
      </c>
      <c r="K544" s="40" t="str">
        <f t="shared" si="8"/>
        <v>33</v>
      </c>
      <c r="L544" s="40" t="s">
        <v>814</v>
      </c>
      <c r="M544" s="40" t="s">
        <v>815</v>
      </c>
      <c r="N544" s="42">
        <v>2900</v>
      </c>
    </row>
    <row r="545" spans="1:14" hidden="1" x14ac:dyDescent="0.25">
      <c r="A545" s="40" t="s">
        <v>968</v>
      </c>
      <c r="B545" s="40" t="s">
        <v>1059</v>
      </c>
      <c r="C545" s="40" t="s">
        <v>466</v>
      </c>
      <c r="D545" s="40" t="s">
        <v>7</v>
      </c>
      <c r="E545" s="40" t="s">
        <v>8</v>
      </c>
      <c r="F545" s="40" t="s">
        <v>1088</v>
      </c>
      <c r="G545" s="40" t="s">
        <v>1061</v>
      </c>
      <c r="H545" s="40" t="s">
        <v>1062</v>
      </c>
      <c r="I545" s="40" t="s">
        <v>6</v>
      </c>
      <c r="J545" s="40" t="s">
        <v>463</v>
      </c>
      <c r="K545" s="40" t="str">
        <f t="shared" si="8"/>
        <v>33</v>
      </c>
      <c r="L545" s="40" t="s">
        <v>1008</v>
      </c>
      <c r="M545" s="40" t="s">
        <v>1009</v>
      </c>
      <c r="N545" s="42">
        <v>67402.429999999906</v>
      </c>
    </row>
    <row r="546" spans="1:14" hidden="1" x14ac:dyDescent="0.25">
      <c r="A546" s="40" t="s">
        <v>968</v>
      </c>
      <c r="B546" s="40" t="s">
        <v>1059</v>
      </c>
      <c r="C546" s="40" t="s">
        <v>466</v>
      </c>
      <c r="D546" s="40" t="s">
        <v>7</v>
      </c>
      <c r="E546" s="40" t="s">
        <v>8</v>
      </c>
      <c r="F546" s="40" t="s">
        <v>1088</v>
      </c>
      <c r="G546" s="40" t="s">
        <v>1061</v>
      </c>
      <c r="H546" s="40" t="s">
        <v>1062</v>
      </c>
      <c r="I546" s="40" t="s">
        <v>6</v>
      </c>
      <c r="J546" s="40" t="s">
        <v>463</v>
      </c>
      <c r="K546" s="40" t="str">
        <f t="shared" si="8"/>
        <v>33</v>
      </c>
      <c r="L546" s="40" t="s">
        <v>816</v>
      </c>
      <c r="M546" s="40" t="s">
        <v>817</v>
      </c>
      <c r="N546" s="42">
        <v>4215755.53</v>
      </c>
    </row>
    <row r="547" spans="1:14" hidden="1" x14ac:dyDescent="0.25">
      <c r="A547" s="40" t="s">
        <v>968</v>
      </c>
      <c r="B547" s="40" t="s">
        <v>1059</v>
      </c>
      <c r="C547" s="40" t="s">
        <v>466</v>
      </c>
      <c r="D547" s="40" t="s">
        <v>7</v>
      </c>
      <c r="E547" s="40" t="s">
        <v>8</v>
      </c>
      <c r="F547" s="40" t="s">
        <v>1088</v>
      </c>
      <c r="G547" s="40" t="s">
        <v>1061</v>
      </c>
      <c r="H547" s="40" t="s">
        <v>1062</v>
      </c>
      <c r="I547" s="40" t="s">
        <v>6</v>
      </c>
      <c r="J547" s="40" t="s">
        <v>463</v>
      </c>
      <c r="K547" s="40" t="str">
        <f t="shared" si="8"/>
        <v>33</v>
      </c>
      <c r="L547" s="40" t="s">
        <v>818</v>
      </c>
      <c r="M547" s="40" t="s">
        <v>819</v>
      </c>
      <c r="N547" s="42">
        <v>390144.34</v>
      </c>
    </row>
    <row r="548" spans="1:14" hidden="1" x14ac:dyDescent="0.25">
      <c r="A548" s="40" t="s">
        <v>968</v>
      </c>
      <c r="B548" s="40" t="s">
        <v>1059</v>
      </c>
      <c r="C548" s="40" t="s">
        <v>466</v>
      </c>
      <c r="D548" s="40" t="s">
        <v>7</v>
      </c>
      <c r="E548" s="40" t="s">
        <v>8</v>
      </c>
      <c r="F548" s="40" t="s">
        <v>1088</v>
      </c>
      <c r="G548" s="40" t="s">
        <v>1061</v>
      </c>
      <c r="H548" s="40" t="s">
        <v>1062</v>
      </c>
      <c r="I548" s="40" t="s">
        <v>6</v>
      </c>
      <c r="J548" s="40" t="s">
        <v>463</v>
      </c>
      <c r="K548" s="40" t="str">
        <f t="shared" si="8"/>
        <v>33</v>
      </c>
      <c r="L548" s="40" t="s">
        <v>820</v>
      </c>
      <c r="M548" s="40" t="s">
        <v>821</v>
      </c>
      <c r="N548" s="42">
        <v>11685.93</v>
      </c>
    </row>
    <row r="549" spans="1:14" hidden="1" x14ac:dyDescent="0.25">
      <c r="A549" s="40" t="s">
        <v>968</v>
      </c>
      <c r="B549" s="40" t="s">
        <v>1059</v>
      </c>
      <c r="C549" s="40" t="s">
        <v>466</v>
      </c>
      <c r="D549" s="40" t="s">
        <v>7</v>
      </c>
      <c r="E549" s="40" t="s">
        <v>8</v>
      </c>
      <c r="F549" s="40" t="s">
        <v>1088</v>
      </c>
      <c r="G549" s="40" t="s">
        <v>1061</v>
      </c>
      <c r="H549" s="40" t="s">
        <v>1062</v>
      </c>
      <c r="I549" s="40" t="s">
        <v>6</v>
      </c>
      <c r="J549" s="40" t="s">
        <v>463</v>
      </c>
      <c r="K549" s="40" t="str">
        <f t="shared" si="8"/>
        <v>33</v>
      </c>
      <c r="L549" s="40" t="s">
        <v>822</v>
      </c>
      <c r="M549" s="40" t="s">
        <v>823</v>
      </c>
      <c r="N549" s="42">
        <v>39500</v>
      </c>
    </row>
    <row r="550" spans="1:14" hidden="1" x14ac:dyDescent="0.25">
      <c r="A550" s="40" t="s">
        <v>968</v>
      </c>
      <c r="B550" s="40" t="s">
        <v>1059</v>
      </c>
      <c r="C550" s="40" t="s">
        <v>466</v>
      </c>
      <c r="D550" s="40" t="s">
        <v>7</v>
      </c>
      <c r="E550" s="40" t="s">
        <v>8</v>
      </c>
      <c r="F550" s="40" t="s">
        <v>1088</v>
      </c>
      <c r="G550" s="40" t="s">
        <v>1061</v>
      </c>
      <c r="H550" s="40" t="s">
        <v>1062</v>
      </c>
      <c r="I550" s="40" t="s">
        <v>6</v>
      </c>
      <c r="J550" s="40" t="s">
        <v>463</v>
      </c>
      <c r="K550" s="40" t="str">
        <f t="shared" si="8"/>
        <v>33</v>
      </c>
      <c r="L550" s="40" t="s">
        <v>824</v>
      </c>
      <c r="M550" s="40" t="s">
        <v>825</v>
      </c>
      <c r="N550" s="42">
        <v>2207.5700000000102</v>
      </c>
    </row>
    <row r="551" spans="1:14" hidden="1" x14ac:dyDescent="0.25">
      <c r="A551" s="40" t="s">
        <v>968</v>
      </c>
      <c r="B551" s="40" t="s">
        <v>1059</v>
      </c>
      <c r="C551" s="40" t="s">
        <v>466</v>
      </c>
      <c r="D551" s="40" t="s">
        <v>7</v>
      </c>
      <c r="E551" s="40" t="s">
        <v>8</v>
      </c>
      <c r="F551" s="40" t="s">
        <v>1088</v>
      </c>
      <c r="G551" s="40" t="s">
        <v>1061</v>
      </c>
      <c r="H551" s="40" t="s">
        <v>1062</v>
      </c>
      <c r="I551" s="40" t="s">
        <v>6</v>
      </c>
      <c r="J551" s="40" t="s">
        <v>463</v>
      </c>
      <c r="K551" s="40" t="str">
        <f t="shared" si="8"/>
        <v>33</v>
      </c>
      <c r="L551" s="40" t="s">
        <v>826</v>
      </c>
      <c r="M551" s="40" t="s">
        <v>827</v>
      </c>
      <c r="N551" s="42">
        <v>93652.29</v>
      </c>
    </row>
    <row r="552" spans="1:14" hidden="1" x14ac:dyDescent="0.25">
      <c r="A552" s="40" t="s">
        <v>968</v>
      </c>
      <c r="B552" s="40" t="s">
        <v>1059</v>
      </c>
      <c r="C552" s="40" t="s">
        <v>466</v>
      </c>
      <c r="D552" s="40" t="s">
        <v>7</v>
      </c>
      <c r="E552" s="40" t="s">
        <v>8</v>
      </c>
      <c r="F552" s="40" t="s">
        <v>1088</v>
      </c>
      <c r="G552" s="40" t="s">
        <v>1061</v>
      </c>
      <c r="H552" s="40" t="s">
        <v>1062</v>
      </c>
      <c r="I552" s="40" t="s">
        <v>6</v>
      </c>
      <c r="J552" s="40" t="s">
        <v>463</v>
      </c>
      <c r="K552" s="40" t="str">
        <f t="shared" si="8"/>
        <v>33</v>
      </c>
      <c r="L552" s="40" t="s">
        <v>830</v>
      </c>
      <c r="M552" s="40" t="s">
        <v>790</v>
      </c>
      <c r="N552" s="42">
        <v>4975.97</v>
      </c>
    </row>
    <row r="553" spans="1:14" hidden="1" x14ac:dyDescent="0.25">
      <c r="A553" s="40" t="s">
        <v>968</v>
      </c>
      <c r="B553" s="40" t="s">
        <v>1059</v>
      </c>
      <c r="C553" s="40" t="s">
        <v>466</v>
      </c>
      <c r="D553" s="40" t="s">
        <v>7</v>
      </c>
      <c r="E553" s="40" t="s">
        <v>8</v>
      </c>
      <c r="F553" s="40" t="s">
        <v>1088</v>
      </c>
      <c r="G553" s="40" t="s">
        <v>1061</v>
      </c>
      <c r="H553" s="40" t="s">
        <v>1062</v>
      </c>
      <c r="I553" s="40" t="s">
        <v>6</v>
      </c>
      <c r="J553" s="40" t="s">
        <v>463</v>
      </c>
      <c r="K553" s="40" t="str">
        <f t="shared" si="8"/>
        <v>33</v>
      </c>
      <c r="L553" s="40" t="s">
        <v>831</v>
      </c>
      <c r="M553" s="40" t="s">
        <v>794</v>
      </c>
      <c r="N553" s="42">
        <v>139542.38</v>
      </c>
    </row>
    <row r="554" spans="1:14" hidden="1" x14ac:dyDescent="0.25">
      <c r="A554" s="40" t="s">
        <v>968</v>
      </c>
      <c r="B554" s="40" t="s">
        <v>1059</v>
      </c>
      <c r="C554" s="40" t="s">
        <v>466</v>
      </c>
      <c r="D554" s="40" t="s">
        <v>7</v>
      </c>
      <c r="E554" s="40" t="s">
        <v>8</v>
      </c>
      <c r="F554" s="40" t="s">
        <v>1088</v>
      </c>
      <c r="G554" s="40" t="s">
        <v>1061</v>
      </c>
      <c r="H554" s="40" t="s">
        <v>1062</v>
      </c>
      <c r="I554" s="40" t="s">
        <v>6</v>
      </c>
      <c r="J554" s="40" t="s">
        <v>463</v>
      </c>
      <c r="K554" s="40" t="str">
        <f t="shared" si="8"/>
        <v>33</v>
      </c>
      <c r="L554" s="40" t="s">
        <v>1010</v>
      </c>
      <c r="M554" s="40" t="s">
        <v>1011</v>
      </c>
      <c r="N554" s="42">
        <v>0</v>
      </c>
    </row>
    <row r="555" spans="1:14" hidden="1" x14ac:dyDescent="0.25">
      <c r="A555" s="40" t="s">
        <v>968</v>
      </c>
      <c r="B555" s="40" t="s">
        <v>1059</v>
      </c>
      <c r="C555" s="40" t="s">
        <v>466</v>
      </c>
      <c r="D555" s="40" t="s">
        <v>7</v>
      </c>
      <c r="E555" s="40" t="s">
        <v>8</v>
      </c>
      <c r="F555" s="40" t="s">
        <v>1088</v>
      </c>
      <c r="G555" s="40" t="s">
        <v>1061</v>
      </c>
      <c r="H555" s="40" t="s">
        <v>1062</v>
      </c>
      <c r="I555" s="40" t="s">
        <v>6</v>
      </c>
      <c r="J555" s="40" t="s">
        <v>463</v>
      </c>
      <c r="K555" s="40" t="str">
        <f t="shared" si="8"/>
        <v>33</v>
      </c>
      <c r="L555" s="40" t="s">
        <v>1012</v>
      </c>
      <c r="M555" s="40" t="s">
        <v>1013</v>
      </c>
      <c r="N555" s="42">
        <v>32289.42</v>
      </c>
    </row>
    <row r="556" spans="1:14" hidden="1" x14ac:dyDescent="0.25">
      <c r="A556" s="40" t="s">
        <v>968</v>
      </c>
      <c r="B556" s="40" t="s">
        <v>1059</v>
      </c>
      <c r="C556" s="40" t="s">
        <v>466</v>
      </c>
      <c r="D556" s="40" t="s">
        <v>7</v>
      </c>
      <c r="E556" s="40" t="s">
        <v>8</v>
      </c>
      <c r="F556" s="40" t="s">
        <v>1088</v>
      </c>
      <c r="G556" s="40" t="s">
        <v>1061</v>
      </c>
      <c r="H556" s="40" t="s">
        <v>1062</v>
      </c>
      <c r="I556" s="40" t="s">
        <v>6</v>
      </c>
      <c r="J556" s="40" t="s">
        <v>463</v>
      </c>
      <c r="K556" s="40" t="str">
        <f t="shared" si="8"/>
        <v>33</v>
      </c>
      <c r="L556" s="40" t="s">
        <v>834</v>
      </c>
      <c r="M556" s="40" t="s">
        <v>835</v>
      </c>
      <c r="N556" s="42">
        <v>22191.89</v>
      </c>
    </row>
    <row r="557" spans="1:14" hidden="1" x14ac:dyDescent="0.25">
      <c r="A557" s="40" t="s">
        <v>968</v>
      </c>
      <c r="B557" s="40" t="s">
        <v>1059</v>
      </c>
      <c r="C557" s="40" t="s">
        <v>466</v>
      </c>
      <c r="D557" s="40" t="s">
        <v>7</v>
      </c>
      <c r="E557" s="40" t="s">
        <v>8</v>
      </c>
      <c r="F557" s="40" t="s">
        <v>1088</v>
      </c>
      <c r="G557" s="40" t="s">
        <v>1061</v>
      </c>
      <c r="H557" s="40" t="s">
        <v>1062</v>
      </c>
      <c r="I557" s="40" t="s">
        <v>6</v>
      </c>
      <c r="J557" s="40" t="s">
        <v>463</v>
      </c>
      <c r="K557" s="40" t="str">
        <f t="shared" si="8"/>
        <v>33</v>
      </c>
      <c r="L557" s="40" t="s">
        <v>840</v>
      </c>
      <c r="M557" s="40" t="s">
        <v>841</v>
      </c>
      <c r="N557" s="42">
        <v>470223.17</v>
      </c>
    </row>
    <row r="558" spans="1:14" hidden="1" x14ac:dyDescent="0.25">
      <c r="A558" s="40" t="s">
        <v>968</v>
      </c>
      <c r="B558" s="40" t="s">
        <v>1059</v>
      </c>
      <c r="C558" s="40" t="s">
        <v>466</v>
      </c>
      <c r="D558" s="40" t="s">
        <v>7</v>
      </c>
      <c r="E558" s="40" t="s">
        <v>8</v>
      </c>
      <c r="F558" s="40" t="s">
        <v>1088</v>
      </c>
      <c r="G558" s="40" t="s">
        <v>1061</v>
      </c>
      <c r="H558" s="40" t="s">
        <v>1062</v>
      </c>
      <c r="I558" s="40" t="s">
        <v>6</v>
      </c>
      <c r="J558" s="40" t="s">
        <v>463</v>
      </c>
      <c r="K558" s="40" t="str">
        <f t="shared" si="8"/>
        <v>33</v>
      </c>
      <c r="L558" s="40" t="s">
        <v>844</v>
      </c>
      <c r="M558" s="40" t="s">
        <v>845</v>
      </c>
      <c r="N558" s="42">
        <v>41393.49</v>
      </c>
    </row>
    <row r="559" spans="1:14" hidden="1" x14ac:dyDescent="0.25">
      <c r="A559" s="40" t="s">
        <v>968</v>
      </c>
      <c r="B559" s="40" t="s">
        <v>1059</v>
      </c>
      <c r="C559" s="40" t="s">
        <v>466</v>
      </c>
      <c r="D559" s="40" t="s">
        <v>7</v>
      </c>
      <c r="E559" s="40" t="s">
        <v>8</v>
      </c>
      <c r="F559" s="40" t="s">
        <v>1088</v>
      </c>
      <c r="G559" s="40" t="s">
        <v>1061</v>
      </c>
      <c r="H559" s="40" t="s">
        <v>1062</v>
      </c>
      <c r="I559" s="40" t="s">
        <v>6</v>
      </c>
      <c r="J559" s="40" t="s">
        <v>463</v>
      </c>
      <c r="K559" s="40" t="str">
        <f t="shared" si="8"/>
        <v>33</v>
      </c>
      <c r="L559" s="40" t="s">
        <v>846</v>
      </c>
      <c r="M559" s="40" t="s">
        <v>847</v>
      </c>
      <c r="N559" s="42">
        <v>12145</v>
      </c>
    </row>
    <row r="560" spans="1:14" hidden="1" x14ac:dyDescent="0.25">
      <c r="A560" s="40" t="s">
        <v>968</v>
      </c>
      <c r="B560" s="40" t="s">
        <v>1059</v>
      </c>
      <c r="C560" s="40" t="s">
        <v>466</v>
      </c>
      <c r="D560" s="40" t="s">
        <v>7</v>
      </c>
      <c r="E560" s="40" t="s">
        <v>8</v>
      </c>
      <c r="F560" s="40" t="s">
        <v>1088</v>
      </c>
      <c r="G560" s="40" t="s">
        <v>1061</v>
      </c>
      <c r="H560" s="40" t="s">
        <v>1062</v>
      </c>
      <c r="I560" s="40" t="s">
        <v>6</v>
      </c>
      <c r="J560" s="40" t="s">
        <v>463</v>
      </c>
      <c r="K560" s="40" t="str">
        <f t="shared" si="8"/>
        <v>33</v>
      </c>
      <c r="L560" s="40" t="s">
        <v>848</v>
      </c>
      <c r="M560" s="40" t="s">
        <v>849</v>
      </c>
      <c r="N560" s="42">
        <v>69366.169999999896</v>
      </c>
    </row>
    <row r="561" spans="1:14" hidden="1" x14ac:dyDescent="0.25">
      <c r="A561" s="40" t="s">
        <v>968</v>
      </c>
      <c r="B561" s="40" t="s">
        <v>1059</v>
      </c>
      <c r="C561" s="40" t="s">
        <v>466</v>
      </c>
      <c r="D561" s="40" t="s">
        <v>7</v>
      </c>
      <c r="E561" s="40" t="s">
        <v>8</v>
      </c>
      <c r="F561" s="40" t="s">
        <v>1088</v>
      </c>
      <c r="G561" s="40" t="s">
        <v>1061</v>
      </c>
      <c r="H561" s="40" t="s">
        <v>1062</v>
      </c>
      <c r="I561" s="40" t="s">
        <v>6</v>
      </c>
      <c r="J561" s="40" t="s">
        <v>463</v>
      </c>
      <c r="K561" s="40" t="str">
        <f t="shared" si="8"/>
        <v>33</v>
      </c>
      <c r="L561" s="40" t="s">
        <v>850</v>
      </c>
      <c r="M561" s="40" t="s">
        <v>851</v>
      </c>
      <c r="N561" s="42">
        <v>57943.440000000097</v>
      </c>
    </row>
    <row r="562" spans="1:14" hidden="1" x14ac:dyDescent="0.25">
      <c r="A562" s="40" t="s">
        <v>968</v>
      </c>
      <c r="B562" s="40" t="s">
        <v>1059</v>
      </c>
      <c r="C562" s="40" t="s">
        <v>466</v>
      </c>
      <c r="D562" s="40" t="s">
        <v>7</v>
      </c>
      <c r="E562" s="40" t="s">
        <v>8</v>
      </c>
      <c r="F562" s="40" t="s">
        <v>1088</v>
      </c>
      <c r="G562" s="40" t="s">
        <v>1061</v>
      </c>
      <c r="H562" s="40" t="s">
        <v>1062</v>
      </c>
      <c r="I562" s="40" t="s">
        <v>6</v>
      </c>
      <c r="J562" s="40" t="s">
        <v>463</v>
      </c>
      <c r="K562" s="40" t="str">
        <f t="shared" si="8"/>
        <v>33</v>
      </c>
      <c r="L562" s="40" t="s">
        <v>852</v>
      </c>
      <c r="M562" s="40" t="s">
        <v>853</v>
      </c>
      <c r="N562" s="42">
        <v>23176.45</v>
      </c>
    </row>
    <row r="563" spans="1:14" hidden="1" x14ac:dyDescent="0.25">
      <c r="A563" s="40" t="s">
        <v>968</v>
      </c>
      <c r="B563" s="40" t="s">
        <v>1059</v>
      </c>
      <c r="C563" s="40" t="s">
        <v>466</v>
      </c>
      <c r="D563" s="40" t="s">
        <v>7</v>
      </c>
      <c r="E563" s="40" t="s">
        <v>8</v>
      </c>
      <c r="F563" s="40" t="s">
        <v>1088</v>
      </c>
      <c r="G563" s="40" t="s">
        <v>1061</v>
      </c>
      <c r="H563" s="40" t="s">
        <v>1062</v>
      </c>
      <c r="I563" s="40" t="s">
        <v>6</v>
      </c>
      <c r="J563" s="40" t="s">
        <v>463</v>
      </c>
      <c r="K563" s="40" t="str">
        <f t="shared" si="8"/>
        <v>33</v>
      </c>
      <c r="L563" s="40" t="s">
        <v>1016</v>
      </c>
      <c r="M563" s="40" t="s">
        <v>651</v>
      </c>
      <c r="N563" s="42">
        <v>0</v>
      </c>
    </row>
    <row r="564" spans="1:14" hidden="1" x14ac:dyDescent="0.25">
      <c r="A564" s="40" t="s">
        <v>968</v>
      </c>
      <c r="B564" s="40" t="s">
        <v>1059</v>
      </c>
      <c r="C564" s="40" t="s">
        <v>466</v>
      </c>
      <c r="D564" s="40" t="s">
        <v>7</v>
      </c>
      <c r="E564" s="40" t="s">
        <v>8</v>
      </c>
      <c r="F564" s="40" t="s">
        <v>1088</v>
      </c>
      <c r="G564" s="40" t="s">
        <v>1061</v>
      </c>
      <c r="H564" s="40" t="s">
        <v>1062</v>
      </c>
      <c r="I564" s="40" t="s">
        <v>6</v>
      </c>
      <c r="J564" s="40" t="s">
        <v>463</v>
      </c>
      <c r="K564" s="40" t="str">
        <f t="shared" si="8"/>
        <v>33</v>
      </c>
      <c r="L564" s="40" t="s">
        <v>956</v>
      </c>
      <c r="M564" s="40" t="s">
        <v>957</v>
      </c>
      <c r="N564" s="42">
        <v>0</v>
      </c>
    </row>
    <row r="565" spans="1:14" hidden="1" x14ac:dyDescent="0.25">
      <c r="A565" s="40" t="s">
        <v>968</v>
      </c>
      <c r="B565" s="40" t="s">
        <v>1059</v>
      </c>
      <c r="C565" s="40" t="s">
        <v>466</v>
      </c>
      <c r="D565" s="40" t="s">
        <v>7</v>
      </c>
      <c r="E565" s="40" t="s">
        <v>8</v>
      </c>
      <c r="F565" s="40" t="s">
        <v>1088</v>
      </c>
      <c r="G565" s="40" t="s">
        <v>1061</v>
      </c>
      <c r="H565" s="40" t="s">
        <v>1062</v>
      </c>
      <c r="I565" s="40" t="s">
        <v>6</v>
      </c>
      <c r="J565" s="40" t="s">
        <v>463</v>
      </c>
      <c r="K565" s="40" t="str">
        <f t="shared" si="8"/>
        <v>33</v>
      </c>
      <c r="L565" s="40" t="s">
        <v>1019</v>
      </c>
      <c r="M565" s="40" t="s">
        <v>537</v>
      </c>
      <c r="N565" s="42">
        <v>2733.09</v>
      </c>
    </row>
    <row r="566" spans="1:14" hidden="1" x14ac:dyDescent="0.25">
      <c r="A566" s="40" t="s">
        <v>968</v>
      </c>
      <c r="B566" s="40" t="s">
        <v>1059</v>
      </c>
      <c r="C566" s="40" t="s">
        <v>466</v>
      </c>
      <c r="D566" s="40" t="s">
        <v>7</v>
      </c>
      <c r="E566" s="40" t="s">
        <v>8</v>
      </c>
      <c r="F566" s="40" t="s">
        <v>1088</v>
      </c>
      <c r="G566" s="40" t="s">
        <v>1061</v>
      </c>
      <c r="H566" s="40" t="s">
        <v>1062</v>
      </c>
      <c r="I566" s="40" t="s">
        <v>6</v>
      </c>
      <c r="J566" s="40" t="s">
        <v>463</v>
      </c>
      <c r="K566" s="40" t="str">
        <f t="shared" si="8"/>
        <v>33</v>
      </c>
      <c r="L566" s="40" t="s">
        <v>854</v>
      </c>
      <c r="M566" s="40" t="s">
        <v>855</v>
      </c>
      <c r="N566" s="42">
        <v>254907.62</v>
      </c>
    </row>
    <row r="567" spans="1:14" hidden="1" x14ac:dyDescent="0.25">
      <c r="A567" s="40" t="s">
        <v>968</v>
      </c>
      <c r="B567" s="40" t="s">
        <v>1059</v>
      </c>
      <c r="C567" s="40" t="s">
        <v>466</v>
      </c>
      <c r="D567" s="40" t="s">
        <v>7</v>
      </c>
      <c r="E567" s="40" t="s">
        <v>8</v>
      </c>
      <c r="F567" s="40" t="s">
        <v>1088</v>
      </c>
      <c r="G567" s="40" t="s">
        <v>1061</v>
      </c>
      <c r="H567" s="40" t="s">
        <v>1062</v>
      </c>
      <c r="I567" s="40" t="s">
        <v>6</v>
      </c>
      <c r="J567" s="40" t="s">
        <v>463</v>
      </c>
      <c r="K567" s="40" t="str">
        <f t="shared" si="8"/>
        <v>33</v>
      </c>
      <c r="L567" s="40" t="s">
        <v>856</v>
      </c>
      <c r="M567" s="40" t="s">
        <v>497</v>
      </c>
      <c r="N567" s="42">
        <v>0</v>
      </c>
    </row>
    <row r="568" spans="1:14" hidden="1" x14ac:dyDescent="0.25">
      <c r="A568" s="40" t="s">
        <v>968</v>
      </c>
      <c r="B568" s="40" t="s">
        <v>1059</v>
      </c>
      <c r="C568" s="40" t="s">
        <v>466</v>
      </c>
      <c r="D568" s="40" t="s">
        <v>7</v>
      </c>
      <c r="E568" s="40" t="s">
        <v>8</v>
      </c>
      <c r="F568" s="40" t="s">
        <v>1088</v>
      </c>
      <c r="G568" s="40" t="s">
        <v>1061</v>
      </c>
      <c r="H568" s="40" t="s">
        <v>1062</v>
      </c>
      <c r="I568" s="40" t="s">
        <v>6</v>
      </c>
      <c r="J568" s="40" t="s">
        <v>463</v>
      </c>
      <c r="K568" s="40" t="str">
        <f t="shared" si="8"/>
        <v>33</v>
      </c>
      <c r="L568" s="40" t="s">
        <v>857</v>
      </c>
      <c r="M568" s="40" t="s">
        <v>545</v>
      </c>
      <c r="N568" s="42">
        <v>486.88</v>
      </c>
    </row>
    <row r="569" spans="1:14" hidden="1" x14ac:dyDescent="0.25">
      <c r="A569" s="40" t="s">
        <v>968</v>
      </c>
      <c r="B569" s="40" t="s">
        <v>1059</v>
      </c>
      <c r="C569" s="40" t="s">
        <v>466</v>
      </c>
      <c r="D569" s="40" t="s">
        <v>7</v>
      </c>
      <c r="E569" s="40" t="s">
        <v>8</v>
      </c>
      <c r="F569" s="40" t="s">
        <v>1088</v>
      </c>
      <c r="G569" s="40" t="s">
        <v>1061</v>
      </c>
      <c r="H569" s="40" t="s">
        <v>1062</v>
      </c>
      <c r="I569" s="40" t="s">
        <v>6</v>
      </c>
      <c r="J569" s="40" t="s">
        <v>463</v>
      </c>
      <c r="K569" s="40" t="str">
        <f t="shared" si="8"/>
        <v>33</v>
      </c>
      <c r="L569" s="40" t="s">
        <v>654</v>
      </c>
      <c r="M569" s="40" t="s">
        <v>479</v>
      </c>
      <c r="N569" s="42">
        <v>9067.0099999999893</v>
      </c>
    </row>
    <row r="570" spans="1:14" hidden="1" x14ac:dyDescent="0.25">
      <c r="A570" s="40" t="s">
        <v>968</v>
      </c>
      <c r="B570" s="40" t="s">
        <v>1059</v>
      </c>
      <c r="C570" s="40" t="s">
        <v>466</v>
      </c>
      <c r="D570" s="40" t="s">
        <v>7</v>
      </c>
      <c r="E570" s="40" t="s">
        <v>8</v>
      </c>
      <c r="F570" s="40" t="s">
        <v>1088</v>
      </c>
      <c r="G570" s="40" t="s">
        <v>1061</v>
      </c>
      <c r="H570" s="40" t="s">
        <v>1062</v>
      </c>
      <c r="I570" s="40" t="s">
        <v>6</v>
      </c>
      <c r="J570" s="40" t="s">
        <v>463</v>
      </c>
      <c r="K570" s="40" t="str">
        <f t="shared" si="8"/>
        <v>33</v>
      </c>
      <c r="L570" s="40" t="s">
        <v>861</v>
      </c>
      <c r="M570" s="40" t="s">
        <v>862</v>
      </c>
      <c r="N570" s="42">
        <v>22306.51</v>
      </c>
    </row>
    <row r="571" spans="1:14" hidden="1" x14ac:dyDescent="0.25">
      <c r="A571" s="40" t="s">
        <v>968</v>
      </c>
      <c r="B571" s="40" t="s">
        <v>1059</v>
      </c>
      <c r="C571" s="40" t="s">
        <v>466</v>
      </c>
      <c r="D571" s="40" t="s">
        <v>7</v>
      </c>
      <c r="E571" s="40" t="s">
        <v>8</v>
      </c>
      <c r="F571" s="40" t="s">
        <v>1088</v>
      </c>
      <c r="G571" s="40" t="s">
        <v>1061</v>
      </c>
      <c r="H571" s="40" t="s">
        <v>1062</v>
      </c>
      <c r="I571" s="40" t="s">
        <v>6</v>
      </c>
      <c r="J571" s="40" t="s">
        <v>463</v>
      </c>
      <c r="K571" s="40" t="str">
        <f t="shared" si="8"/>
        <v>33</v>
      </c>
      <c r="L571" s="40" t="s">
        <v>863</v>
      </c>
      <c r="M571" s="40" t="s">
        <v>864</v>
      </c>
      <c r="N571" s="42">
        <v>11800.12</v>
      </c>
    </row>
    <row r="572" spans="1:14" hidden="1" x14ac:dyDescent="0.25">
      <c r="A572" s="40" t="s">
        <v>968</v>
      </c>
      <c r="B572" s="40" t="s">
        <v>1059</v>
      </c>
      <c r="C572" s="40" t="s">
        <v>466</v>
      </c>
      <c r="D572" s="40" t="s">
        <v>7</v>
      </c>
      <c r="E572" s="40" t="s">
        <v>8</v>
      </c>
      <c r="F572" s="40" t="s">
        <v>1088</v>
      </c>
      <c r="G572" s="40" t="s">
        <v>1061</v>
      </c>
      <c r="H572" s="40" t="s">
        <v>1062</v>
      </c>
      <c r="I572" s="40" t="s">
        <v>6</v>
      </c>
      <c r="J572" s="40" t="s">
        <v>463</v>
      </c>
      <c r="K572" s="40" t="str">
        <f t="shared" si="8"/>
        <v>33</v>
      </c>
      <c r="L572" s="40" t="s">
        <v>865</v>
      </c>
      <c r="M572" s="40" t="s">
        <v>866</v>
      </c>
      <c r="N572" s="42">
        <v>672.63999999999896</v>
      </c>
    </row>
    <row r="573" spans="1:14" hidden="1" x14ac:dyDescent="0.25">
      <c r="A573" s="40" t="s">
        <v>968</v>
      </c>
      <c r="B573" s="40" t="s">
        <v>1059</v>
      </c>
      <c r="C573" s="40" t="s">
        <v>466</v>
      </c>
      <c r="D573" s="40" t="s">
        <v>7</v>
      </c>
      <c r="E573" s="40" t="s">
        <v>8</v>
      </c>
      <c r="F573" s="40" t="s">
        <v>1088</v>
      </c>
      <c r="G573" s="40" t="s">
        <v>1061</v>
      </c>
      <c r="H573" s="40" t="s">
        <v>1062</v>
      </c>
      <c r="I573" s="40" t="s">
        <v>6</v>
      </c>
      <c r="J573" s="40" t="s">
        <v>463</v>
      </c>
      <c r="K573" s="40" t="str">
        <f t="shared" si="8"/>
        <v>33</v>
      </c>
      <c r="L573" s="40" t="s">
        <v>867</v>
      </c>
      <c r="M573" s="40" t="s">
        <v>868</v>
      </c>
      <c r="N573" s="42">
        <v>22000</v>
      </c>
    </row>
    <row r="574" spans="1:14" hidden="1" x14ac:dyDescent="0.25">
      <c r="A574" s="40" t="s">
        <v>968</v>
      </c>
      <c r="B574" s="40" t="s">
        <v>1059</v>
      </c>
      <c r="C574" s="40" t="s">
        <v>466</v>
      </c>
      <c r="D574" s="40" t="s">
        <v>7</v>
      </c>
      <c r="E574" s="40" t="s">
        <v>8</v>
      </c>
      <c r="F574" s="40" t="s">
        <v>1088</v>
      </c>
      <c r="G574" s="40" t="s">
        <v>1061</v>
      </c>
      <c r="H574" s="40" t="s">
        <v>1062</v>
      </c>
      <c r="I574" s="40" t="s">
        <v>6</v>
      </c>
      <c r="J574" s="40" t="s">
        <v>463</v>
      </c>
      <c r="K574" s="40" t="str">
        <f t="shared" si="8"/>
        <v>33</v>
      </c>
      <c r="L574" s="40" t="s">
        <v>870</v>
      </c>
      <c r="M574" s="40" t="s">
        <v>871</v>
      </c>
      <c r="N574" s="42">
        <v>100</v>
      </c>
    </row>
    <row r="575" spans="1:14" hidden="1" x14ac:dyDescent="0.25">
      <c r="A575" s="40" t="s">
        <v>968</v>
      </c>
      <c r="B575" s="40" t="s">
        <v>1059</v>
      </c>
      <c r="C575" s="40" t="s">
        <v>466</v>
      </c>
      <c r="D575" s="40" t="s">
        <v>7</v>
      </c>
      <c r="E575" s="40" t="s">
        <v>8</v>
      </c>
      <c r="F575" s="40" t="s">
        <v>1088</v>
      </c>
      <c r="G575" s="40" t="s">
        <v>1061</v>
      </c>
      <c r="H575" s="40" t="s">
        <v>1062</v>
      </c>
      <c r="I575" s="40" t="s">
        <v>6</v>
      </c>
      <c r="J575" s="40" t="s">
        <v>463</v>
      </c>
      <c r="K575" s="40" t="str">
        <f t="shared" si="8"/>
        <v>33</v>
      </c>
      <c r="L575" s="40" t="s">
        <v>872</v>
      </c>
      <c r="M575" s="40" t="s">
        <v>851</v>
      </c>
      <c r="N575" s="42">
        <v>414.68</v>
      </c>
    </row>
    <row r="576" spans="1:14" hidden="1" x14ac:dyDescent="0.25">
      <c r="A576" s="40" t="s">
        <v>968</v>
      </c>
      <c r="B576" s="40" t="s">
        <v>1059</v>
      </c>
      <c r="C576" s="40" t="s">
        <v>466</v>
      </c>
      <c r="D576" s="40" t="s">
        <v>7</v>
      </c>
      <c r="E576" s="40" t="s">
        <v>8</v>
      </c>
      <c r="F576" s="40" t="s">
        <v>1088</v>
      </c>
      <c r="G576" s="40" t="s">
        <v>1061</v>
      </c>
      <c r="H576" s="40" t="s">
        <v>1062</v>
      </c>
      <c r="I576" s="40" t="s">
        <v>6</v>
      </c>
      <c r="J576" s="40" t="s">
        <v>463</v>
      </c>
      <c r="K576" s="40" t="str">
        <f t="shared" si="8"/>
        <v>33</v>
      </c>
      <c r="L576" s="40" t="s">
        <v>873</v>
      </c>
      <c r="M576" s="40" t="s">
        <v>874</v>
      </c>
      <c r="N576" s="42">
        <v>16000</v>
      </c>
    </row>
    <row r="577" spans="1:14" hidden="1" x14ac:dyDescent="0.25">
      <c r="A577" s="40" t="s">
        <v>968</v>
      </c>
      <c r="B577" s="40" t="s">
        <v>1059</v>
      </c>
      <c r="C577" s="40" t="s">
        <v>466</v>
      </c>
      <c r="D577" s="40" t="s">
        <v>7</v>
      </c>
      <c r="E577" s="40" t="s">
        <v>8</v>
      </c>
      <c r="F577" s="40" t="s">
        <v>1088</v>
      </c>
      <c r="G577" s="40" t="s">
        <v>1061</v>
      </c>
      <c r="H577" s="40" t="s">
        <v>1062</v>
      </c>
      <c r="I577" s="40" t="s">
        <v>6</v>
      </c>
      <c r="J577" s="40" t="s">
        <v>463</v>
      </c>
      <c r="K577" s="40" t="str">
        <f t="shared" si="8"/>
        <v>33</v>
      </c>
      <c r="L577" s="40" t="s">
        <v>875</v>
      </c>
      <c r="M577" s="40" t="s">
        <v>653</v>
      </c>
      <c r="N577" s="42">
        <v>46.170000000000101</v>
      </c>
    </row>
    <row r="578" spans="1:14" hidden="1" x14ac:dyDescent="0.25">
      <c r="A578" s="40" t="s">
        <v>968</v>
      </c>
      <c r="B578" s="40" t="s">
        <v>1059</v>
      </c>
      <c r="C578" s="40" t="s">
        <v>466</v>
      </c>
      <c r="D578" s="40" t="s">
        <v>7</v>
      </c>
      <c r="E578" s="40" t="s">
        <v>8</v>
      </c>
      <c r="F578" s="40" t="s">
        <v>1088</v>
      </c>
      <c r="G578" s="40" t="s">
        <v>1061</v>
      </c>
      <c r="H578" s="40" t="s">
        <v>1062</v>
      </c>
      <c r="I578" s="40" t="s">
        <v>6</v>
      </c>
      <c r="J578" s="40" t="s">
        <v>463</v>
      </c>
      <c r="K578" s="40" t="str">
        <f t="shared" si="8"/>
        <v>33</v>
      </c>
      <c r="L578" s="40" t="s">
        <v>960</v>
      </c>
      <c r="M578" s="40" t="s">
        <v>961</v>
      </c>
      <c r="N578" s="42">
        <v>5000</v>
      </c>
    </row>
    <row r="579" spans="1:14" hidden="1" x14ac:dyDescent="0.25">
      <c r="A579" s="40" t="s">
        <v>968</v>
      </c>
      <c r="B579" s="40" t="s">
        <v>1059</v>
      </c>
      <c r="C579" s="40" t="s">
        <v>466</v>
      </c>
      <c r="D579" s="40" t="s">
        <v>7</v>
      </c>
      <c r="E579" s="40" t="s">
        <v>8</v>
      </c>
      <c r="F579" s="40" t="s">
        <v>1088</v>
      </c>
      <c r="G579" s="40" t="s">
        <v>1061</v>
      </c>
      <c r="H579" s="40" t="s">
        <v>1062</v>
      </c>
      <c r="I579" s="40" t="s">
        <v>6</v>
      </c>
      <c r="J579" s="40" t="s">
        <v>463</v>
      </c>
      <c r="K579" s="40" t="str">
        <f t="shared" si="8"/>
        <v>33</v>
      </c>
      <c r="L579" s="40" t="s">
        <v>1020</v>
      </c>
      <c r="M579" s="40" t="s">
        <v>545</v>
      </c>
      <c r="N579" s="42">
        <v>2292.1999999999998</v>
      </c>
    </row>
    <row r="580" spans="1:14" hidden="1" x14ac:dyDescent="0.25">
      <c r="A580" s="40" t="s">
        <v>968</v>
      </c>
      <c r="B580" s="40" t="s">
        <v>1059</v>
      </c>
      <c r="C580" s="40" t="s">
        <v>466</v>
      </c>
      <c r="D580" s="40" t="s">
        <v>7</v>
      </c>
      <c r="E580" s="40" t="s">
        <v>8</v>
      </c>
      <c r="F580" s="40" t="s">
        <v>1088</v>
      </c>
      <c r="G580" s="40" t="s">
        <v>1133</v>
      </c>
      <c r="H580" s="40" t="s">
        <v>1064</v>
      </c>
      <c r="I580" s="40" t="s">
        <v>6</v>
      </c>
      <c r="J580" s="40" t="s">
        <v>463</v>
      </c>
      <c r="K580" s="40" t="str">
        <f t="shared" si="8"/>
        <v>33</v>
      </c>
      <c r="L580" s="40" t="s">
        <v>671</v>
      </c>
      <c r="M580" s="40" t="s">
        <v>672</v>
      </c>
      <c r="N580" s="42">
        <v>290761.21000000002</v>
      </c>
    </row>
    <row r="581" spans="1:14" hidden="1" x14ac:dyDescent="0.25">
      <c r="A581" s="40" t="s">
        <v>968</v>
      </c>
      <c r="B581" s="40" t="s">
        <v>1059</v>
      </c>
      <c r="C581" s="40" t="s">
        <v>466</v>
      </c>
      <c r="D581" s="40" t="s">
        <v>7</v>
      </c>
      <c r="E581" s="40" t="s">
        <v>8</v>
      </c>
      <c r="F581" s="40" t="s">
        <v>1088</v>
      </c>
      <c r="G581" s="40" t="s">
        <v>1133</v>
      </c>
      <c r="H581" s="40" t="s">
        <v>1064</v>
      </c>
      <c r="I581" s="40" t="s">
        <v>6</v>
      </c>
      <c r="J581" s="40" t="s">
        <v>463</v>
      </c>
      <c r="K581" s="40" t="str">
        <f t="shared" si="8"/>
        <v>33</v>
      </c>
      <c r="L581" s="40" t="s">
        <v>828</v>
      </c>
      <c r="M581" s="40" t="s">
        <v>829</v>
      </c>
      <c r="N581" s="42">
        <v>306486.65999999997</v>
      </c>
    </row>
    <row r="582" spans="1:14" hidden="1" x14ac:dyDescent="0.25">
      <c r="A582" s="40" t="s">
        <v>968</v>
      </c>
      <c r="B582" s="40" t="s">
        <v>1059</v>
      </c>
      <c r="C582" s="40" t="s">
        <v>466</v>
      </c>
      <c r="D582" s="40" t="s">
        <v>7</v>
      </c>
      <c r="E582" s="40" t="s">
        <v>8</v>
      </c>
      <c r="F582" s="40" t="s">
        <v>1088</v>
      </c>
      <c r="G582" s="40" t="s">
        <v>1134</v>
      </c>
      <c r="H582" s="40" t="s">
        <v>1064</v>
      </c>
      <c r="I582" s="40" t="s">
        <v>6</v>
      </c>
      <c r="J582" s="40" t="s">
        <v>463</v>
      </c>
      <c r="K582" s="40" t="str">
        <f t="shared" ref="K582:K645" si="9">LEFT(L582,2)</f>
        <v>33</v>
      </c>
      <c r="L582" s="40" t="s">
        <v>671</v>
      </c>
      <c r="M582" s="40" t="s">
        <v>672</v>
      </c>
      <c r="N582" s="42">
        <v>530000</v>
      </c>
    </row>
    <row r="583" spans="1:14" hidden="1" x14ac:dyDescent="0.25">
      <c r="A583" s="40" t="s">
        <v>968</v>
      </c>
      <c r="B583" s="40" t="s">
        <v>1059</v>
      </c>
      <c r="C583" s="40" t="s">
        <v>466</v>
      </c>
      <c r="D583" s="40" t="s">
        <v>7</v>
      </c>
      <c r="E583" s="40" t="s">
        <v>8</v>
      </c>
      <c r="F583" s="40" t="s">
        <v>1095</v>
      </c>
      <c r="G583" s="40" t="s">
        <v>1061</v>
      </c>
      <c r="H583" s="40" t="s">
        <v>1062</v>
      </c>
      <c r="I583" s="40" t="s">
        <v>6</v>
      </c>
      <c r="J583" s="40" t="s">
        <v>463</v>
      </c>
      <c r="K583" s="40" t="str">
        <f t="shared" si="9"/>
        <v>33</v>
      </c>
      <c r="L583" s="40" t="s">
        <v>736</v>
      </c>
      <c r="M583" s="40" t="s">
        <v>737</v>
      </c>
      <c r="N583" s="42">
        <v>43903.199999999997</v>
      </c>
    </row>
    <row r="584" spans="1:14" hidden="1" x14ac:dyDescent="0.25">
      <c r="A584" s="40" t="s">
        <v>968</v>
      </c>
      <c r="B584" s="40" t="s">
        <v>1059</v>
      </c>
      <c r="C584" s="40" t="s">
        <v>466</v>
      </c>
      <c r="D584" s="40" t="s">
        <v>7</v>
      </c>
      <c r="E584" s="40" t="s">
        <v>8</v>
      </c>
      <c r="F584" s="40" t="s">
        <v>1095</v>
      </c>
      <c r="G584" s="40" t="s">
        <v>1061</v>
      </c>
      <c r="H584" s="40" t="s">
        <v>1062</v>
      </c>
      <c r="I584" s="40" t="s">
        <v>6</v>
      </c>
      <c r="J584" s="40" t="s">
        <v>463</v>
      </c>
      <c r="K584" s="40" t="str">
        <f t="shared" si="9"/>
        <v>33</v>
      </c>
      <c r="L584" s="40" t="s">
        <v>740</v>
      </c>
      <c r="M584" s="40" t="s">
        <v>741</v>
      </c>
      <c r="N584" s="42">
        <v>2797.2</v>
      </c>
    </row>
    <row r="585" spans="1:14" hidden="1" x14ac:dyDescent="0.25">
      <c r="A585" s="40" t="s">
        <v>968</v>
      </c>
      <c r="B585" s="40" t="s">
        <v>1059</v>
      </c>
      <c r="C585" s="40" t="s">
        <v>466</v>
      </c>
      <c r="D585" s="40" t="s">
        <v>7</v>
      </c>
      <c r="E585" s="40" t="s">
        <v>8</v>
      </c>
      <c r="F585" s="40" t="s">
        <v>1095</v>
      </c>
      <c r="G585" s="40" t="s">
        <v>1061</v>
      </c>
      <c r="H585" s="40" t="s">
        <v>1062</v>
      </c>
      <c r="I585" s="40" t="s">
        <v>6</v>
      </c>
      <c r="J585" s="40" t="s">
        <v>463</v>
      </c>
      <c r="K585" s="40" t="str">
        <f t="shared" si="9"/>
        <v>33</v>
      </c>
      <c r="L585" s="40" t="s">
        <v>749</v>
      </c>
      <c r="M585" s="40" t="s">
        <v>750</v>
      </c>
      <c r="N585" s="42">
        <v>7511</v>
      </c>
    </row>
    <row r="586" spans="1:14" hidden="1" x14ac:dyDescent="0.25">
      <c r="A586" s="40" t="s">
        <v>968</v>
      </c>
      <c r="B586" s="40" t="s">
        <v>1059</v>
      </c>
      <c r="C586" s="40" t="s">
        <v>466</v>
      </c>
      <c r="D586" s="40" t="s">
        <v>7</v>
      </c>
      <c r="E586" s="40" t="s">
        <v>8</v>
      </c>
      <c r="F586" s="40" t="s">
        <v>1095</v>
      </c>
      <c r="G586" s="40" t="s">
        <v>1061</v>
      </c>
      <c r="H586" s="40" t="s">
        <v>1062</v>
      </c>
      <c r="I586" s="40" t="s">
        <v>6</v>
      </c>
      <c r="J586" s="40" t="s">
        <v>463</v>
      </c>
      <c r="K586" s="40" t="str">
        <f t="shared" si="9"/>
        <v>33</v>
      </c>
      <c r="L586" s="40" t="s">
        <v>755</v>
      </c>
      <c r="M586" s="40" t="s">
        <v>756</v>
      </c>
      <c r="N586" s="42">
        <v>9289</v>
      </c>
    </row>
    <row r="587" spans="1:14" hidden="1" x14ac:dyDescent="0.25">
      <c r="A587" s="40" t="s">
        <v>968</v>
      </c>
      <c r="B587" s="40" t="s">
        <v>1059</v>
      </c>
      <c r="C587" s="40" t="s">
        <v>466</v>
      </c>
      <c r="D587" s="40" t="s">
        <v>7</v>
      </c>
      <c r="E587" s="40" t="s">
        <v>8</v>
      </c>
      <c r="F587" s="40" t="s">
        <v>1095</v>
      </c>
      <c r="G587" s="40" t="s">
        <v>1061</v>
      </c>
      <c r="H587" s="40" t="s">
        <v>1062</v>
      </c>
      <c r="I587" s="40" t="s">
        <v>6</v>
      </c>
      <c r="J587" s="40" t="s">
        <v>463</v>
      </c>
      <c r="K587" s="40" t="str">
        <f t="shared" si="9"/>
        <v>33</v>
      </c>
      <c r="L587" s="40" t="s">
        <v>763</v>
      </c>
      <c r="M587" s="40" t="s">
        <v>764</v>
      </c>
      <c r="N587" s="42">
        <v>1575</v>
      </c>
    </row>
    <row r="588" spans="1:14" hidden="1" x14ac:dyDescent="0.25">
      <c r="A588" s="40" t="s">
        <v>968</v>
      </c>
      <c r="B588" s="40" t="s">
        <v>1059</v>
      </c>
      <c r="C588" s="40" t="s">
        <v>466</v>
      </c>
      <c r="D588" s="40" t="s">
        <v>7</v>
      </c>
      <c r="E588" s="40" t="s">
        <v>8</v>
      </c>
      <c r="F588" s="40" t="s">
        <v>1095</v>
      </c>
      <c r="G588" s="40" t="s">
        <v>1061</v>
      </c>
      <c r="H588" s="40" t="s">
        <v>1062</v>
      </c>
      <c r="I588" s="40" t="s">
        <v>6</v>
      </c>
      <c r="J588" s="40" t="s">
        <v>463</v>
      </c>
      <c r="K588" s="40" t="str">
        <f t="shared" si="9"/>
        <v>33</v>
      </c>
      <c r="L588" s="40" t="s">
        <v>765</v>
      </c>
      <c r="M588" s="40" t="s">
        <v>766</v>
      </c>
      <c r="N588" s="42">
        <v>9005.5300000000007</v>
      </c>
    </row>
    <row r="589" spans="1:14" hidden="1" x14ac:dyDescent="0.25">
      <c r="A589" s="40" t="s">
        <v>968</v>
      </c>
      <c r="B589" s="40" t="s">
        <v>1059</v>
      </c>
      <c r="C589" s="40" t="s">
        <v>466</v>
      </c>
      <c r="D589" s="40" t="s">
        <v>7</v>
      </c>
      <c r="E589" s="40" t="s">
        <v>8</v>
      </c>
      <c r="F589" s="40" t="s">
        <v>1095</v>
      </c>
      <c r="G589" s="40" t="s">
        <v>1061</v>
      </c>
      <c r="H589" s="40" t="s">
        <v>1062</v>
      </c>
      <c r="I589" s="40" t="s">
        <v>6</v>
      </c>
      <c r="J589" s="40" t="s">
        <v>463</v>
      </c>
      <c r="K589" s="40" t="str">
        <f t="shared" si="9"/>
        <v>33</v>
      </c>
      <c r="L589" s="40" t="s">
        <v>767</v>
      </c>
      <c r="M589" s="40" t="s">
        <v>768</v>
      </c>
      <c r="N589" s="42">
        <v>6100.7</v>
      </c>
    </row>
    <row r="590" spans="1:14" hidden="1" x14ac:dyDescent="0.25">
      <c r="A590" s="40" t="s">
        <v>968</v>
      </c>
      <c r="B590" s="40" t="s">
        <v>1059</v>
      </c>
      <c r="C590" s="40" t="s">
        <v>466</v>
      </c>
      <c r="D590" s="40" t="s">
        <v>7</v>
      </c>
      <c r="E590" s="40" t="s">
        <v>8</v>
      </c>
      <c r="F590" s="40" t="s">
        <v>1095</v>
      </c>
      <c r="G590" s="40" t="s">
        <v>1061</v>
      </c>
      <c r="H590" s="40" t="s">
        <v>1062</v>
      </c>
      <c r="I590" s="40" t="s">
        <v>6</v>
      </c>
      <c r="J590" s="40" t="s">
        <v>463</v>
      </c>
      <c r="K590" s="40" t="str">
        <f t="shared" si="9"/>
        <v>33</v>
      </c>
      <c r="L590" s="40" t="s">
        <v>769</v>
      </c>
      <c r="M590" s="40" t="s">
        <v>770</v>
      </c>
      <c r="N590" s="42">
        <v>6304</v>
      </c>
    </row>
    <row r="591" spans="1:14" hidden="1" x14ac:dyDescent="0.25">
      <c r="A591" s="40" t="s">
        <v>968</v>
      </c>
      <c r="B591" s="40" t="s">
        <v>1059</v>
      </c>
      <c r="C591" s="40" t="s">
        <v>466</v>
      </c>
      <c r="D591" s="40" t="s">
        <v>7</v>
      </c>
      <c r="E591" s="40" t="s">
        <v>8</v>
      </c>
      <c r="F591" s="40" t="s">
        <v>1095</v>
      </c>
      <c r="G591" s="40" t="s">
        <v>1061</v>
      </c>
      <c r="H591" s="40" t="s">
        <v>1062</v>
      </c>
      <c r="I591" s="40" t="s">
        <v>6</v>
      </c>
      <c r="J591" s="40" t="s">
        <v>463</v>
      </c>
      <c r="K591" s="40" t="str">
        <f t="shared" si="9"/>
        <v>33</v>
      </c>
      <c r="L591" s="40" t="s">
        <v>793</v>
      </c>
      <c r="M591" s="40" t="s">
        <v>794</v>
      </c>
      <c r="N591" s="42">
        <v>304023.58</v>
      </c>
    </row>
    <row r="592" spans="1:14" hidden="1" x14ac:dyDescent="0.25">
      <c r="A592" s="40" t="s">
        <v>968</v>
      </c>
      <c r="B592" s="40" t="s">
        <v>1059</v>
      </c>
      <c r="C592" s="40" t="s">
        <v>466</v>
      </c>
      <c r="D592" s="40" t="s">
        <v>7</v>
      </c>
      <c r="E592" s="40" t="s">
        <v>8</v>
      </c>
      <c r="F592" s="40" t="s">
        <v>1095</v>
      </c>
      <c r="G592" s="40" t="s">
        <v>1061</v>
      </c>
      <c r="H592" s="40" t="s">
        <v>1062</v>
      </c>
      <c r="I592" s="40" t="s">
        <v>6</v>
      </c>
      <c r="J592" s="40" t="s">
        <v>463</v>
      </c>
      <c r="K592" s="40" t="str">
        <f t="shared" si="9"/>
        <v>33</v>
      </c>
      <c r="L592" s="40" t="s">
        <v>820</v>
      </c>
      <c r="M592" s="40" t="s">
        <v>821</v>
      </c>
      <c r="N592" s="42">
        <v>18517.79</v>
      </c>
    </row>
    <row r="593" spans="1:14" hidden="1" x14ac:dyDescent="0.25">
      <c r="A593" s="40" t="s">
        <v>968</v>
      </c>
      <c r="B593" s="40" t="s">
        <v>1059</v>
      </c>
      <c r="C593" s="40" t="s">
        <v>466</v>
      </c>
      <c r="D593" s="40" t="s">
        <v>7</v>
      </c>
      <c r="E593" s="40" t="s">
        <v>8</v>
      </c>
      <c r="F593" s="40" t="s">
        <v>1135</v>
      </c>
      <c r="G593" s="40" t="s">
        <v>1123</v>
      </c>
      <c r="H593" s="40" t="s">
        <v>1124</v>
      </c>
      <c r="I593" s="40" t="s">
        <v>88</v>
      </c>
      <c r="J593" s="40" t="s">
        <v>495</v>
      </c>
      <c r="K593" s="40" t="str">
        <f t="shared" si="9"/>
        <v>44</v>
      </c>
      <c r="L593" s="40" t="s">
        <v>684</v>
      </c>
      <c r="M593" s="40" t="s">
        <v>672</v>
      </c>
      <c r="N593" s="42">
        <v>103815.6</v>
      </c>
    </row>
    <row r="594" spans="1:14" hidden="1" x14ac:dyDescent="0.25">
      <c r="A594" s="40" t="s">
        <v>968</v>
      </c>
      <c r="B594" s="40" t="s">
        <v>1059</v>
      </c>
      <c r="C594" s="40" t="s">
        <v>466</v>
      </c>
      <c r="D594" s="40" t="s">
        <v>7</v>
      </c>
      <c r="E594" s="40" t="s">
        <v>8</v>
      </c>
      <c r="F594" s="40" t="s">
        <v>1135</v>
      </c>
      <c r="G594" s="40" t="s">
        <v>1123</v>
      </c>
      <c r="H594" s="40" t="s">
        <v>1124</v>
      </c>
      <c r="I594" s="40" t="s">
        <v>88</v>
      </c>
      <c r="J594" s="40" t="s">
        <v>495</v>
      </c>
      <c r="K594" s="40" t="str">
        <f t="shared" si="9"/>
        <v>44</v>
      </c>
      <c r="L594" s="40" t="s">
        <v>973</v>
      </c>
      <c r="M594" s="40" t="s">
        <v>974</v>
      </c>
      <c r="N594" s="42">
        <v>50832.71</v>
      </c>
    </row>
    <row r="595" spans="1:14" hidden="1" x14ac:dyDescent="0.25">
      <c r="A595" s="40" t="s">
        <v>968</v>
      </c>
      <c r="B595" s="40" t="s">
        <v>1059</v>
      </c>
      <c r="C595" s="40" t="s">
        <v>466</v>
      </c>
      <c r="D595" s="40" t="s">
        <v>7</v>
      </c>
      <c r="E595" s="40" t="s">
        <v>8</v>
      </c>
      <c r="F595" s="40" t="s">
        <v>1135</v>
      </c>
      <c r="G595" s="40" t="s">
        <v>1123</v>
      </c>
      <c r="H595" s="40" t="s">
        <v>1124</v>
      </c>
      <c r="I595" s="40" t="s">
        <v>88</v>
      </c>
      <c r="J595" s="40" t="s">
        <v>495</v>
      </c>
      <c r="K595" s="40" t="str">
        <f t="shared" si="9"/>
        <v>44</v>
      </c>
      <c r="L595" s="40" t="s">
        <v>977</v>
      </c>
      <c r="M595" s="40" t="s">
        <v>978</v>
      </c>
      <c r="N595" s="42">
        <v>150000</v>
      </c>
    </row>
    <row r="596" spans="1:14" hidden="1" x14ac:dyDescent="0.25">
      <c r="A596" s="40" t="s">
        <v>968</v>
      </c>
      <c r="B596" s="40" t="s">
        <v>1059</v>
      </c>
      <c r="C596" s="40" t="s">
        <v>466</v>
      </c>
      <c r="D596" s="40" t="s">
        <v>7</v>
      </c>
      <c r="E596" s="40" t="s">
        <v>8</v>
      </c>
      <c r="F596" s="40" t="s">
        <v>1135</v>
      </c>
      <c r="G596" s="40" t="s">
        <v>1123</v>
      </c>
      <c r="H596" s="40" t="s">
        <v>1124</v>
      </c>
      <c r="I596" s="40" t="s">
        <v>88</v>
      </c>
      <c r="J596" s="40" t="s">
        <v>495</v>
      </c>
      <c r="K596" s="40" t="str">
        <f t="shared" si="9"/>
        <v>44</v>
      </c>
      <c r="L596" s="40" t="s">
        <v>687</v>
      </c>
      <c r="M596" s="40" t="s">
        <v>688</v>
      </c>
      <c r="N596" s="42">
        <v>2211527.94</v>
      </c>
    </row>
    <row r="597" spans="1:14" hidden="1" x14ac:dyDescent="0.25">
      <c r="A597" s="40" t="s">
        <v>968</v>
      </c>
      <c r="B597" s="40" t="s">
        <v>1059</v>
      </c>
      <c r="C597" s="40" t="s">
        <v>466</v>
      </c>
      <c r="D597" s="40" t="s">
        <v>7</v>
      </c>
      <c r="E597" s="40" t="s">
        <v>8</v>
      </c>
      <c r="F597" s="40" t="s">
        <v>1135</v>
      </c>
      <c r="G597" s="40" t="s">
        <v>1123</v>
      </c>
      <c r="H597" s="40" t="s">
        <v>1124</v>
      </c>
      <c r="I597" s="40" t="s">
        <v>88</v>
      </c>
      <c r="J597" s="40" t="s">
        <v>495</v>
      </c>
      <c r="K597" s="40" t="str">
        <f t="shared" si="9"/>
        <v>44</v>
      </c>
      <c r="L597" s="40" t="s">
        <v>689</v>
      </c>
      <c r="M597" s="40" t="s">
        <v>690</v>
      </c>
      <c r="N597" s="42">
        <v>82137.86</v>
      </c>
    </row>
    <row r="598" spans="1:14" hidden="1" x14ac:dyDescent="0.25">
      <c r="A598" s="40" t="s">
        <v>968</v>
      </c>
      <c r="B598" s="40" t="s">
        <v>1059</v>
      </c>
      <c r="C598" s="40" t="s">
        <v>466</v>
      </c>
      <c r="D598" s="40" t="s">
        <v>7</v>
      </c>
      <c r="E598" s="40" t="s">
        <v>8</v>
      </c>
      <c r="F598" s="40" t="s">
        <v>1135</v>
      </c>
      <c r="G598" s="40" t="s">
        <v>1123</v>
      </c>
      <c r="H598" s="40" t="s">
        <v>1124</v>
      </c>
      <c r="I598" s="40" t="s">
        <v>88</v>
      </c>
      <c r="J598" s="40" t="s">
        <v>495</v>
      </c>
      <c r="K598" s="40" t="str">
        <f t="shared" si="9"/>
        <v>44</v>
      </c>
      <c r="L598" s="40" t="s">
        <v>693</v>
      </c>
      <c r="M598" s="40" t="s">
        <v>694</v>
      </c>
      <c r="N598" s="42">
        <v>398959.77</v>
      </c>
    </row>
    <row r="599" spans="1:14" hidden="1" x14ac:dyDescent="0.25">
      <c r="A599" s="40" t="s">
        <v>968</v>
      </c>
      <c r="B599" s="40" t="s">
        <v>1059</v>
      </c>
      <c r="C599" s="40" t="s">
        <v>466</v>
      </c>
      <c r="D599" s="40" t="s">
        <v>7</v>
      </c>
      <c r="E599" s="40" t="s">
        <v>8</v>
      </c>
      <c r="F599" s="40" t="s">
        <v>1135</v>
      </c>
      <c r="G599" s="40" t="s">
        <v>1123</v>
      </c>
      <c r="H599" s="40" t="s">
        <v>1124</v>
      </c>
      <c r="I599" s="40" t="s">
        <v>88</v>
      </c>
      <c r="J599" s="40" t="s">
        <v>495</v>
      </c>
      <c r="K599" s="40" t="str">
        <f t="shared" si="9"/>
        <v>44</v>
      </c>
      <c r="L599" s="40" t="s">
        <v>695</v>
      </c>
      <c r="M599" s="40" t="s">
        <v>696</v>
      </c>
      <c r="N599" s="42">
        <v>43592.21</v>
      </c>
    </row>
    <row r="600" spans="1:14" hidden="1" x14ac:dyDescent="0.25">
      <c r="A600" s="40" t="s">
        <v>968</v>
      </c>
      <c r="B600" s="40" t="s">
        <v>1059</v>
      </c>
      <c r="C600" s="40" t="s">
        <v>466</v>
      </c>
      <c r="D600" s="40" t="s">
        <v>7</v>
      </c>
      <c r="E600" s="40" t="s">
        <v>8</v>
      </c>
      <c r="F600" s="40" t="s">
        <v>1135</v>
      </c>
      <c r="G600" s="40" t="s">
        <v>1123</v>
      </c>
      <c r="H600" s="40" t="s">
        <v>1124</v>
      </c>
      <c r="I600" s="40" t="s">
        <v>88</v>
      </c>
      <c r="J600" s="40" t="s">
        <v>495</v>
      </c>
      <c r="K600" s="40" t="str">
        <f t="shared" si="9"/>
        <v>44</v>
      </c>
      <c r="L600" s="40" t="s">
        <v>701</v>
      </c>
      <c r="M600" s="40" t="s">
        <v>702</v>
      </c>
      <c r="N600" s="42">
        <v>191200</v>
      </c>
    </row>
    <row r="601" spans="1:14" hidden="1" x14ac:dyDescent="0.25">
      <c r="A601" s="40" t="s">
        <v>968</v>
      </c>
      <c r="B601" s="40" t="s">
        <v>1059</v>
      </c>
      <c r="C601" s="40" t="s">
        <v>466</v>
      </c>
      <c r="D601" s="40" t="s">
        <v>7</v>
      </c>
      <c r="E601" s="40" t="s">
        <v>8</v>
      </c>
      <c r="F601" s="40" t="s">
        <v>1135</v>
      </c>
      <c r="G601" s="40" t="s">
        <v>1123</v>
      </c>
      <c r="H601" s="40" t="s">
        <v>1124</v>
      </c>
      <c r="I601" s="40" t="s">
        <v>88</v>
      </c>
      <c r="J601" s="40" t="s">
        <v>495</v>
      </c>
      <c r="K601" s="40" t="str">
        <f t="shared" si="9"/>
        <v>44</v>
      </c>
      <c r="L601" s="40" t="s">
        <v>705</v>
      </c>
      <c r="M601" s="40" t="s">
        <v>706</v>
      </c>
      <c r="N601" s="42">
        <v>66788.34</v>
      </c>
    </row>
    <row r="602" spans="1:14" hidden="1" x14ac:dyDescent="0.25">
      <c r="A602" s="40" t="s">
        <v>968</v>
      </c>
      <c r="B602" s="40" t="s">
        <v>1059</v>
      </c>
      <c r="C602" s="40" t="s">
        <v>466</v>
      </c>
      <c r="D602" s="40" t="s">
        <v>7</v>
      </c>
      <c r="E602" s="40" t="s">
        <v>8</v>
      </c>
      <c r="F602" s="40" t="s">
        <v>1135</v>
      </c>
      <c r="G602" s="40" t="s">
        <v>1123</v>
      </c>
      <c r="H602" s="40" t="s">
        <v>1124</v>
      </c>
      <c r="I602" s="40" t="s">
        <v>88</v>
      </c>
      <c r="J602" s="40" t="s">
        <v>495</v>
      </c>
      <c r="K602" s="40" t="str">
        <f t="shared" si="9"/>
        <v>44</v>
      </c>
      <c r="L602" s="40" t="s">
        <v>713</v>
      </c>
      <c r="M602" s="40" t="s">
        <v>714</v>
      </c>
      <c r="N602" s="42">
        <v>81368</v>
      </c>
    </row>
    <row r="603" spans="1:14" hidden="1" x14ac:dyDescent="0.25">
      <c r="A603" s="40" t="s">
        <v>968</v>
      </c>
      <c r="B603" s="40" t="s">
        <v>1059</v>
      </c>
      <c r="C603" s="40" t="s">
        <v>466</v>
      </c>
      <c r="D603" s="40" t="s">
        <v>7</v>
      </c>
      <c r="E603" s="40" t="s">
        <v>8</v>
      </c>
      <c r="F603" s="40" t="s">
        <v>1135</v>
      </c>
      <c r="G603" s="40" t="s">
        <v>1123</v>
      </c>
      <c r="H603" s="40" t="s">
        <v>1124</v>
      </c>
      <c r="I603" s="40" t="s">
        <v>88</v>
      </c>
      <c r="J603" s="40" t="s">
        <v>495</v>
      </c>
      <c r="K603" s="40" t="str">
        <f t="shared" si="9"/>
        <v>44</v>
      </c>
      <c r="L603" s="40" t="s">
        <v>715</v>
      </c>
      <c r="M603" s="40" t="s">
        <v>716</v>
      </c>
      <c r="N603" s="42">
        <v>617091.4</v>
      </c>
    </row>
    <row r="604" spans="1:14" hidden="1" x14ac:dyDescent="0.25">
      <c r="A604" s="40" t="s">
        <v>968</v>
      </c>
      <c r="B604" s="40" t="s">
        <v>1059</v>
      </c>
      <c r="C604" s="40" t="s">
        <v>466</v>
      </c>
      <c r="D604" s="40" t="s">
        <v>7</v>
      </c>
      <c r="E604" s="40" t="s">
        <v>8</v>
      </c>
      <c r="F604" s="40" t="s">
        <v>1135</v>
      </c>
      <c r="G604" s="40" t="s">
        <v>1123</v>
      </c>
      <c r="H604" s="40" t="s">
        <v>1124</v>
      </c>
      <c r="I604" s="40" t="s">
        <v>6</v>
      </c>
      <c r="J604" s="40" t="s">
        <v>463</v>
      </c>
      <c r="K604" s="40" t="str">
        <f t="shared" si="9"/>
        <v>33</v>
      </c>
      <c r="L604" s="40" t="s">
        <v>659</v>
      </c>
      <c r="M604" s="40" t="s">
        <v>660</v>
      </c>
      <c r="N604" s="42">
        <v>79500</v>
      </c>
    </row>
    <row r="605" spans="1:14" hidden="1" x14ac:dyDescent="0.25">
      <c r="A605" s="40" t="s">
        <v>968</v>
      </c>
      <c r="B605" s="40" t="s">
        <v>1059</v>
      </c>
      <c r="C605" s="40" t="s">
        <v>466</v>
      </c>
      <c r="D605" s="40" t="s">
        <v>7</v>
      </c>
      <c r="E605" s="40" t="s">
        <v>8</v>
      </c>
      <c r="F605" s="40" t="s">
        <v>1135</v>
      </c>
      <c r="G605" s="40" t="s">
        <v>1123</v>
      </c>
      <c r="H605" s="40" t="s">
        <v>1124</v>
      </c>
      <c r="I605" s="40" t="s">
        <v>6</v>
      </c>
      <c r="J605" s="40" t="s">
        <v>463</v>
      </c>
      <c r="K605" s="40" t="str">
        <f t="shared" si="9"/>
        <v>33</v>
      </c>
      <c r="L605" s="40" t="s">
        <v>738</v>
      </c>
      <c r="M605" s="40" t="s">
        <v>739</v>
      </c>
      <c r="N605" s="42">
        <v>65912.72</v>
      </c>
    </row>
    <row r="606" spans="1:14" hidden="1" x14ac:dyDescent="0.25">
      <c r="A606" s="40" t="s">
        <v>968</v>
      </c>
      <c r="B606" s="40" t="s">
        <v>1059</v>
      </c>
      <c r="C606" s="40" t="s">
        <v>466</v>
      </c>
      <c r="D606" s="40" t="s">
        <v>7</v>
      </c>
      <c r="E606" s="40" t="s">
        <v>8</v>
      </c>
      <c r="F606" s="40" t="s">
        <v>1135</v>
      </c>
      <c r="G606" s="40" t="s">
        <v>1123</v>
      </c>
      <c r="H606" s="40" t="s">
        <v>1124</v>
      </c>
      <c r="I606" s="40" t="s">
        <v>6</v>
      </c>
      <c r="J606" s="40" t="s">
        <v>463</v>
      </c>
      <c r="K606" s="40" t="str">
        <f t="shared" si="9"/>
        <v>33</v>
      </c>
      <c r="L606" s="40" t="s">
        <v>740</v>
      </c>
      <c r="M606" s="40" t="s">
        <v>741</v>
      </c>
      <c r="N606" s="42">
        <v>21307.47</v>
      </c>
    </row>
    <row r="607" spans="1:14" hidden="1" x14ac:dyDescent="0.25">
      <c r="A607" s="40" t="s">
        <v>968</v>
      </c>
      <c r="B607" s="40" t="s">
        <v>1059</v>
      </c>
      <c r="C607" s="40" t="s">
        <v>466</v>
      </c>
      <c r="D607" s="40" t="s">
        <v>7</v>
      </c>
      <c r="E607" s="40" t="s">
        <v>8</v>
      </c>
      <c r="F607" s="40" t="s">
        <v>1135</v>
      </c>
      <c r="G607" s="40" t="s">
        <v>1123</v>
      </c>
      <c r="H607" s="40" t="s">
        <v>1124</v>
      </c>
      <c r="I607" s="40" t="s">
        <v>6</v>
      </c>
      <c r="J607" s="40" t="s">
        <v>463</v>
      </c>
      <c r="K607" s="40" t="str">
        <f t="shared" si="9"/>
        <v>33</v>
      </c>
      <c r="L607" s="40" t="s">
        <v>749</v>
      </c>
      <c r="M607" s="40" t="s">
        <v>750</v>
      </c>
      <c r="N607" s="42">
        <v>4927.16</v>
      </c>
    </row>
    <row r="608" spans="1:14" hidden="1" x14ac:dyDescent="0.25">
      <c r="A608" s="40" t="s">
        <v>968</v>
      </c>
      <c r="B608" s="40" t="s">
        <v>1059</v>
      </c>
      <c r="C608" s="40" t="s">
        <v>466</v>
      </c>
      <c r="D608" s="40" t="s">
        <v>7</v>
      </c>
      <c r="E608" s="40" t="s">
        <v>8</v>
      </c>
      <c r="F608" s="40" t="s">
        <v>1135</v>
      </c>
      <c r="G608" s="40" t="s">
        <v>1123</v>
      </c>
      <c r="H608" s="40" t="s">
        <v>1124</v>
      </c>
      <c r="I608" s="40" t="s">
        <v>6</v>
      </c>
      <c r="J608" s="40" t="s">
        <v>463</v>
      </c>
      <c r="K608" s="40" t="str">
        <f t="shared" si="9"/>
        <v>33</v>
      </c>
      <c r="L608" s="40" t="s">
        <v>755</v>
      </c>
      <c r="M608" s="40" t="s">
        <v>756</v>
      </c>
      <c r="N608" s="42">
        <v>4248.8500000000004</v>
      </c>
    </row>
    <row r="609" spans="1:14" hidden="1" x14ac:dyDescent="0.25">
      <c r="A609" s="40" t="s">
        <v>968</v>
      </c>
      <c r="B609" s="40" t="s">
        <v>1059</v>
      </c>
      <c r="C609" s="40" t="s">
        <v>466</v>
      </c>
      <c r="D609" s="40" t="s">
        <v>7</v>
      </c>
      <c r="E609" s="40" t="s">
        <v>8</v>
      </c>
      <c r="F609" s="40" t="s">
        <v>1135</v>
      </c>
      <c r="G609" s="40" t="s">
        <v>1123</v>
      </c>
      <c r="H609" s="40" t="s">
        <v>1124</v>
      </c>
      <c r="I609" s="40" t="s">
        <v>6</v>
      </c>
      <c r="J609" s="40" t="s">
        <v>463</v>
      </c>
      <c r="K609" s="40" t="str">
        <f t="shared" si="9"/>
        <v>33</v>
      </c>
      <c r="L609" s="40" t="s">
        <v>765</v>
      </c>
      <c r="M609" s="40" t="s">
        <v>766</v>
      </c>
      <c r="N609" s="42">
        <v>55538.7</v>
      </c>
    </row>
    <row r="610" spans="1:14" hidden="1" x14ac:dyDescent="0.25">
      <c r="A610" s="40" t="s">
        <v>968</v>
      </c>
      <c r="B610" s="40" t="s">
        <v>1059</v>
      </c>
      <c r="C610" s="40" t="s">
        <v>466</v>
      </c>
      <c r="D610" s="40" t="s">
        <v>7</v>
      </c>
      <c r="E610" s="40" t="s">
        <v>8</v>
      </c>
      <c r="F610" s="40" t="s">
        <v>1135</v>
      </c>
      <c r="G610" s="40" t="s">
        <v>1123</v>
      </c>
      <c r="H610" s="40" t="s">
        <v>1124</v>
      </c>
      <c r="I610" s="40" t="s">
        <v>6</v>
      </c>
      <c r="J610" s="40" t="s">
        <v>463</v>
      </c>
      <c r="K610" s="40" t="str">
        <f t="shared" si="9"/>
        <v>33</v>
      </c>
      <c r="L610" s="40" t="s">
        <v>767</v>
      </c>
      <c r="M610" s="40" t="s">
        <v>768</v>
      </c>
      <c r="N610" s="42">
        <v>2290</v>
      </c>
    </row>
    <row r="611" spans="1:14" hidden="1" x14ac:dyDescent="0.25">
      <c r="A611" s="40" t="s">
        <v>968</v>
      </c>
      <c r="B611" s="40" t="s">
        <v>1059</v>
      </c>
      <c r="C611" s="40" t="s">
        <v>466</v>
      </c>
      <c r="D611" s="40" t="s">
        <v>7</v>
      </c>
      <c r="E611" s="40" t="s">
        <v>8</v>
      </c>
      <c r="F611" s="40" t="s">
        <v>1135</v>
      </c>
      <c r="G611" s="40" t="s">
        <v>1123</v>
      </c>
      <c r="H611" s="40" t="s">
        <v>1124</v>
      </c>
      <c r="I611" s="40" t="s">
        <v>6</v>
      </c>
      <c r="J611" s="40" t="s">
        <v>463</v>
      </c>
      <c r="K611" s="40" t="str">
        <f t="shared" si="9"/>
        <v>33</v>
      </c>
      <c r="L611" s="40" t="s">
        <v>769</v>
      </c>
      <c r="M611" s="40" t="s">
        <v>770</v>
      </c>
      <c r="N611" s="42">
        <v>66687.149999999994</v>
      </c>
    </row>
    <row r="612" spans="1:14" hidden="1" x14ac:dyDescent="0.25">
      <c r="A612" s="40" t="s">
        <v>968</v>
      </c>
      <c r="B612" s="40" t="s">
        <v>1059</v>
      </c>
      <c r="C612" s="40" t="s">
        <v>466</v>
      </c>
      <c r="D612" s="40" t="s">
        <v>7</v>
      </c>
      <c r="E612" s="40" t="s">
        <v>8</v>
      </c>
      <c r="F612" s="40" t="s">
        <v>1135</v>
      </c>
      <c r="G612" s="40" t="s">
        <v>1123</v>
      </c>
      <c r="H612" s="40" t="s">
        <v>1124</v>
      </c>
      <c r="I612" s="40" t="s">
        <v>6</v>
      </c>
      <c r="J612" s="40" t="s">
        <v>463</v>
      </c>
      <c r="K612" s="40" t="str">
        <f t="shared" si="9"/>
        <v>33</v>
      </c>
      <c r="L612" s="40" t="s">
        <v>771</v>
      </c>
      <c r="M612" s="40" t="s">
        <v>772</v>
      </c>
      <c r="N612" s="42">
        <v>13279.67</v>
      </c>
    </row>
    <row r="613" spans="1:14" hidden="1" x14ac:dyDescent="0.25">
      <c r="A613" s="40" t="s">
        <v>968</v>
      </c>
      <c r="B613" s="40" t="s">
        <v>1059</v>
      </c>
      <c r="C613" s="40" t="s">
        <v>466</v>
      </c>
      <c r="D613" s="40" t="s">
        <v>7</v>
      </c>
      <c r="E613" s="40" t="s">
        <v>8</v>
      </c>
      <c r="F613" s="40" t="s">
        <v>1135</v>
      </c>
      <c r="G613" s="40" t="s">
        <v>1123</v>
      </c>
      <c r="H613" s="40" t="s">
        <v>1124</v>
      </c>
      <c r="I613" s="40" t="s">
        <v>6</v>
      </c>
      <c r="J613" s="40" t="s">
        <v>463</v>
      </c>
      <c r="K613" s="40" t="str">
        <f t="shared" si="9"/>
        <v>33</v>
      </c>
      <c r="L613" s="40" t="s">
        <v>665</v>
      </c>
      <c r="M613" s="40" t="s">
        <v>666</v>
      </c>
      <c r="N613" s="42">
        <v>5821.61</v>
      </c>
    </row>
    <row r="614" spans="1:14" hidden="1" x14ac:dyDescent="0.25">
      <c r="A614" s="40" t="s">
        <v>968</v>
      </c>
      <c r="B614" s="40" t="s">
        <v>1059</v>
      </c>
      <c r="C614" s="40" t="s">
        <v>466</v>
      </c>
      <c r="D614" s="40" t="s">
        <v>7</v>
      </c>
      <c r="E614" s="40" t="s">
        <v>8</v>
      </c>
      <c r="F614" s="40" t="s">
        <v>1135</v>
      </c>
      <c r="G614" s="40" t="s">
        <v>1123</v>
      </c>
      <c r="H614" s="40" t="s">
        <v>1124</v>
      </c>
      <c r="I614" s="40" t="s">
        <v>6</v>
      </c>
      <c r="J614" s="40" t="s">
        <v>463</v>
      </c>
      <c r="K614" s="40" t="str">
        <f t="shared" si="9"/>
        <v>33</v>
      </c>
      <c r="L614" s="40" t="s">
        <v>773</v>
      </c>
      <c r="M614" s="40" t="s">
        <v>774</v>
      </c>
      <c r="N614" s="42">
        <v>0</v>
      </c>
    </row>
    <row r="615" spans="1:14" hidden="1" x14ac:dyDescent="0.25">
      <c r="A615" s="40" t="s">
        <v>968</v>
      </c>
      <c r="B615" s="40" t="s">
        <v>1059</v>
      </c>
      <c r="C615" s="40" t="s">
        <v>466</v>
      </c>
      <c r="D615" s="40" t="s">
        <v>7</v>
      </c>
      <c r="E615" s="40" t="s">
        <v>8</v>
      </c>
      <c r="F615" s="40" t="s">
        <v>1135</v>
      </c>
      <c r="G615" s="40" t="s">
        <v>1123</v>
      </c>
      <c r="H615" s="40" t="s">
        <v>1124</v>
      </c>
      <c r="I615" s="40" t="s">
        <v>6</v>
      </c>
      <c r="J615" s="40" t="s">
        <v>463</v>
      </c>
      <c r="K615" s="40" t="str">
        <f t="shared" si="9"/>
        <v>33</v>
      </c>
      <c r="L615" s="40" t="s">
        <v>791</v>
      </c>
      <c r="M615" s="40" t="s">
        <v>792</v>
      </c>
      <c r="N615" s="42">
        <v>3018300.68</v>
      </c>
    </row>
    <row r="616" spans="1:14" hidden="1" x14ac:dyDescent="0.25">
      <c r="A616" s="40" t="s">
        <v>968</v>
      </c>
      <c r="B616" s="40" t="s">
        <v>1059</v>
      </c>
      <c r="C616" s="40" t="s">
        <v>466</v>
      </c>
      <c r="D616" s="40" t="s">
        <v>7</v>
      </c>
      <c r="E616" s="40" t="s">
        <v>8</v>
      </c>
      <c r="F616" s="40" t="s">
        <v>1135</v>
      </c>
      <c r="G616" s="40" t="s">
        <v>1123</v>
      </c>
      <c r="H616" s="40" t="s">
        <v>1124</v>
      </c>
      <c r="I616" s="40" t="s">
        <v>6</v>
      </c>
      <c r="J616" s="40" t="s">
        <v>463</v>
      </c>
      <c r="K616" s="40" t="str">
        <f t="shared" si="9"/>
        <v>33</v>
      </c>
      <c r="L616" s="40" t="s">
        <v>793</v>
      </c>
      <c r="M616" s="40" t="s">
        <v>794</v>
      </c>
      <c r="N616" s="42">
        <v>1918662.96</v>
      </c>
    </row>
    <row r="617" spans="1:14" hidden="1" x14ac:dyDescent="0.25">
      <c r="A617" s="40" t="s">
        <v>968</v>
      </c>
      <c r="B617" s="40" t="s">
        <v>1059</v>
      </c>
      <c r="C617" s="40" t="s">
        <v>466</v>
      </c>
      <c r="D617" s="40" t="s">
        <v>7</v>
      </c>
      <c r="E617" s="40" t="s">
        <v>8</v>
      </c>
      <c r="F617" s="40" t="s">
        <v>1135</v>
      </c>
      <c r="G617" s="40" t="s">
        <v>1123</v>
      </c>
      <c r="H617" s="40" t="s">
        <v>1124</v>
      </c>
      <c r="I617" s="40" t="s">
        <v>6</v>
      </c>
      <c r="J617" s="40" t="s">
        <v>463</v>
      </c>
      <c r="K617" s="40" t="str">
        <f t="shared" si="9"/>
        <v>33</v>
      </c>
      <c r="L617" s="40" t="s">
        <v>795</v>
      </c>
      <c r="M617" s="40" t="s">
        <v>796</v>
      </c>
      <c r="N617" s="42">
        <v>3440466.86</v>
      </c>
    </row>
    <row r="618" spans="1:14" hidden="1" x14ac:dyDescent="0.25">
      <c r="A618" s="40" t="s">
        <v>968</v>
      </c>
      <c r="B618" s="40" t="s">
        <v>1059</v>
      </c>
      <c r="C618" s="40" t="s">
        <v>466</v>
      </c>
      <c r="D618" s="40" t="s">
        <v>7</v>
      </c>
      <c r="E618" s="40" t="s">
        <v>8</v>
      </c>
      <c r="F618" s="40" t="s">
        <v>1135</v>
      </c>
      <c r="G618" s="40" t="s">
        <v>1123</v>
      </c>
      <c r="H618" s="40" t="s">
        <v>1124</v>
      </c>
      <c r="I618" s="40" t="s">
        <v>6</v>
      </c>
      <c r="J618" s="40" t="s">
        <v>463</v>
      </c>
      <c r="K618" s="40" t="str">
        <f t="shared" si="9"/>
        <v>33</v>
      </c>
      <c r="L618" s="40" t="s">
        <v>797</v>
      </c>
      <c r="M618" s="40" t="s">
        <v>798</v>
      </c>
      <c r="N618" s="42">
        <v>613677.09</v>
      </c>
    </row>
    <row r="619" spans="1:14" hidden="1" x14ac:dyDescent="0.25">
      <c r="A619" s="40" t="s">
        <v>968</v>
      </c>
      <c r="B619" s="40" t="s">
        <v>1059</v>
      </c>
      <c r="C619" s="40" t="s">
        <v>466</v>
      </c>
      <c r="D619" s="40" t="s">
        <v>7</v>
      </c>
      <c r="E619" s="40" t="s">
        <v>8</v>
      </c>
      <c r="F619" s="40" t="s">
        <v>1135</v>
      </c>
      <c r="G619" s="40" t="s">
        <v>1123</v>
      </c>
      <c r="H619" s="40" t="s">
        <v>1124</v>
      </c>
      <c r="I619" s="40" t="s">
        <v>6</v>
      </c>
      <c r="J619" s="40" t="s">
        <v>463</v>
      </c>
      <c r="K619" s="40" t="str">
        <f t="shared" si="9"/>
        <v>33</v>
      </c>
      <c r="L619" s="40" t="s">
        <v>801</v>
      </c>
      <c r="M619" s="40" t="s">
        <v>802</v>
      </c>
      <c r="N619" s="42">
        <v>112002.4</v>
      </c>
    </row>
    <row r="620" spans="1:14" hidden="1" x14ac:dyDescent="0.25">
      <c r="A620" s="40" t="s">
        <v>968</v>
      </c>
      <c r="B620" s="40" t="s">
        <v>1059</v>
      </c>
      <c r="C620" s="40" t="s">
        <v>466</v>
      </c>
      <c r="D620" s="40" t="s">
        <v>7</v>
      </c>
      <c r="E620" s="40" t="s">
        <v>8</v>
      </c>
      <c r="F620" s="40" t="s">
        <v>1135</v>
      </c>
      <c r="G620" s="40" t="s">
        <v>1123</v>
      </c>
      <c r="H620" s="40" t="s">
        <v>1124</v>
      </c>
      <c r="I620" s="40" t="s">
        <v>6</v>
      </c>
      <c r="J620" s="40" t="s">
        <v>463</v>
      </c>
      <c r="K620" s="40" t="str">
        <f t="shared" si="9"/>
        <v>33</v>
      </c>
      <c r="L620" s="40" t="s">
        <v>803</v>
      </c>
      <c r="M620" s="40" t="s">
        <v>804</v>
      </c>
      <c r="N620" s="42">
        <v>1999.2</v>
      </c>
    </row>
    <row r="621" spans="1:14" hidden="1" x14ac:dyDescent="0.25">
      <c r="A621" s="40" t="s">
        <v>968</v>
      </c>
      <c r="B621" s="40" t="s">
        <v>1059</v>
      </c>
      <c r="C621" s="40" t="s">
        <v>466</v>
      </c>
      <c r="D621" s="40" t="s">
        <v>7</v>
      </c>
      <c r="E621" s="40" t="s">
        <v>8</v>
      </c>
      <c r="F621" s="40" t="s">
        <v>1135</v>
      </c>
      <c r="G621" s="40" t="s">
        <v>1123</v>
      </c>
      <c r="H621" s="40" t="s">
        <v>1124</v>
      </c>
      <c r="I621" s="40" t="s">
        <v>6</v>
      </c>
      <c r="J621" s="40" t="s">
        <v>463</v>
      </c>
      <c r="K621" s="40" t="str">
        <f t="shared" si="9"/>
        <v>33</v>
      </c>
      <c r="L621" s="40" t="s">
        <v>805</v>
      </c>
      <c r="M621" s="40" t="s">
        <v>784</v>
      </c>
      <c r="N621" s="42">
        <v>1589693.3</v>
      </c>
    </row>
    <row r="622" spans="1:14" hidden="1" x14ac:dyDescent="0.25">
      <c r="A622" s="40" t="s">
        <v>968</v>
      </c>
      <c r="B622" s="40" t="s">
        <v>1059</v>
      </c>
      <c r="C622" s="40" t="s">
        <v>466</v>
      </c>
      <c r="D622" s="40" t="s">
        <v>7</v>
      </c>
      <c r="E622" s="40" t="s">
        <v>8</v>
      </c>
      <c r="F622" s="40" t="s">
        <v>1135</v>
      </c>
      <c r="G622" s="40" t="s">
        <v>1123</v>
      </c>
      <c r="H622" s="40" t="s">
        <v>1124</v>
      </c>
      <c r="I622" s="40" t="s">
        <v>6</v>
      </c>
      <c r="J622" s="40" t="s">
        <v>463</v>
      </c>
      <c r="K622" s="40" t="str">
        <f t="shared" si="9"/>
        <v>33</v>
      </c>
      <c r="L622" s="40" t="s">
        <v>671</v>
      </c>
      <c r="M622" s="40" t="s">
        <v>672</v>
      </c>
      <c r="N622" s="42">
        <v>2748057.02</v>
      </c>
    </row>
    <row r="623" spans="1:14" hidden="1" x14ac:dyDescent="0.25">
      <c r="A623" s="40" t="s">
        <v>968</v>
      </c>
      <c r="B623" s="40" t="s">
        <v>1059</v>
      </c>
      <c r="C623" s="40" t="s">
        <v>466</v>
      </c>
      <c r="D623" s="40" t="s">
        <v>7</v>
      </c>
      <c r="E623" s="40" t="s">
        <v>8</v>
      </c>
      <c r="F623" s="40" t="s">
        <v>1135</v>
      </c>
      <c r="G623" s="40" t="s">
        <v>1123</v>
      </c>
      <c r="H623" s="40" t="s">
        <v>1124</v>
      </c>
      <c r="I623" s="40" t="s">
        <v>6</v>
      </c>
      <c r="J623" s="40" t="s">
        <v>463</v>
      </c>
      <c r="K623" s="40" t="str">
        <f t="shared" si="9"/>
        <v>33</v>
      </c>
      <c r="L623" s="40" t="s">
        <v>808</v>
      </c>
      <c r="M623" s="40" t="s">
        <v>809</v>
      </c>
      <c r="N623" s="42">
        <v>3970</v>
      </c>
    </row>
    <row r="624" spans="1:14" hidden="1" x14ac:dyDescent="0.25">
      <c r="A624" s="40" t="s">
        <v>968</v>
      </c>
      <c r="B624" s="40" t="s">
        <v>1059</v>
      </c>
      <c r="C624" s="40" t="s">
        <v>466</v>
      </c>
      <c r="D624" s="40" t="s">
        <v>7</v>
      </c>
      <c r="E624" s="40" t="s">
        <v>8</v>
      </c>
      <c r="F624" s="40" t="s">
        <v>1135</v>
      </c>
      <c r="G624" s="40" t="s">
        <v>1123</v>
      </c>
      <c r="H624" s="40" t="s">
        <v>1124</v>
      </c>
      <c r="I624" s="40" t="s">
        <v>6</v>
      </c>
      <c r="J624" s="40" t="s">
        <v>463</v>
      </c>
      <c r="K624" s="40" t="str">
        <f t="shared" si="9"/>
        <v>33</v>
      </c>
      <c r="L624" s="40" t="s">
        <v>818</v>
      </c>
      <c r="M624" s="40" t="s">
        <v>819</v>
      </c>
      <c r="N624" s="42">
        <v>314060.18</v>
      </c>
    </row>
    <row r="625" spans="1:14" hidden="1" x14ac:dyDescent="0.25">
      <c r="A625" s="40" t="s">
        <v>968</v>
      </c>
      <c r="B625" s="40" t="s">
        <v>1059</v>
      </c>
      <c r="C625" s="40" t="s">
        <v>466</v>
      </c>
      <c r="D625" s="40" t="s">
        <v>7</v>
      </c>
      <c r="E625" s="40" t="s">
        <v>8</v>
      </c>
      <c r="F625" s="40" t="s">
        <v>1135</v>
      </c>
      <c r="G625" s="40" t="s">
        <v>1123</v>
      </c>
      <c r="H625" s="40" t="s">
        <v>1124</v>
      </c>
      <c r="I625" s="40" t="s">
        <v>6</v>
      </c>
      <c r="J625" s="40" t="s">
        <v>463</v>
      </c>
      <c r="K625" s="40" t="str">
        <f t="shared" si="9"/>
        <v>33</v>
      </c>
      <c r="L625" s="40" t="s">
        <v>831</v>
      </c>
      <c r="M625" s="40" t="s">
        <v>794</v>
      </c>
      <c r="N625" s="42">
        <v>47948.2</v>
      </c>
    </row>
    <row r="626" spans="1:14" hidden="1" x14ac:dyDescent="0.25">
      <c r="A626" s="40" t="s">
        <v>968</v>
      </c>
      <c r="B626" s="40" t="s">
        <v>1059</v>
      </c>
      <c r="C626" s="40" t="s">
        <v>466</v>
      </c>
      <c r="D626" s="40" t="s">
        <v>7</v>
      </c>
      <c r="E626" s="40" t="s">
        <v>8</v>
      </c>
      <c r="F626" s="40" t="s">
        <v>1135</v>
      </c>
      <c r="G626" s="40" t="s">
        <v>1123</v>
      </c>
      <c r="H626" s="40" t="s">
        <v>1124</v>
      </c>
      <c r="I626" s="40" t="s">
        <v>6</v>
      </c>
      <c r="J626" s="40" t="s">
        <v>463</v>
      </c>
      <c r="K626" s="40" t="str">
        <f t="shared" si="9"/>
        <v>33</v>
      </c>
      <c r="L626" s="40" t="s">
        <v>1010</v>
      </c>
      <c r="M626" s="40" t="s">
        <v>1011</v>
      </c>
      <c r="N626" s="42">
        <v>0</v>
      </c>
    </row>
    <row r="627" spans="1:14" hidden="1" x14ac:dyDescent="0.25">
      <c r="A627" s="40" t="s">
        <v>968</v>
      </c>
      <c r="B627" s="40" t="s">
        <v>1059</v>
      </c>
      <c r="C627" s="40" t="s">
        <v>466</v>
      </c>
      <c r="D627" s="40" t="s">
        <v>7</v>
      </c>
      <c r="E627" s="40" t="s">
        <v>8</v>
      </c>
      <c r="F627" s="40" t="s">
        <v>1135</v>
      </c>
      <c r="G627" s="40" t="s">
        <v>1123</v>
      </c>
      <c r="H627" s="40" t="s">
        <v>1124</v>
      </c>
      <c r="I627" s="40" t="s">
        <v>6</v>
      </c>
      <c r="J627" s="40" t="s">
        <v>463</v>
      </c>
      <c r="K627" s="40" t="str">
        <f t="shared" si="9"/>
        <v>33</v>
      </c>
      <c r="L627" s="40" t="s">
        <v>832</v>
      </c>
      <c r="M627" s="40" t="s">
        <v>833</v>
      </c>
      <c r="N627" s="42">
        <v>141665.88</v>
      </c>
    </row>
    <row r="628" spans="1:14" hidden="1" x14ac:dyDescent="0.25">
      <c r="A628" s="40" t="s">
        <v>968</v>
      </c>
      <c r="B628" s="40" t="s">
        <v>1059</v>
      </c>
      <c r="C628" s="40" t="s">
        <v>466</v>
      </c>
      <c r="D628" s="40" t="s">
        <v>7</v>
      </c>
      <c r="E628" s="40" t="s">
        <v>8</v>
      </c>
      <c r="F628" s="40" t="s">
        <v>1135</v>
      </c>
      <c r="G628" s="40" t="s">
        <v>1123</v>
      </c>
      <c r="H628" s="40" t="s">
        <v>1124</v>
      </c>
      <c r="I628" s="40" t="s">
        <v>6</v>
      </c>
      <c r="J628" s="40" t="s">
        <v>463</v>
      </c>
      <c r="K628" s="40" t="str">
        <f t="shared" si="9"/>
        <v>33</v>
      </c>
      <c r="L628" s="40" t="s">
        <v>834</v>
      </c>
      <c r="M628" s="40" t="s">
        <v>835</v>
      </c>
      <c r="N628" s="42">
        <v>89000</v>
      </c>
    </row>
    <row r="629" spans="1:14" hidden="1" x14ac:dyDescent="0.25">
      <c r="A629" s="40" t="s">
        <v>968</v>
      </c>
      <c r="B629" s="40" t="s">
        <v>1059</v>
      </c>
      <c r="C629" s="40" t="s">
        <v>466</v>
      </c>
      <c r="D629" s="40" t="s">
        <v>7</v>
      </c>
      <c r="E629" s="40" t="s">
        <v>8</v>
      </c>
      <c r="F629" s="40" t="s">
        <v>1135</v>
      </c>
      <c r="G629" s="40" t="s">
        <v>1123</v>
      </c>
      <c r="H629" s="40" t="s">
        <v>1124</v>
      </c>
      <c r="I629" s="40" t="s">
        <v>6</v>
      </c>
      <c r="J629" s="40" t="s">
        <v>463</v>
      </c>
      <c r="K629" s="40" t="str">
        <f t="shared" si="9"/>
        <v>33</v>
      </c>
      <c r="L629" s="40" t="s">
        <v>840</v>
      </c>
      <c r="M629" s="40" t="s">
        <v>841</v>
      </c>
      <c r="N629" s="42">
        <v>214321.18</v>
      </c>
    </row>
    <row r="630" spans="1:14" hidden="1" x14ac:dyDescent="0.25">
      <c r="A630" s="40" t="s">
        <v>968</v>
      </c>
      <c r="B630" s="40" t="s">
        <v>1059</v>
      </c>
      <c r="C630" s="40" t="s">
        <v>466</v>
      </c>
      <c r="D630" s="40" t="s">
        <v>7</v>
      </c>
      <c r="E630" s="40" t="s">
        <v>8</v>
      </c>
      <c r="F630" s="40" t="s">
        <v>1135</v>
      </c>
      <c r="G630" s="40" t="s">
        <v>1123</v>
      </c>
      <c r="H630" s="40" t="s">
        <v>1124</v>
      </c>
      <c r="I630" s="40" t="s">
        <v>6</v>
      </c>
      <c r="J630" s="40" t="s">
        <v>463</v>
      </c>
      <c r="K630" s="40" t="str">
        <f t="shared" si="9"/>
        <v>33</v>
      </c>
      <c r="L630" s="40" t="s">
        <v>842</v>
      </c>
      <c r="M630" s="40" t="s">
        <v>843</v>
      </c>
      <c r="N630" s="42">
        <v>367200</v>
      </c>
    </row>
    <row r="631" spans="1:14" hidden="1" x14ac:dyDescent="0.25">
      <c r="A631" s="40" t="s">
        <v>968</v>
      </c>
      <c r="B631" s="40" t="s">
        <v>1059</v>
      </c>
      <c r="C631" s="40" t="s">
        <v>466</v>
      </c>
      <c r="D631" s="40" t="s">
        <v>7</v>
      </c>
      <c r="E631" s="40" t="s">
        <v>8</v>
      </c>
      <c r="F631" s="40" t="s">
        <v>1135</v>
      </c>
      <c r="G631" s="40" t="s">
        <v>1123</v>
      </c>
      <c r="H631" s="40" t="s">
        <v>1124</v>
      </c>
      <c r="I631" s="40" t="s">
        <v>6</v>
      </c>
      <c r="J631" s="40" t="s">
        <v>463</v>
      </c>
      <c r="K631" s="40" t="str">
        <f t="shared" si="9"/>
        <v>33</v>
      </c>
      <c r="L631" s="40" t="s">
        <v>1014</v>
      </c>
      <c r="M631" s="40" t="s">
        <v>1015</v>
      </c>
      <c r="N631" s="42">
        <v>136500</v>
      </c>
    </row>
    <row r="632" spans="1:14" hidden="1" x14ac:dyDescent="0.25">
      <c r="A632" s="40" t="s">
        <v>968</v>
      </c>
      <c r="B632" s="40" t="s">
        <v>1059</v>
      </c>
      <c r="C632" s="40" t="s">
        <v>466</v>
      </c>
      <c r="D632" s="40" t="s">
        <v>7</v>
      </c>
      <c r="E632" s="40" t="s">
        <v>8</v>
      </c>
      <c r="F632" s="40" t="s">
        <v>1135</v>
      </c>
      <c r="G632" s="40" t="s">
        <v>1123</v>
      </c>
      <c r="H632" s="40" t="s">
        <v>1124</v>
      </c>
      <c r="I632" s="40" t="s">
        <v>6</v>
      </c>
      <c r="J632" s="40" t="s">
        <v>463</v>
      </c>
      <c r="K632" s="40" t="str">
        <f t="shared" si="9"/>
        <v>33</v>
      </c>
      <c r="L632" s="40" t="s">
        <v>844</v>
      </c>
      <c r="M632" s="40" t="s">
        <v>845</v>
      </c>
      <c r="N632" s="42">
        <v>1019699.6</v>
      </c>
    </row>
    <row r="633" spans="1:14" hidden="1" x14ac:dyDescent="0.25">
      <c r="A633" s="40" t="s">
        <v>968</v>
      </c>
      <c r="B633" s="40" t="s">
        <v>1059</v>
      </c>
      <c r="C633" s="40" t="s">
        <v>466</v>
      </c>
      <c r="D633" s="40" t="s">
        <v>7</v>
      </c>
      <c r="E633" s="40" t="s">
        <v>8</v>
      </c>
      <c r="F633" s="40" t="s">
        <v>1135</v>
      </c>
      <c r="G633" s="40" t="s">
        <v>1123</v>
      </c>
      <c r="H633" s="40" t="s">
        <v>1124</v>
      </c>
      <c r="I633" s="40" t="s">
        <v>6</v>
      </c>
      <c r="J633" s="40" t="s">
        <v>463</v>
      </c>
      <c r="K633" s="40" t="str">
        <f t="shared" si="9"/>
        <v>33</v>
      </c>
      <c r="L633" s="40" t="s">
        <v>1017</v>
      </c>
      <c r="M633" s="40" t="s">
        <v>1018</v>
      </c>
      <c r="N633" s="42">
        <v>12050</v>
      </c>
    </row>
    <row r="634" spans="1:14" hidden="1" x14ac:dyDescent="0.25">
      <c r="A634" s="40" t="s">
        <v>968</v>
      </c>
      <c r="B634" s="40" t="s">
        <v>1059</v>
      </c>
      <c r="C634" s="40" t="s">
        <v>466</v>
      </c>
      <c r="D634" s="40" t="s">
        <v>7</v>
      </c>
      <c r="E634" s="40" t="s">
        <v>8</v>
      </c>
      <c r="F634" s="40" t="s">
        <v>1135</v>
      </c>
      <c r="G634" s="40" t="s">
        <v>1123</v>
      </c>
      <c r="H634" s="40" t="s">
        <v>1124</v>
      </c>
      <c r="I634" s="40" t="s">
        <v>6</v>
      </c>
      <c r="J634" s="40" t="s">
        <v>463</v>
      </c>
      <c r="K634" s="40" t="str">
        <f t="shared" si="9"/>
        <v>33</v>
      </c>
      <c r="L634" s="40" t="s">
        <v>854</v>
      </c>
      <c r="M634" s="40" t="s">
        <v>855</v>
      </c>
      <c r="N634" s="42">
        <v>75642.38</v>
      </c>
    </row>
    <row r="635" spans="1:14" hidden="1" x14ac:dyDescent="0.25">
      <c r="A635" s="40" t="s">
        <v>968</v>
      </c>
      <c r="B635" s="40" t="s">
        <v>1059</v>
      </c>
      <c r="C635" s="40" t="s">
        <v>466</v>
      </c>
      <c r="D635" s="40" t="s">
        <v>7</v>
      </c>
      <c r="E635" s="40" t="s">
        <v>8</v>
      </c>
      <c r="F635" s="40" t="s">
        <v>1135</v>
      </c>
      <c r="G635" s="40" t="s">
        <v>1123</v>
      </c>
      <c r="H635" s="40" t="s">
        <v>1124</v>
      </c>
      <c r="I635" s="40" t="s">
        <v>6</v>
      </c>
      <c r="J635" s="40" t="s">
        <v>463</v>
      </c>
      <c r="K635" s="40" t="str">
        <f t="shared" si="9"/>
        <v>33</v>
      </c>
      <c r="L635" s="40" t="s">
        <v>861</v>
      </c>
      <c r="M635" s="40" t="s">
        <v>862</v>
      </c>
      <c r="N635" s="42">
        <v>53479.74</v>
      </c>
    </row>
    <row r="636" spans="1:14" hidden="1" x14ac:dyDescent="0.25">
      <c r="A636" s="40" t="s">
        <v>968</v>
      </c>
      <c r="B636" s="40" t="s">
        <v>1059</v>
      </c>
      <c r="C636" s="40" t="s">
        <v>466</v>
      </c>
      <c r="D636" s="40" t="s">
        <v>7</v>
      </c>
      <c r="E636" s="40" t="s">
        <v>8</v>
      </c>
      <c r="F636" s="40" t="s">
        <v>1136</v>
      </c>
      <c r="G636" s="40" t="s">
        <v>1123</v>
      </c>
      <c r="H636" s="40" t="s">
        <v>1124</v>
      </c>
      <c r="I636" s="40" t="s">
        <v>6</v>
      </c>
      <c r="J636" s="40" t="s">
        <v>463</v>
      </c>
      <c r="K636" s="40" t="str">
        <f t="shared" si="9"/>
        <v>33</v>
      </c>
      <c r="L636" s="40" t="s">
        <v>793</v>
      </c>
      <c r="M636" s="40" t="s">
        <v>794</v>
      </c>
      <c r="N636" s="42">
        <v>281510</v>
      </c>
    </row>
    <row r="637" spans="1:14" hidden="1" x14ac:dyDescent="0.25">
      <c r="A637" s="40" t="s">
        <v>968</v>
      </c>
      <c r="B637" s="40" t="s">
        <v>1059</v>
      </c>
      <c r="C637" s="40" t="s">
        <v>466</v>
      </c>
      <c r="D637" s="40" t="s">
        <v>104</v>
      </c>
      <c r="E637" s="40" t="s">
        <v>105</v>
      </c>
      <c r="F637" s="40" t="s">
        <v>1097</v>
      </c>
      <c r="G637" s="40" t="s">
        <v>1061</v>
      </c>
      <c r="H637" s="40" t="s">
        <v>1062</v>
      </c>
      <c r="I637" s="40" t="s">
        <v>6</v>
      </c>
      <c r="J637" s="40" t="s">
        <v>463</v>
      </c>
      <c r="K637" s="40" t="str">
        <f t="shared" si="9"/>
        <v>33</v>
      </c>
      <c r="L637" s="40" t="s">
        <v>728</v>
      </c>
      <c r="M637" s="40" t="s">
        <v>729</v>
      </c>
      <c r="N637" s="42">
        <v>135.359999999997</v>
      </c>
    </row>
    <row r="638" spans="1:14" hidden="1" x14ac:dyDescent="0.25">
      <c r="A638" s="40" t="s">
        <v>968</v>
      </c>
      <c r="B638" s="40" t="s">
        <v>1059</v>
      </c>
      <c r="C638" s="40" t="s">
        <v>466</v>
      </c>
      <c r="D638" s="40" t="s">
        <v>104</v>
      </c>
      <c r="E638" s="40" t="s">
        <v>105</v>
      </c>
      <c r="F638" s="40" t="s">
        <v>1097</v>
      </c>
      <c r="G638" s="40" t="s">
        <v>1061</v>
      </c>
      <c r="H638" s="40" t="s">
        <v>1062</v>
      </c>
      <c r="I638" s="40" t="s">
        <v>6</v>
      </c>
      <c r="J638" s="40" t="s">
        <v>463</v>
      </c>
      <c r="K638" s="40" t="str">
        <f t="shared" si="9"/>
        <v>33</v>
      </c>
      <c r="L638" s="40" t="s">
        <v>659</v>
      </c>
      <c r="M638" s="40" t="s">
        <v>660</v>
      </c>
      <c r="N638" s="42">
        <v>93353.34</v>
      </c>
    </row>
    <row r="639" spans="1:14" hidden="1" x14ac:dyDescent="0.25">
      <c r="A639" s="40" t="s">
        <v>968</v>
      </c>
      <c r="B639" s="40" t="s">
        <v>1059</v>
      </c>
      <c r="C639" s="40" t="s">
        <v>466</v>
      </c>
      <c r="D639" s="40" t="s">
        <v>104</v>
      </c>
      <c r="E639" s="40" t="s">
        <v>105</v>
      </c>
      <c r="F639" s="40" t="s">
        <v>1097</v>
      </c>
      <c r="G639" s="40" t="s">
        <v>1061</v>
      </c>
      <c r="H639" s="40" t="s">
        <v>1062</v>
      </c>
      <c r="I639" s="40" t="s">
        <v>6</v>
      </c>
      <c r="J639" s="40" t="s">
        <v>463</v>
      </c>
      <c r="K639" s="40" t="str">
        <f t="shared" si="9"/>
        <v>33</v>
      </c>
      <c r="L639" s="40" t="s">
        <v>732</v>
      </c>
      <c r="M639" s="40" t="s">
        <v>733</v>
      </c>
      <c r="N639" s="42">
        <v>33114.120000000003</v>
      </c>
    </row>
    <row r="640" spans="1:14" hidden="1" x14ac:dyDescent="0.25">
      <c r="A640" s="40" t="s">
        <v>968</v>
      </c>
      <c r="B640" s="40" t="s">
        <v>1059</v>
      </c>
      <c r="C640" s="40" t="s">
        <v>466</v>
      </c>
      <c r="D640" s="40" t="s">
        <v>104</v>
      </c>
      <c r="E640" s="40" t="s">
        <v>105</v>
      </c>
      <c r="F640" s="40" t="s">
        <v>1097</v>
      </c>
      <c r="G640" s="40" t="s">
        <v>1061</v>
      </c>
      <c r="H640" s="40" t="s">
        <v>1062</v>
      </c>
      <c r="I640" s="40" t="s">
        <v>6</v>
      </c>
      <c r="J640" s="40" t="s">
        <v>463</v>
      </c>
      <c r="K640" s="40" t="str">
        <f t="shared" si="9"/>
        <v>33</v>
      </c>
      <c r="L640" s="40" t="s">
        <v>736</v>
      </c>
      <c r="M640" s="40" t="s">
        <v>737</v>
      </c>
      <c r="N640" s="42">
        <v>14970</v>
      </c>
    </row>
    <row r="641" spans="1:14" hidden="1" x14ac:dyDescent="0.25">
      <c r="A641" s="40" t="s">
        <v>968</v>
      </c>
      <c r="B641" s="40" t="s">
        <v>1059</v>
      </c>
      <c r="C641" s="40" t="s">
        <v>466</v>
      </c>
      <c r="D641" s="40" t="s">
        <v>104</v>
      </c>
      <c r="E641" s="40" t="s">
        <v>105</v>
      </c>
      <c r="F641" s="40" t="s">
        <v>1097</v>
      </c>
      <c r="G641" s="40" t="s">
        <v>1061</v>
      </c>
      <c r="H641" s="40" t="s">
        <v>1062</v>
      </c>
      <c r="I641" s="40" t="s">
        <v>6</v>
      </c>
      <c r="J641" s="40" t="s">
        <v>463</v>
      </c>
      <c r="K641" s="40" t="str">
        <f t="shared" si="9"/>
        <v>33</v>
      </c>
      <c r="L641" s="40" t="s">
        <v>775</v>
      </c>
      <c r="M641" s="40" t="s">
        <v>776</v>
      </c>
      <c r="N641" s="42">
        <v>1272.92</v>
      </c>
    </row>
    <row r="642" spans="1:14" hidden="1" x14ac:dyDescent="0.25">
      <c r="A642" s="40" t="s">
        <v>968</v>
      </c>
      <c r="B642" s="40" t="s">
        <v>1059</v>
      </c>
      <c r="C642" s="40" t="s">
        <v>466</v>
      </c>
      <c r="D642" s="40" t="s">
        <v>104</v>
      </c>
      <c r="E642" s="40" t="s">
        <v>105</v>
      </c>
      <c r="F642" s="40" t="s">
        <v>1097</v>
      </c>
      <c r="G642" s="40" t="s">
        <v>1061</v>
      </c>
      <c r="H642" s="40" t="s">
        <v>1062</v>
      </c>
      <c r="I642" s="40" t="s">
        <v>6</v>
      </c>
      <c r="J642" s="40" t="s">
        <v>463</v>
      </c>
      <c r="K642" s="40" t="str">
        <f t="shared" si="9"/>
        <v>33</v>
      </c>
      <c r="L642" s="40" t="s">
        <v>998</v>
      </c>
      <c r="M642" s="40" t="s">
        <v>999</v>
      </c>
      <c r="N642" s="42">
        <v>0</v>
      </c>
    </row>
    <row r="643" spans="1:14" hidden="1" x14ac:dyDescent="0.25">
      <c r="A643" s="40" t="s">
        <v>968</v>
      </c>
      <c r="B643" s="40" t="s">
        <v>1059</v>
      </c>
      <c r="C643" s="40" t="s">
        <v>466</v>
      </c>
      <c r="D643" s="40" t="s">
        <v>104</v>
      </c>
      <c r="E643" s="40" t="s">
        <v>105</v>
      </c>
      <c r="F643" s="40" t="s">
        <v>1097</v>
      </c>
      <c r="G643" s="40" t="s">
        <v>1061</v>
      </c>
      <c r="H643" s="40" t="s">
        <v>1062</v>
      </c>
      <c r="I643" s="40" t="s">
        <v>6</v>
      </c>
      <c r="J643" s="40" t="s">
        <v>463</v>
      </c>
      <c r="K643" s="40" t="str">
        <f t="shared" si="9"/>
        <v>33</v>
      </c>
      <c r="L643" s="40" t="s">
        <v>791</v>
      </c>
      <c r="M643" s="40" t="s">
        <v>792</v>
      </c>
      <c r="N643" s="42">
        <v>233557.53</v>
      </c>
    </row>
    <row r="644" spans="1:14" hidden="1" x14ac:dyDescent="0.25">
      <c r="A644" s="40" t="s">
        <v>968</v>
      </c>
      <c r="B644" s="40" t="s">
        <v>1059</v>
      </c>
      <c r="C644" s="40" t="s">
        <v>466</v>
      </c>
      <c r="D644" s="40" t="s">
        <v>104</v>
      </c>
      <c r="E644" s="40" t="s">
        <v>105</v>
      </c>
      <c r="F644" s="40" t="s">
        <v>1097</v>
      </c>
      <c r="G644" s="40" t="s">
        <v>1061</v>
      </c>
      <c r="H644" s="40" t="s">
        <v>1062</v>
      </c>
      <c r="I644" s="40" t="s">
        <v>6</v>
      </c>
      <c r="J644" s="40" t="s">
        <v>463</v>
      </c>
      <c r="K644" s="40" t="str">
        <f t="shared" si="9"/>
        <v>33</v>
      </c>
      <c r="L644" s="40" t="s">
        <v>793</v>
      </c>
      <c r="M644" s="40" t="s">
        <v>794</v>
      </c>
      <c r="N644" s="42">
        <v>188424.9</v>
      </c>
    </row>
    <row r="645" spans="1:14" hidden="1" x14ac:dyDescent="0.25">
      <c r="A645" s="40" t="s">
        <v>968</v>
      </c>
      <c r="B645" s="40" t="s">
        <v>1059</v>
      </c>
      <c r="C645" s="40" t="s">
        <v>466</v>
      </c>
      <c r="D645" s="40" t="s">
        <v>104</v>
      </c>
      <c r="E645" s="40" t="s">
        <v>105</v>
      </c>
      <c r="F645" s="40" t="s">
        <v>1097</v>
      </c>
      <c r="G645" s="40" t="s">
        <v>1061</v>
      </c>
      <c r="H645" s="40" t="s">
        <v>1062</v>
      </c>
      <c r="I645" s="40" t="s">
        <v>6</v>
      </c>
      <c r="J645" s="40" t="s">
        <v>463</v>
      </c>
      <c r="K645" s="40" t="str">
        <f t="shared" si="9"/>
        <v>33</v>
      </c>
      <c r="L645" s="40" t="s">
        <v>795</v>
      </c>
      <c r="M645" s="40" t="s">
        <v>796</v>
      </c>
      <c r="N645" s="42">
        <v>403372.82</v>
      </c>
    </row>
    <row r="646" spans="1:14" hidden="1" x14ac:dyDescent="0.25">
      <c r="A646" s="40" t="s">
        <v>968</v>
      </c>
      <c r="B646" s="40" t="s">
        <v>1059</v>
      </c>
      <c r="C646" s="40" t="s">
        <v>466</v>
      </c>
      <c r="D646" s="40" t="s">
        <v>104</v>
      </c>
      <c r="E646" s="40" t="s">
        <v>105</v>
      </c>
      <c r="F646" s="40" t="s">
        <v>1097</v>
      </c>
      <c r="G646" s="40" t="s">
        <v>1061</v>
      </c>
      <c r="H646" s="40" t="s">
        <v>1062</v>
      </c>
      <c r="I646" s="40" t="s">
        <v>6</v>
      </c>
      <c r="J646" s="40" t="s">
        <v>463</v>
      </c>
      <c r="K646" s="40" t="str">
        <f t="shared" ref="K646:K709" si="10">LEFT(L646,2)</f>
        <v>33</v>
      </c>
      <c r="L646" s="40" t="s">
        <v>797</v>
      </c>
      <c r="M646" s="40" t="s">
        <v>798</v>
      </c>
      <c r="N646" s="42">
        <v>52860.159999999902</v>
      </c>
    </row>
    <row r="647" spans="1:14" hidden="1" x14ac:dyDescent="0.25">
      <c r="A647" s="40" t="s">
        <v>968</v>
      </c>
      <c r="B647" s="40" t="s">
        <v>1059</v>
      </c>
      <c r="C647" s="40" t="s">
        <v>466</v>
      </c>
      <c r="D647" s="40" t="s">
        <v>104</v>
      </c>
      <c r="E647" s="40" t="s">
        <v>105</v>
      </c>
      <c r="F647" s="40" t="s">
        <v>1097</v>
      </c>
      <c r="G647" s="40" t="s">
        <v>1061</v>
      </c>
      <c r="H647" s="40" t="s">
        <v>1062</v>
      </c>
      <c r="I647" s="40" t="s">
        <v>6</v>
      </c>
      <c r="J647" s="40" t="s">
        <v>463</v>
      </c>
      <c r="K647" s="40" t="str">
        <f t="shared" si="10"/>
        <v>33</v>
      </c>
      <c r="L647" s="40" t="s">
        <v>801</v>
      </c>
      <c r="M647" s="40" t="s">
        <v>802</v>
      </c>
      <c r="N647" s="42">
        <v>0</v>
      </c>
    </row>
    <row r="648" spans="1:14" hidden="1" x14ac:dyDescent="0.25">
      <c r="A648" s="40" t="s">
        <v>968</v>
      </c>
      <c r="B648" s="40" t="s">
        <v>1059</v>
      </c>
      <c r="C648" s="40" t="s">
        <v>466</v>
      </c>
      <c r="D648" s="40" t="s">
        <v>104</v>
      </c>
      <c r="E648" s="40" t="s">
        <v>105</v>
      </c>
      <c r="F648" s="40" t="s">
        <v>1097</v>
      </c>
      <c r="G648" s="40" t="s">
        <v>1061</v>
      </c>
      <c r="H648" s="40" t="s">
        <v>1062</v>
      </c>
      <c r="I648" s="40" t="s">
        <v>6</v>
      </c>
      <c r="J648" s="40" t="s">
        <v>463</v>
      </c>
      <c r="K648" s="40" t="str">
        <f t="shared" si="10"/>
        <v>33</v>
      </c>
      <c r="L648" s="40" t="s">
        <v>671</v>
      </c>
      <c r="M648" s="40" t="s">
        <v>672</v>
      </c>
      <c r="N648" s="42">
        <v>23109.01</v>
      </c>
    </row>
    <row r="649" spans="1:14" hidden="1" x14ac:dyDescent="0.25">
      <c r="A649" s="40" t="s">
        <v>968</v>
      </c>
      <c r="B649" s="40" t="s">
        <v>1059</v>
      </c>
      <c r="C649" s="40" t="s">
        <v>466</v>
      </c>
      <c r="D649" s="40" t="s">
        <v>104</v>
      </c>
      <c r="E649" s="40" t="s">
        <v>105</v>
      </c>
      <c r="F649" s="40" t="s">
        <v>1097</v>
      </c>
      <c r="G649" s="40" t="s">
        <v>1061</v>
      </c>
      <c r="H649" s="40" t="s">
        <v>1062</v>
      </c>
      <c r="I649" s="40" t="s">
        <v>6</v>
      </c>
      <c r="J649" s="40" t="s">
        <v>463</v>
      </c>
      <c r="K649" s="40" t="str">
        <f t="shared" si="10"/>
        <v>33</v>
      </c>
      <c r="L649" s="40" t="s">
        <v>810</v>
      </c>
      <c r="M649" s="40" t="s">
        <v>811</v>
      </c>
      <c r="N649" s="42">
        <v>30546.65</v>
      </c>
    </row>
    <row r="650" spans="1:14" hidden="1" x14ac:dyDescent="0.25">
      <c r="A650" s="40" t="s">
        <v>968</v>
      </c>
      <c r="B650" s="40" t="s">
        <v>1059</v>
      </c>
      <c r="C650" s="40" t="s">
        <v>466</v>
      </c>
      <c r="D650" s="40" t="s">
        <v>104</v>
      </c>
      <c r="E650" s="40" t="s">
        <v>105</v>
      </c>
      <c r="F650" s="40" t="s">
        <v>1097</v>
      </c>
      <c r="G650" s="40" t="s">
        <v>1061</v>
      </c>
      <c r="H650" s="40" t="s">
        <v>1062</v>
      </c>
      <c r="I650" s="40" t="s">
        <v>6</v>
      </c>
      <c r="J650" s="40" t="s">
        <v>463</v>
      </c>
      <c r="K650" s="40" t="str">
        <f t="shared" si="10"/>
        <v>33</v>
      </c>
      <c r="L650" s="40" t="s">
        <v>814</v>
      </c>
      <c r="M650" s="40" t="s">
        <v>815</v>
      </c>
      <c r="N650" s="42">
        <v>0</v>
      </c>
    </row>
    <row r="651" spans="1:14" hidden="1" x14ac:dyDescent="0.25">
      <c r="A651" s="40" t="s">
        <v>968</v>
      </c>
      <c r="B651" s="40" t="s">
        <v>1059</v>
      </c>
      <c r="C651" s="40" t="s">
        <v>466</v>
      </c>
      <c r="D651" s="40" t="s">
        <v>104</v>
      </c>
      <c r="E651" s="40" t="s">
        <v>105</v>
      </c>
      <c r="F651" s="40" t="s">
        <v>1097</v>
      </c>
      <c r="G651" s="40" t="s">
        <v>1061</v>
      </c>
      <c r="H651" s="40" t="s">
        <v>1062</v>
      </c>
      <c r="I651" s="40" t="s">
        <v>6</v>
      </c>
      <c r="J651" s="40" t="s">
        <v>463</v>
      </c>
      <c r="K651" s="40" t="str">
        <f t="shared" si="10"/>
        <v>33</v>
      </c>
      <c r="L651" s="40" t="s">
        <v>816</v>
      </c>
      <c r="M651" s="40" t="s">
        <v>817</v>
      </c>
      <c r="N651" s="42">
        <v>74067.279999999897</v>
      </c>
    </row>
    <row r="652" spans="1:14" hidden="1" x14ac:dyDescent="0.25">
      <c r="A652" s="40" t="s">
        <v>968</v>
      </c>
      <c r="B652" s="40" t="s">
        <v>1059</v>
      </c>
      <c r="C652" s="40" t="s">
        <v>466</v>
      </c>
      <c r="D652" s="40" t="s">
        <v>104</v>
      </c>
      <c r="E652" s="40" t="s">
        <v>105</v>
      </c>
      <c r="F652" s="40" t="s">
        <v>1097</v>
      </c>
      <c r="G652" s="40" t="s">
        <v>1061</v>
      </c>
      <c r="H652" s="40" t="s">
        <v>1062</v>
      </c>
      <c r="I652" s="40" t="s">
        <v>6</v>
      </c>
      <c r="J652" s="40" t="s">
        <v>463</v>
      </c>
      <c r="K652" s="40" t="str">
        <f t="shared" si="10"/>
        <v>33</v>
      </c>
      <c r="L652" s="40" t="s">
        <v>818</v>
      </c>
      <c r="M652" s="40" t="s">
        <v>819</v>
      </c>
      <c r="N652" s="42">
        <v>24000</v>
      </c>
    </row>
    <row r="653" spans="1:14" hidden="1" x14ac:dyDescent="0.25">
      <c r="A653" s="40" t="s">
        <v>968</v>
      </c>
      <c r="B653" s="40" t="s">
        <v>1059</v>
      </c>
      <c r="C653" s="40" t="s">
        <v>466</v>
      </c>
      <c r="D653" s="40" t="s">
        <v>104</v>
      </c>
      <c r="E653" s="40" t="s">
        <v>105</v>
      </c>
      <c r="F653" s="40" t="s">
        <v>1097</v>
      </c>
      <c r="G653" s="40" t="s">
        <v>1061</v>
      </c>
      <c r="H653" s="40" t="s">
        <v>1062</v>
      </c>
      <c r="I653" s="40" t="s">
        <v>6</v>
      </c>
      <c r="J653" s="40" t="s">
        <v>463</v>
      </c>
      <c r="K653" s="40" t="str">
        <f t="shared" si="10"/>
        <v>33</v>
      </c>
      <c r="L653" s="40" t="s">
        <v>826</v>
      </c>
      <c r="M653" s="40" t="s">
        <v>827</v>
      </c>
      <c r="N653" s="42">
        <v>1367.52</v>
      </c>
    </row>
    <row r="654" spans="1:14" hidden="1" x14ac:dyDescent="0.25">
      <c r="A654" s="40" t="s">
        <v>968</v>
      </c>
      <c r="B654" s="40" t="s">
        <v>1059</v>
      </c>
      <c r="C654" s="40" t="s">
        <v>466</v>
      </c>
      <c r="D654" s="40" t="s">
        <v>104</v>
      </c>
      <c r="E654" s="40" t="s">
        <v>105</v>
      </c>
      <c r="F654" s="40" t="s">
        <v>1097</v>
      </c>
      <c r="G654" s="40" t="s">
        <v>1061</v>
      </c>
      <c r="H654" s="40" t="s">
        <v>1062</v>
      </c>
      <c r="I654" s="40" t="s">
        <v>6</v>
      </c>
      <c r="J654" s="40" t="s">
        <v>463</v>
      </c>
      <c r="K654" s="40" t="str">
        <f t="shared" si="10"/>
        <v>33</v>
      </c>
      <c r="L654" s="40" t="s">
        <v>1021</v>
      </c>
      <c r="M654" s="40" t="s">
        <v>1022</v>
      </c>
      <c r="N654" s="42">
        <v>0</v>
      </c>
    </row>
    <row r="655" spans="1:14" hidden="1" x14ac:dyDescent="0.25">
      <c r="A655" s="40" t="s">
        <v>968</v>
      </c>
      <c r="B655" s="40" t="s">
        <v>1059</v>
      </c>
      <c r="C655" s="40" t="s">
        <v>466</v>
      </c>
      <c r="D655" s="40" t="s">
        <v>104</v>
      </c>
      <c r="E655" s="40" t="s">
        <v>105</v>
      </c>
      <c r="F655" s="40" t="s">
        <v>1097</v>
      </c>
      <c r="G655" s="40" t="s">
        <v>1061</v>
      </c>
      <c r="H655" s="40" t="s">
        <v>1062</v>
      </c>
      <c r="I655" s="40" t="s">
        <v>6</v>
      </c>
      <c r="J655" s="40" t="s">
        <v>463</v>
      </c>
      <c r="K655" s="40" t="str">
        <f t="shared" si="10"/>
        <v>33</v>
      </c>
      <c r="L655" s="40" t="s">
        <v>831</v>
      </c>
      <c r="M655" s="40" t="s">
        <v>794</v>
      </c>
      <c r="N655" s="42">
        <v>0</v>
      </c>
    </row>
    <row r="656" spans="1:14" hidden="1" x14ac:dyDescent="0.25">
      <c r="A656" s="40" t="s">
        <v>968</v>
      </c>
      <c r="B656" s="40" t="s">
        <v>1059</v>
      </c>
      <c r="C656" s="40" t="s">
        <v>466</v>
      </c>
      <c r="D656" s="40" t="s">
        <v>104</v>
      </c>
      <c r="E656" s="40" t="s">
        <v>105</v>
      </c>
      <c r="F656" s="40" t="s">
        <v>1097</v>
      </c>
      <c r="G656" s="40" t="s">
        <v>1061</v>
      </c>
      <c r="H656" s="40" t="s">
        <v>1062</v>
      </c>
      <c r="I656" s="40" t="s">
        <v>6</v>
      </c>
      <c r="J656" s="40" t="s">
        <v>463</v>
      </c>
      <c r="K656" s="40" t="str">
        <f t="shared" si="10"/>
        <v>33</v>
      </c>
      <c r="L656" s="40" t="s">
        <v>877</v>
      </c>
      <c r="M656" s="40" t="s">
        <v>878</v>
      </c>
      <c r="N656" s="42">
        <v>2351.7600000000002</v>
      </c>
    </row>
    <row r="657" spans="1:14" hidden="1" x14ac:dyDescent="0.25">
      <c r="A657" s="40" t="s">
        <v>968</v>
      </c>
      <c r="B657" s="40" t="s">
        <v>1059</v>
      </c>
      <c r="C657" s="40" t="s">
        <v>466</v>
      </c>
      <c r="D657" s="40" t="s">
        <v>104</v>
      </c>
      <c r="E657" s="40" t="s">
        <v>105</v>
      </c>
      <c r="F657" s="40" t="s">
        <v>1097</v>
      </c>
      <c r="G657" s="40" t="s">
        <v>1061</v>
      </c>
      <c r="H657" s="40" t="s">
        <v>1062</v>
      </c>
      <c r="I657" s="40" t="s">
        <v>6</v>
      </c>
      <c r="J657" s="40" t="s">
        <v>463</v>
      </c>
      <c r="K657" s="40" t="str">
        <f t="shared" si="10"/>
        <v>33</v>
      </c>
      <c r="L657" s="40" t="s">
        <v>840</v>
      </c>
      <c r="M657" s="40" t="s">
        <v>841</v>
      </c>
      <c r="N657" s="42">
        <v>5336.42</v>
      </c>
    </row>
    <row r="658" spans="1:14" hidden="1" x14ac:dyDescent="0.25">
      <c r="A658" s="40" t="s">
        <v>968</v>
      </c>
      <c r="B658" s="40" t="s">
        <v>1059</v>
      </c>
      <c r="C658" s="40" t="s">
        <v>466</v>
      </c>
      <c r="D658" s="40" t="s">
        <v>104</v>
      </c>
      <c r="E658" s="40" t="s">
        <v>105</v>
      </c>
      <c r="F658" s="40" t="s">
        <v>1097</v>
      </c>
      <c r="G658" s="40" t="s">
        <v>1061</v>
      </c>
      <c r="H658" s="40" t="s">
        <v>1062</v>
      </c>
      <c r="I658" s="40" t="s">
        <v>6</v>
      </c>
      <c r="J658" s="40" t="s">
        <v>463</v>
      </c>
      <c r="K658" s="40" t="str">
        <f t="shared" si="10"/>
        <v>33</v>
      </c>
      <c r="L658" s="40" t="s">
        <v>852</v>
      </c>
      <c r="M658" s="40" t="s">
        <v>853</v>
      </c>
      <c r="N658" s="42">
        <v>4159.9200000000101</v>
      </c>
    </row>
    <row r="659" spans="1:14" hidden="1" x14ac:dyDescent="0.25">
      <c r="A659" s="40" t="s">
        <v>968</v>
      </c>
      <c r="B659" s="40" t="s">
        <v>1059</v>
      </c>
      <c r="C659" s="40" t="s">
        <v>466</v>
      </c>
      <c r="D659" s="40" t="s">
        <v>104</v>
      </c>
      <c r="E659" s="40" t="s">
        <v>105</v>
      </c>
      <c r="F659" s="40" t="s">
        <v>1097</v>
      </c>
      <c r="G659" s="40" t="s">
        <v>1061</v>
      </c>
      <c r="H659" s="40" t="s">
        <v>1062</v>
      </c>
      <c r="I659" s="40" t="s">
        <v>6</v>
      </c>
      <c r="J659" s="40" t="s">
        <v>463</v>
      </c>
      <c r="K659" s="40" t="str">
        <f t="shared" si="10"/>
        <v>33</v>
      </c>
      <c r="L659" s="40" t="s">
        <v>854</v>
      </c>
      <c r="M659" s="40" t="s">
        <v>855</v>
      </c>
      <c r="N659" s="42">
        <v>2193.29</v>
      </c>
    </row>
    <row r="660" spans="1:14" hidden="1" x14ac:dyDescent="0.25">
      <c r="A660" s="40" t="s">
        <v>968</v>
      </c>
      <c r="B660" s="40" t="s">
        <v>1059</v>
      </c>
      <c r="C660" s="40" t="s">
        <v>466</v>
      </c>
      <c r="D660" s="40" t="s">
        <v>104</v>
      </c>
      <c r="E660" s="40" t="s">
        <v>105</v>
      </c>
      <c r="F660" s="40" t="s">
        <v>1137</v>
      </c>
      <c r="G660" s="40" t="s">
        <v>1123</v>
      </c>
      <c r="H660" s="40" t="s">
        <v>1124</v>
      </c>
      <c r="I660" s="40" t="s">
        <v>88</v>
      </c>
      <c r="J660" s="40" t="s">
        <v>495</v>
      </c>
      <c r="K660" s="40" t="str">
        <f t="shared" si="10"/>
        <v>44</v>
      </c>
      <c r="L660" s="40" t="s">
        <v>701</v>
      </c>
      <c r="M660" s="40" t="s">
        <v>702</v>
      </c>
      <c r="N660" s="42">
        <v>11777.6</v>
      </c>
    </row>
    <row r="661" spans="1:14" hidden="1" x14ac:dyDescent="0.25">
      <c r="A661" s="40" t="s">
        <v>968</v>
      </c>
      <c r="B661" s="40" t="s">
        <v>1059</v>
      </c>
      <c r="C661" s="40" t="s">
        <v>466</v>
      </c>
      <c r="D661" s="40" t="s">
        <v>104</v>
      </c>
      <c r="E661" s="40" t="s">
        <v>105</v>
      </c>
      <c r="F661" s="40" t="s">
        <v>1137</v>
      </c>
      <c r="G661" s="40" t="s">
        <v>1123</v>
      </c>
      <c r="H661" s="40" t="s">
        <v>1124</v>
      </c>
      <c r="I661" s="40" t="s">
        <v>88</v>
      </c>
      <c r="J661" s="40" t="s">
        <v>495</v>
      </c>
      <c r="K661" s="40" t="str">
        <f t="shared" si="10"/>
        <v>44</v>
      </c>
      <c r="L661" s="40" t="s">
        <v>707</v>
      </c>
      <c r="M661" s="40" t="s">
        <v>708</v>
      </c>
      <c r="N661" s="42">
        <v>0</v>
      </c>
    </row>
    <row r="662" spans="1:14" hidden="1" x14ac:dyDescent="0.25">
      <c r="A662" s="40" t="s">
        <v>968</v>
      </c>
      <c r="B662" s="40" t="s">
        <v>1059</v>
      </c>
      <c r="C662" s="40" t="s">
        <v>466</v>
      </c>
      <c r="D662" s="40" t="s">
        <v>104</v>
      </c>
      <c r="E662" s="40" t="s">
        <v>105</v>
      </c>
      <c r="F662" s="40" t="s">
        <v>1137</v>
      </c>
      <c r="G662" s="40" t="s">
        <v>1123</v>
      </c>
      <c r="H662" s="40" t="s">
        <v>1124</v>
      </c>
      <c r="I662" s="40" t="s">
        <v>88</v>
      </c>
      <c r="J662" s="40" t="s">
        <v>495</v>
      </c>
      <c r="K662" s="40" t="str">
        <f t="shared" si="10"/>
        <v>44</v>
      </c>
      <c r="L662" s="40" t="s">
        <v>980</v>
      </c>
      <c r="M662" s="40" t="s">
        <v>981</v>
      </c>
      <c r="N662" s="42">
        <v>25996</v>
      </c>
    </row>
    <row r="663" spans="1:14" hidden="1" x14ac:dyDescent="0.25">
      <c r="A663" s="40" t="s">
        <v>968</v>
      </c>
      <c r="B663" s="40" t="s">
        <v>1059</v>
      </c>
      <c r="C663" s="40" t="s">
        <v>466</v>
      </c>
      <c r="D663" s="40" t="s">
        <v>104</v>
      </c>
      <c r="E663" s="40" t="s">
        <v>105</v>
      </c>
      <c r="F663" s="40" t="s">
        <v>1137</v>
      </c>
      <c r="G663" s="40" t="s">
        <v>1123</v>
      </c>
      <c r="H663" s="40" t="s">
        <v>1124</v>
      </c>
      <c r="I663" s="40" t="s">
        <v>88</v>
      </c>
      <c r="J663" s="40" t="s">
        <v>495</v>
      </c>
      <c r="K663" s="40" t="str">
        <f t="shared" si="10"/>
        <v>44</v>
      </c>
      <c r="L663" s="40" t="s">
        <v>713</v>
      </c>
      <c r="M663" s="40" t="s">
        <v>714</v>
      </c>
      <c r="N663" s="42">
        <v>162100</v>
      </c>
    </row>
    <row r="664" spans="1:14" hidden="1" x14ac:dyDescent="0.25">
      <c r="A664" s="40" t="s">
        <v>968</v>
      </c>
      <c r="B664" s="40" t="s">
        <v>1059</v>
      </c>
      <c r="C664" s="40" t="s">
        <v>466</v>
      </c>
      <c r="D664" s="40" t="s">
        <v>104</v>
      </c>
      <c r="E664" s="40" t="s">
        <v>105</v>
      </c>
      <c r="F664" s="40" t="s">
        <v>1137</v>
      </c>
      <c r="G664" s="40" t="s">
        <v>1123</v>
      </c>
      <c r="H664" s="40" t="s">
        <v>1124</v>
      </c>
      <c r="I664" s="40" t="s">
        <v>6</v>
      </c>
      <c r="J664" s="40" t="s">
        <v>463</v>
      </c>
      <c r="K664" s="40" t="str">
        <f t="shared" si="10"/>
        <v>33</v>
      </c>
      <c r="L664" s="40" t="s">
        <v>732</v>
      </c>
      <c r="M664" s="40" t="s">
        <v>733</v>
      </c>
      <c r="N664" s="42">
        <v>451.66</v>
      </c>
    </row>
    <row r="665" spans="1:14" hidden="1" x14ac:dyDescent="0.25">
      <c r="A665" s="40" t="s">
        <v>968</v>
      </c>
      <c r="B665" s="40" t="s">
        <v>1059</v>
      </c>
      <c r="C665" s="40" t="s">
        <v>466</v>
      </c>
      <c r="D665" s="40" t="s">
        <v>104</v>
      </c>
      <c r="E665" s="40" t="s">
        <v>105</v>
      </c>
      <c r="F665" s="40" t="s">
        <v>1137</v>
      </c>
      <c r="G665" s="40" t="s">
        <v>1123</v>
      </c>
      <c r="H665" s="40" t="s">
        <v>1124</v>
      </c>
      <c r="I665" s="40" t="s">
        <v>6</v>
      </c>
      <c r="J665" s="40" t="s">
        <v>463</v>
      </c>
      <c r="K665" s="40" t="str">
        <f t="shared" si="10"/>
        <v>33</v>
      </c>
      <c r="L665" s="40" t="s">
        <v>765</v>
      </c>
      <c r="M665" s="40" t="s">
        <v>766</v>
      </c>
      <c r="N665" s="42">
        <v>520</v>
      </c>
    </row>
    <row r="666" spans="1:14" hidden="1" x14ac:dyDescent="0.25">
      <c r="A666" s="40" t="s">
        <v>968</v>
      </c>
      <c r="B666" s="40" t="s">
        <v>1059</v>
      </c>
      <c r="C666" s="40" t="s">
        <v>466</v>
      </c>
      <c r="D666" s="40" t="s">
        <v>104</v>
      </c>
      <c r="E666" s="40" t="s">
        <v>105</v>
      </c>
      <c r="F666" s="40" t="s">
        <v>1137</v>
      </c>
      <c r="G666" s="40" t="s">
        <v>1123</v>
      </c>
      <c r="H666" s="40" t="s">
        <v>1124</v>
      </c>
      <c r="I666" s="40" t="s">
        <v>6</v>
      </c>
      <c r="J666" s="40" t="s">
        <v>463</v>
      </c>
      <c r="K666" s="40" t="str">
        <f t="shared" si="10"/>
        <v>33</v>
      </c>
      <c r="L666" s="40" t="s">
        <v>994</v>
      </c>
      <c r="M666" s="40" t="s">
        <v>995</v>
      </c>
      <c r="N666" s="42">
        <v>11700</v>
      </c>
    </row>
    <row r="667" spans="1:14" hidden="1" x14ac:dyDescent="0.25">
      <c r="A667" s="40" t="s">
        <v>968</v>
      </c>
      <c r="B667" s="40" t="s">
        <v>1059</v>
      </c>
      <c r="C667" s="40" t="s">
        <v>466</v>
      </c>
      <c r="D667" s="40" t="s">
        <v>104</v>
      </c>
      <c r="E667" s="40" t="s">
        <v>105</v>
      </c>
      <c r="F667" s="40" t="s">
        <v>1137</v>
      </c>
      <c r="G667" s="40" t="s">
        <v>1123</v>
      </c>
      <c r="H667" s="40" t="s">
        <v>1124</v>
      </c>
      <c r="I667" s="40" t="s">
        <v>6</v>
      </c>
      <c r="J667" s="40" t="s">
        <v>463</v>
      </c>
      <c r="K667" s="40" t="str">
        <f t="shared" si="10"/>
        <v>33</v>
      </c>
      <c r="L667" s="40" t="s">
        <v>791</v>
      </c>
      <c r="M667" s="40" t="s">
        <v>792</v>
      </c>
      <c r="N667" s="42">
        <v>95347.62</v>
      </c>
    </row>
    <row r="668" spans="1:14" hidden="1" x14ac:dyDescent="0.25">
      <c r="A668" s="40" t="s">
        <v>968</v>
      </c>
      <c r="B668" s="40" t="s">
        <v>1059</v>
      </c>
      <c r="C668" s="40" t="s">
        <v>466</v>
      </c>
      <c r="D668" s="40" t="s">
        <v>104</v>
      </c>
      <c r="E668" s="40" t="s">
        <v>105</v>
      </c>
      <c r="F668" s="40" t="s">
        <v>1137</v>
      </c>
      <c r="G668" s="40" t="s">
        <v>1123</v>
      </c>
      <c r="H668" s="40" t="s">
        <v>1124</v>
      </c>
      <c r="I668" s="40" t="s">
        <v>6</v>
      </c>
      <c r="J668" s="40" t="s">
        <v>463</v>
      </c>
      <c r="K668" s="40" t="str">
        <f t="shared" si="10"/>
        <v>33</v>
      </c>
      <c r="L668" s="40" t="s">
        <v>793</v>
      </c>
      <c r="M668" s="40" t="s">
        <v>794</v>
      </c>
      <c r="N668" s="42">
        <v>56521.98</v>
      </c>
    </row>
    <row r="669" spans="1:14" hidden="1" x14ac:dyDescent="0.25">
      <c r="A669" s="40" t="s">
        <v>968</v>
      </c>
      <c r="B669" s="40" t="s">
        <v>1059</v>
      </c>
      <c r="C669" s="40" t="s">
        <v>466</v>
      </c>
      <c r="D669" s="40" t="s">
        <v>104</v>
      </c>
      <c r="E669" s="40" t="s">
        <v>105</v>
      </c>
      <c r="F669" s="40" t="s">
        <v>1137</v>
      </c>
      <c r="G669" s="40" t="s">
        <v>1123</v>
      </c>
      <c r="H669" s="40" t="s">
        <v>1124</v>
      </c>
      <c r="I669" s="40" t="s">
        <v>6</v>
      </c>
      <c r="J669" s="40" t="s">
        <v>463</v>
      </c>
      <c r="K669" s="40" t="str">
        <f t="shared" si="10"/>
        <v>33</v>
      </c>
      <c r="L669" s="40" t="s">
        <v>795</v>
      </c>
      <c r="M669" s="40" t="s">
        <v>796</v>
      </c>
      <c r="N669" s="42">
        <v>288020.05</v>
      </c>
    </row>
    <row r="670" spans="1:14" hidden="1" x14ac:dyDescent="0.25">
      <c r="A670" s="40" t="s">
        <v>968</v>
      </c>
      <c r="B670" s="40" t="s">
        <v>1059</v>
      </c>
      <c r="C670" s="40" t="s">
        <v>466</v>
      </c>
      <c r="D670" s="40" t="s">
        <v>104</v>
      </c>
      <c r="E670" s="40" t="s">
        <v>105</v>
      </c>
      <c r="F670" s="40" t="s">
        <v>1137</v>
      </c>
      <c r="G670" s="40" t="s">
        <v>1123</v>
      </c>
      <c r="H670" s="40" t="s">
        <v>1124</v>
      </c>
      <c r="I670" s="40" t="s">
        <v>6</v>
      </c>
      <c r="J670" s="40" t="s">
        <v>463</v>
      </c>
      <c r="K670" s="40" t="str">
        <f t="shared" si="10"/>
        <v>33</v>
      </c>
      <c r="L670" s="40" t="s">
        <v>797</v>
      </c>
      <c r="M670" s="40" t="s">
        <v>798</v>
      </c>
      <c r="N670" s="42">
        <v>24952.59</v>
      </c>
    </row>
    <row r="671" spans="1:14" hidden="1" x14ac:dyDescent="0.25">
      <c r="A671" s="40" t="s">
        <v>968</v>
      </c>
      <c r="B671" s="40" t="s">
        <v>1059</v>
      </c>
      <c r="C671" s="40" t="s">
        <v>466</v>
      </c>
      <c r="D671" s="40" t="s">
        <v>104</v>
      </c>
      <c r="E671" s="40" t="s">
        <v>105</v>
      </c>
      <c r="F671" s="40" t="s">
        <v>1137</v>
      </c>
      <c r="G671" s="40" t="s">
        <v>1123</v>
      </c>
      <c r="H671" s="40" t="s">
        <v>1124</v>
      </c>
      <c r="I671" s="40" t="s">
        <v>6</v>
      </c>
      <c r="J671" s="40" t="s">
        <v>463</v>
      </c>
      <c r="K671" s="40" t="str">
        <f t="shared" si="10"/>
        <v>33</v>
      </c>
      <c r="L671" s="40" t="s">
        <v>671</v>
      </c>
      <c r="M671" s="40" t="s">
        <v>672</v>
      </c>
      <c r="N671" s="42">
        <v>28250.09</v>
      </c>
    </row>
    <row r="672" spans="1:14" hidden="1" x14ac:dyDescent="0.25">
      <c r="A672" s="40" t="s">
        <v>968</v>
      </c>
      <c r="B672" s="40" t="s">
        <v>1059</v>
      </c>
      <c r="C672" s="40" t="s">
        <v>466</v>
      </c>
      <c r="D672" s="40" t="s">
        <v>104</v>
      </c>
      <c r="E672" s="40" t="s">
        <v>105</v>
      </c>
      <c r="F672" s="40" t="s">
        <v>1137</v>
      </c>
      <c r="G672" s="40" t="s">
        <v>1123</v>
      </c>
      <c r="H672" s="40" t="s">
        <v>1124</v>
      </c>
      <c r="I672" s="40" t="s">
        <v>6</v>
      </c>
      <c r="J672" s="40" t="s">
        <v>463</v>
      </c>
      <c r="K672" s="40" t="str">
        <f t="shared" si="10"/>
        <v>33</v>
      </c>
      <c r="L672" s="40" t="s">
        <v>810</v>
      </c>
      <c r="M672" s="40" t="s">
        <v>811</v>
      </c>
      <c r="N672" s="42">
        <v>11295.15</v>
      </c>
    </row>
    <row r="673" spans="1:14" hidden="1" x14ac:dyDescent="0.25">
      <c r="A673" s="40" t="s">
        <v>968</v>
      </c>
      <c r="B673" s="40" t="s">
        <v>1059</v>
      </c>
      <c r="C673" s="40" t="s">
        <v>466</v>
      </c>
      <c r="D673" s="40" t="s">
        <v>104</v>
      </c>
      <c r="E673" s="40" t="s">
        <v>105</v>
      </c>
      <c r="F673" s="40" t="s">
        <v>1137</v>
      </c>
      <c r="G673" s="40" t="s">
        <v>1123</v>
      </c>
      <c r="H673" s="40" t="s">
        <v>1124</v>
      </c>
      <c r="I673" s="40" t="s">
        <v>6</v>
      </c>
      <c r="J673" s="40" t="s">
        <v>463</v>
      </c>
      <c r="K673" s="40" t="str">
        <f t="shared" si="10"/>
        <v>33</v>
      </c>
      <c r="L673" s="40" t="s">
        <v>816</v>
      </c>
      <c r="M673" s="40" t="s">
        <v>817</v>
      </c>
      <c r="N673" s="42">
        <v>6000</v>
      </c>
    </row>
    <row r="674" spans="1:14" hidden="1" x14ac:dyDescent="0.25">
      <c r="A674" s="40" t="s">
        <v>968</v>
      </c>
      <c r="B674" s="40" t="s">
        <v>1059</v>
      </c>
      <c r="C674" s="40" t="s">
        <v>466</v>
      </c>
      <c r="D674" s="40" t="s">
        <v>104</v>
      </c>
      <c r="E674" s="40" t="s">
        <v>105</v>
      </c>
      <c r="F674" s="40" t="s">
        <v>1137</v>
      </c>
      <c r="G674" s="40" t="s">
        <v>1123</v>
      </c>
      <c r="H674" s="40" t="s">
        <v>1124</v>
      </c>
      <c r="I674" s="40" t="s">
        <v>6</v>
      </c>
      <c r="J674" s="40" t="s">
        <v>463</v>
      </c>
      <c r="K674" s="40" t="str">
        <f t="shared" si="10"/>
        <v>33</v>
      </c>
      <c r="L674" s="40" t="s">
        <v>818</v>
      </c>
      <c r="M674" s="40" t="s">
        <v>819</v>
      </c>
      <c r="N674" s="42">
        <v>2800</v>
      </c>
    </row>
    <row r="675" spans="1:14" hidden="1" x14ac:dyDescent="0.25">
      <c r="A675" s="40" t="s">
        <v>968</v>
      </c>
      <c r="B675" s="40" t="s">
        <v>1059</v>
      </c>
      <c r="C675" s="40" t="s">
        <v>466</v>
      </c>
      <c r="D675" s="40" t="s">
        <v>104</v>
      </c>
      <c r="E675" s="40" t="s">
        <v>105</v>
      </c>
      <c r="F675" s="40" t="s">
        <v>1137</v>
      </c>
      <c r="G675" s="40" t="s">
        <v>1123</v>
      </c>
      <c r="H675" s="40" t="s">
        <v>1124</v>
      </c>
      <c r="I675" s="40" t="s">
        <v>6</v>
      </c>
      <c r="J675" s="40" t="s">
        <v>463</v>
      </c>
      <c r="K675" s="40" t="str">
        <f t="shared" si="10"/>
        <v>33</v>
      </c>
      <c r="L675" s="40" t="s">
        <v>826</v>
      </c>
      <c r="M675" s="40" t="s">
        <v>827</v>
      </c>
      <c r="N675" s="42">
        <v>227.92</v>
      </c>
    </row>
    <row r="676" spans="1:14" hidden="1" x14ac:dyDescent="0.25">
      <c r="A676" s="40" t="s">
        <v>968</v>
      </c>
      <c r="B676" s="40" t="s">
        <v>1059</v>
      </c>
      <c r="C676" s="40" t="s">
        <v>466</v>
      </c>
      <c r="D676" s="40" t="s">
        <v>104</v>
      </c>
      <c r="E676" s="40" t="s">
        <v>105</v>
      </c>
      <c r="F676" s="40" t="s">
        <v>1137</v>
      </c>
      <c r="G676" s="40" t="s">
        <v>1123</v>
      </c>
      <c r="H676" s="40" t="s">
        <v>1124</v>
      </c>
      <c r="I676" s="40" t="s">
        <v>6</v>
      </c>
      <c r="J676" s="40" t="s">
        <v>463</v>
      </c>
      <c r="K676" s="40" t="str">
        <f t="shared" si="10"/>
        <v>33</v>
      </c>
      <c r="L676" s="40" t="s">
        <v>831</v>
      </c>
      <c r="M676" s="40" t="s">
        <v>794</v>
      </c>
      <c r="N676" s="42">
        <v>1758</v>
      </c>
    </row>
    <row r="677" spans="1:14" hidden="1" x14ac:dyDescent="0.25">
      <c r="A677" s="40" t="s">
        <v>968</v>
      </c>
      <c r="B677" s="40" t="s">
        <v>1059</v>
      </c>
      <c r="C677" s="40" t="s">
        <v>466</v>
      </c>
      <c r="D677" s="40" t="s">
        <v>104</v>
      </c>
      <c r="E677" s="40" t="s">
        <v>105</v>
      </c>
      <c r="F677" s="40" t="s">
        <v>1137</v>
      </c>
      <c r="G677" s="40" t="s">
        <v>1123</v>
      </c>
      <c r="H677" s="40" t="s">
        <v>1124</v>
      </c>
      <c r="I677" s="40" t="s">
        <v>6</v>
      </c>
      <c r="J677" s="40" t="s">
        <v>463</v>
      </c>
      <c r="K677" s="40" t="str">
        <f t="shared" si="10"/>
        <v>33</v>
      </c>
      <c r="L677" s="40" t="s">
        <v>877</v>
      </c>
      <c r="M677" s="40" t="s">
        <v>878</v>
      </c>
      <c r="N677" s="42">
        <v>468.6</v>
      </c>
    </row>
    <row r="678" spans="1:14" hidden="1" x14ac:dyDescent="0.25">
      <c r="A678" s="40" t="s">
        <v>968</v>
      </c>
      <c r="B678" s="40" t="s">
        <v>1059</v>
      </c>
      <c r="C678" s="40" t="s">
        <v>466</v>
      </c>
      <c r="D678" s="40" t="s">
        <v>104</v>
      </c>
      <c r="E678" s="40" t="s">
        <v>105</v>
      </c>
      <c r="F678" s="40" t="s">
        <v>1137</v>
      </c>
      <c r="G678" s="40" t="s">
        <v>1123</v>
      </c>
      <c r="H678" s="40" t="s">
        <v>1124</v>
      </c>
      <c r="I678" s="40" t="s">
        <v>6</v>
      </c>
      <c r="J678" s="40" t="s">
        <v>463</v>
      </c>
      <c r="K678" s="40" t="str">
        <f t="shared" si="10"/>
        <v>33</v>
      </c>
      <c r="L678" s="40" t="s">
        <v>840</v>
      </c>
      <c r="M678" s="40" t="s">
        <v>841</v>
      </c>
      <c r="N678" s="42">
        <v>1639.34</v>
      </c>
    </row>
    <row r="679" spans="1:14" hidden="1" x14ac:dyDescent="0.25">
      <c r="A679" s="40" t="s">
        <v>968</v>
      </c>
      <c r="B679" s="40" t="s">
        <v>1059</v>
      </c>
      <c r="C679" s="40" t="s">
        <v>466</v>
      </c>
      <c r="D679" s="40" t="s">
        <v>104</v>
      </c>
      <c r="E679" s="40" t="s">
        <v>105</v>
      </c>
      <c r="F679" s="40" t="s">
        <v>1137</v>
      </c>
      <c r="G679" s="40" t="s">
        <v>1123</v>
      </c>
      <c r="H679" s="40" t="s">
        <v>1124</v>
      </c>
      <c r="I679" s="40" t="s">
        <v>6</v>
      </c>
      <c r="J679" s="40" t="s">
        <v>463</v>
      </c>
      <c r="K679" s="40" t="str">
        <f t="shared" si="10"/>
        <v>33</v>
      </c>
      <c r="L679" s="40" t="s">
        <v>1017</v>
      </c>
      <c r="M679" s="40" t="s">
        <v>1018</v>
      </c>
      <c r="N679" s="42">
        <v>87815</v>
      </c>
    </row>
    <row r="680" spans="1:14" hidden="1" x14ac:dyDescent="0.25">
      <c r="A680" s="40" t="s">
        <v>968</v>
      </c>
      <c r="B680" s="40" t="s">
        <v>1059</v>
      </c>
      <c r="C680" s="40" t="s">
        <v>466</v>
      </c>
      <c r="D680" s="40" t="s">
        <v>84</v>
      </c>
      <c r="E680" s="40" t="s">
        <v>85</v>
      </c>
      <c r="F680" s="40" t="s">
        <v>1098</v>
      </c>
      <c r="G680" s="40" t="s">
        <v>1061</v>
      </c>
      <c r="H680" s="40" t="s">
        <v>1062</v>
      </c>
      <c r="I680" s="40" t="s">
        <v>75</v>
      </c>
      <c r="J680" s="40" t="s">
        <v>460</v>
      </c>
      <c r="K680" s="40" t="str">
        <f t="shared" si="10"/>
        <v>31</v>
      </c>
      <c r="L680" s="40" t="s">
        <v>879</v>
      </c>
      <c r="M680" s="40" t="s">
        <v>880</v>
      </c>
      <c r="N680" s="42">
        <v>1295004.93</v>
      </c>
    </row>
    <row r="681" spans="1:14" hidden="1" x14ac:dyDescent="0.25">
      <c r="A681" s="40" t="s">
        <v>968</v>
      </c>
      <c r="B681" s="40" t="s">
        <v>1059</v>
      </c>
      <c r="C681" s="40" t="s">
        <v>466</v>
      </c>
      <c r="D681" s="40" t="s">
        <v>84</v>
      </c>
      <c r="E681" s="40" t="s">
        <v>85</v>
      </c>
      <c r="F681" s="40" t="s">
        <v>1098</v>
      </c>
      <c r="G681" s="40" t="s">
        <v>1061</v>
      </c>
      <c r="H681" s="40" t="s">
        <v>1062</v>
      </c>
      <c r="I681" s="40" t="s">
        <v>75</v>
      </c>
      <c r="J681" s="40" t="s">
        <v>460</v>
      </c>
      <c r="K681" s="40" t="str">
        <f t="shared" si="10"/>
        <v>31</v>
      </c>
      <c r="L681" s="40" t="s">
        <v>881</v>
      </c>
      <c r="M681" s="40" t="s">
        <v>882</v>
      </c>
      <c r="N681" s="42">
        <v>0</v>
      </c>
    </row>
    <row r="682" spans="1:14" hidden="1" x14ac:dyDescent="0.25">
      <c r="A682" s="40" t="s">
        <v>968</v>
      </c>
      <c r="B682" s="40" t="s">
        <v>1059</v>
      </c>
      <c r="C682" s="40" t="s">
        <v>466</v>
      </c>
      <c r="D682" s="40" t="s">
        <v>84</v>
      </c>
      <c r="E682" s="40" t="s">
        <v>85</v>
      </c>
      <c r="F682" s="40" t="s">
        <v>1098</v>
      </c>
      <c r="G682" s="40" t="s">
        <v>1061</v>
      </c>
      <c r="H682" s="40" t="s">
        <v>1062</v>
      </c>
      <c r="I682" s="40" t="s">
        <v>75</v>
      </c>
      <c r="J682" s="40" t="s">
        <v>460</v>
      </c>
      <c r="K682" s="40" t="str">
        <f t="shared" si="10"/>
        <v>31</v>
      </c>
      <c r="L682" s="40" t="s">
        <v>883</v>
      </c>
      <c r="M682" s="40" t="s">
        <v>884</v>
      </c>
      <c r="N682" s="42">
        <v>106538.3</v>
      </c>
    </row>
    <row r="683" spans="1:14" hidden="1" x14ac:dyDescent="0.25">
      <c r="A683" s="40" t="s">
        <v>968</v>
      </c>
      <c r="B683" s="40" t="s">
        <v>1059</v>
      </c>
      <c r="C683" s="40" t="s">
        <v>466</v>
      </c>
      <c r="D683" s="40" t="s">
        <v>84</v>
      </c>
      <c r="E683" s="40" t="s">
        <v>85</v>
      </c>
      <c r="F683" s="40" t="s">
        <v>1098</v>
      </c>
      <c r="G683" s="40" t="s">
        <v>1061</v>
      </c>
      <c r="H683" s="40" t="s">
        <v>1062</v>
      </c>
      <c r="I683" s="40" t="s">
        <v>75</v>
      </c>
      <c r="J683" s="40" t="s">
        <v>460</v>
      </c>
      <c r="K683" s="40" t="str">
        <f t="shared" si="10"/>
        <v>31</v>
      </c>
      <c r="L683" s="40" t="s">
        <v>885</v>
      </c>
      <c r="M683" s="40" t="s">
        <v>886</v>
      </c>
      <c r="N683" s="42">
        <v>107514.44</v>
      </c>
    </row>
    <row r="684" spans="1:14" hidden="1" x14ac:dyDescent="0.25">
      <c r="A684" s="40" t="s">
        <v>968</v>
      </c>
      <c r="B684" s="40" t="s">
        <v>1059</v>
      </c>
      <c r="C684" s="40" t="s">
        <v>466</v>
      </c>
      <c r="D684" s="40" t="s">
        <v>84</v>
      </c>
      <c r="E684" s="40" t="s">
        <v>85</v>
      </c>
      <c r="F684" s="40" t="s">
        <v>1098</v>
      </c>
      <c r="G684" s="40" t="s">
        <v>1061</v>
      </c>
      <c r="H684" s="40" t="s">
        <v>1062</v>
      </c>
      <c r="I684" s="40" t="s">
        <v>75</v>
      </c>
      <c r="J684" s="40" t="s">
        <v>460</v>
      </c>
      <c r="K684" s="40" t="str">
        <f t="shared" si="10"/>
        <v>31</v>
      </c>
      <c r="L684" s="40" t="s">
        <v>887</v>
      </c>
      <c r="M684" s="40" t="s">
        <v>888</v>
      </c>
      <c r="N684" s="42">
        <v>43149.42</v>
      </c>
    </row>
    <row r="685" spans="1:14" hidden="1" x14ac:dyDescent="0.25">
      <c r="A685" s="40" t="s">
        <v>968</v>
      </c>
      <c r="B685" s="40" t="s">
        <v>1059</v>
      </c>
      <c r="C685" s="40" t="s">
        <v>466</v>
      </c>
      <c r="D685" s="40" t="s">
        <v>84</v>
      </c>
      <c r="E685" s="40" t="s">
        <v>85</v>
      </c>
      <c r="F685" s="40" t="s">
        <v>1098</v>
      </c>
      <c r="G685" s="40" t="s">
        <v>1061</v>
      </c>
      <c r="H685" s="40" t="s">
        <v>1062</v>
      </c>
      <c r="I685" s="40" t="s">
        <v>75</v>
      </c>
      <c r="J685" s="40" t="s">
        <v>460</v>
      </c>
      <c r="K685" s="40" t="str">
        <f t="shared" si="10"/>
        <v>31</v>
      </c>
      <c r="L685" s="40" t="s">
        <v>889</v>
      </c>
      <c r="M685" s="40" t="s">
        <v>890</v>
      </c>
      <c r="N685" s="42">
        <v>1837164.29</v>
      </c>
    </row>
    <row r="686" spans="1:14" hidden="1" x14ac:dyDescent="0.25">
      <c r="A686" s="40" t="s">
        <v>968</v>
      </c>
      <c r="B686" s="40" t="s">
        <v>1059</v>
      </c>
      <c r="C686" s="40" t="s">
        <v>466</v>
      </c>
      <c r="D686" s="40" t="s">
        <v>84</v>
      </c>
      <c r="E686" s="40" t="s">
        <v>85</v>
      </c>
      <c r="F686" s="40" t="s">
        <v>1098</v>
      </c>
      <c r="G686" s="40" t="s">
        <v>1061</v>
      </c>
      <c r="H686" s="40" t="s">
        <v>1062</v>
      </c>
      <c r="I686" s="40" t="s">
        <v>75</v>
      </c>
      <c r="J686" s="40" t="s">
        <v>460</v>
      </c>
      <c r="K686" s="40" t="str">
        <f t="shared" si="10"/>
        <v>31</v>
      </c>
      <c r="L686" s="40" t="s">
        <v>891</v>
      </c>
      <c r="M686" s="40" t="s">
        <v>892</v>
      </c>
      <c r="N686" s="42">
        <v>143454512.63</v>
      </c>
    </row>
    <row r="687" spans="1:14" hidden="1" x14ac:dyDescent="0.25">
      <c r="A687" s="40" t="s">
        <v>968</v>
      </c>
      <c r="B687" s="40" t="s">
        <v>1059</v>
      </c>
      <c r="C687" s="40" t="s">
        <v>466</v>
      </c>
      <c r="D687" s="40" t="s">
        <v>84</v>
      </c>
      <c r="E687" s="40" t="s">
        <v>85</v>
      </c>
      <c r="F687" s="40" t="s">
        <v>1098</v>
      </c>
      <c r="G687" s="40" t="s">
        <v>1061</v>
      </c>
      <c r="H687" s="40" t="s">
        <v>1062</v>
      </c>
      <c r="I687" s="40" t="s">
        <v>75</v>
      </c>
      <c r="J687" s="40" t="s">
        <v>460</v>
      </c>
      <c r="K687" s="40" t="str">
        <f t="shared" si="10"/>
        <v>31</v>
      </c>
      <c r="L687" s="40" t="s">
        <v>893</v>
      </c>
      <c r="M687" s="40" t="s">
        <v>894</v>
      </c>
      <c r="N687" s="42">
        <v>61773.429999999702</v>
      </c>
    </row>
    <row r="688" spans="1:14" hidden="1" x14ac:dyDescent="0.25">
      <c r="A688" s="40" t="s">
        <v>968</v>
      </c>
      <c r="B688" s="40" t="s">
        <v>1059</v>
      </c>
      <c r="C688" s="40" t="s">
        <v>466</v>
      </c>
      <c r="D688" s="40" t="s">
        <v>84</v>
      </c>
      <c r="E688" s="40" t="s">
        <v>85</v>
      </c>
      <c r="F688" s="40" t="s">
        <v>1098</v>
      </c>
      <c r="G688" s="40" t="s">
        <v>1061</v>
      </c>
      <c r="H688" s="40" t="s">
        <v>1062</v>
      </c>
      <c r="I688" s="40" t="s">
        <v>75</v>
      </c>
      <c r="J688" s="40" t="s">
        <v>460</v>
      </c>
      <c r="K688" s="40" t="str">
        <f t="shared" si="10"/>
        <v>31</v>
      </c>
      <c r="L688" s="40" t="s">
        <v>895</v>
      </c>
      <c r="M688" s="40" t="s">
        <v>896</v>
      </c>
      <c r="N688" s="42">
        <v>251363.34</v>
      </c>
    </row>
    <row r="689" spans="1:14" hidden="1" x14ac:dyDescent="0.25">
      <c r="A689" s="40" t="s">
        <v>968</v>
      </c>
      <c r="B689" s="40" t="s">
        <v>1059</v>
      </c>
      <c r="C689" s="40" t="s">
        <v>466</v>
      </c>
      <c r="D689" s="40" t="s">
        <v>84</v>
      </c>
      <c r="E689" s="40" t="s">
        <v>85</v>
      </c>
      <c r="F689" s="40" t="s">
        <v>1098</v>
      </c>
      <c r="G689" s="40" t="s">
        <v>1061</v>
      </c>
      <c r="H689" s="40" t="s">
        <v>1062</v>
      </c>
      <c r="I689" s="40" t="s">
        <v>75</v>
      </c>
      <c r="J689" s="40" t="s">
        <v>460</v>
      </c>
      <c r="K689" s="40" t="str">
        <f t="shared" si="10"/>
        <v>31</v>
      </c>
      <c r="L689" s="40" t="s">
        <v>897</v>
      </c>
      <c r="M689" s="40" t="s">
        <v>636</v>
      </c>
      <c r="N689" s="42">
        <v>475744.85</v>
      </c>
    </row>
    <row r="690" spans="1:14" hidden="1" x14ac:dyDescent="0.25">
      <c r="A690" s="40" t="s">
        <v>968</v>
      </c>
      <c r="B690" s="40" t="s">
        <v>1059</v>
      </c>
      <c r="C690" s="40" t="s">
        <v>466</v>
      </c>
      <c r="D690" s="40" t="s">
        <v>84</v>
      </c>
      <c r="E690" s="40" t="s">
        <v>85</v>
      </c>
      <c r="F690" s="40" t="s">
        <v>1098</v>
      </c>
      <c r="G690" s="40" t="s">
        <v>1061</v>
      </c>
      <c r="H690" s="40" t="s">
        <v>1062</v>
      </c>
      <c r="I690" s="40" t="s">
        <v>75</v>
      </c>
      <c r="J690" s="40" t="s">
        <v>460</v>
      </c>
      <c r="K690" s="40" t="str">
        <f t="shared" si="10"/>
        <v>31</v>
      </c>
      <c r="L690" s="40" t="s">
        <v>898</v>
      </c>
      <c r="M690" s="40" t="s">
        <v>899</v>
      </c>
      <c r="N690" s="42">
        <v>5256881.17</v>
      </c>
    </row>
    <row r="691" spans="1:14" hidden="1" x14ac:dyDescent="0.25">
      <c r="A691" s="40" t="s">
        <v>968</v>
      </c>
      <c r="B691" s="40" t="s">
        <v>1059</v>
      </c>
      <c r="C691" s="40" t="s">
        <v>466</v>
      </c>
      <c r="D691" s="40" t="s">
        <v>84</v>
      </c>
      <c r="E691" s="40" t="s">
        <v>85</v>
      </c>
      <c r="F691" s="40" t="s">
        <v>1098</v>
      </c>
      <c r="G691" s="40" t="s">
        <v>1061</v>
      </c>
      <c r="H691" s="40" t="s">
        <v>1062</v>
      </c>
      <c r="I691" s="40" t="s">
        <v>75</v>
      </c>
      <c r="J691" s="40" t="s">
        <v>460</v>
      </c>
      <c r="K691" s="40" t="str">
        <f t="shared" si="10"/>
        <v>31</v>
      </c>
      <c r="L691" s="40" t="s">
        <v>900</v>
      </c>
      <c r="M691" s="40" t="s">
        <v>901</v>
      </c>
      <c r="N691" s="42">
        <v>130024.4</v>
      </c>
    </row>
    <row r="692" spans="1:14" hidden="1" x14ac:dyDescent="0.25">
      <c r="A692" s="40" t="s">
        <v>968</v>
      </c>
      <c r="B692" s="40" t="s">
        <v>1059</v>
      </c>
      <c r="C692" s="40" t="s">
        <v>466</v>
      </c>
      <c r="D692" s="40" t="s">
        <v>84</v>
      </c>
      <c r="E692" s="40" t="s">
        <v>85</v>
      </c>
      <c r="F692" s="40" t="s">
        <v>1098</v>
      </c>
      <c r="G692" s="40" t="s">
        <v>1061</v>
      </c>
      <c r="H692" s="40" t="s">
        <v>1062</v>
      </c>
      <c r="I692" s="40" t="s">
        <v>75</v>
      </c>
      <c r="J692" s="40" t="s">
        <v>460</v>
      </c>
      <c r="K692" s="40" t="str">
        <f t="shared" si="10"/>
        <v>31</v>
      </c>
      <c r="L692" s="40" t="s">
        <v>902</v>
      </c>
      <c r="M692" s="40" t="s">
        <v>903</v>
      </c>
      <c r="N692" s="42">
        <v>2077839.72</v>
      </c>
    </row>
    <row r="693" spans="1:14" hidden="1" x14ac:dyDescent="0.25">
      <c r="A693" s="40" t="s">
        <v>968</v>
      </c>
      <c r="B693" s="40" t="s">
        <v>1059</v>
      </c>
      <c r="C693" s="40" t="s">
        <v>466</v>
      </c>
      <c r="D693" s="40" t="s">
        <v>84</v>
      </c>
      <c r="E693" s="40" t="s">
        <v>85</v>
      </c>
      <c r="F693" s="40" t="s">
        <v>1098</v>
      </c>
      <c r="G693" s="40" t="s">
        <v>1061</v>
      </c>
      <c r="H693" s="40" t="s">
        <v>1062</v>
      </c>
      <c r="I693" s="40" t="s">
        <v>75</v>
      </c>
      <c r="J693" s="40" t="s">
        <v>460</v>
      </c>
      <c r="K693" s="40" t="str">
        <f t="shared" si="10"/>
        <v>31</v>
      </c>
      <c r="L693" s="40" t="s">
        <v>904</v>
      </c>
      <c r="M693" s="40" t="s">
        <v>905</v>
      </c>
      <c r="N693" s="42">
        <v>118661719.78</v>
      </c>
    </row>
    <row r="694" spans="1:14" hidden="1" x14ac:dyDescent="0.25">
      <c r="A694" s="40" t="s">
        <v>968</v>
      </c>
      <c r="B694" s="40" t="s">
        <v>1059</v>
      </c>
      <c r="C694" s="40" t="s">
        <v>466</v>
      </c>
      <c r="D694" s="40" t="s">
        <v>84</v>
      </c>
      <c r="E694" s="40" t="s">
        <v>85</v>
      </c>
      <c r="F694" s="40" t="s">
        <v>1098</v>
      </c>
      <c r="G694" s="40" t="s">
        <v>1061</v>
      </c>
      <c r="H694" s="40" t="s">
        <v>1062</v>
      </c>
      <c r="I694" s="40" t="s">
        <v>75</v>
      </c>
      <c r="J694" s="40" t="s">
        <v>460</v>
      </c>
      <c r="K694" s="40" t="str">
        <f t="shared" si="10"/>
        <v>31</v>
      </c>
      <c r="L694" s="40" t="s">
        <v>906</v>
      </c>
      <c r="M694" s="40" t="s">
        <v>907</v>
      </c>
      <c r="N694" s="42">
        <v>1711885.51</v>
      </c>
    </row>
    <row r="695" spans="1:14" hidden="1" x14ac:dyDescent="0.25">
      <c r="A695" s="40" t="s">
        <v>968</v>
      </c>
      <c r="B695" s="40" t="s">
        <v>1059</v>
      </c>
      <c r="C695" s="40" t="s">
        <v>466</v>
      </c>
      <c r="D695" s="40" t="s">
        <v>84</v>
      </c>
      <c r="E695" s="40" t="s">
        <v>85</v>
      </c>
      <c r="F695" s="40" t="s">
        <v>1098</v>
      </c>
      <c r="G695" s="40" t="s">
        <v>1061</v>
      </c>
      <c r="H695" s="40" t="s">
        <v>1062</v>
      </c>
      <c r="I695" s="40" t="s">
        <v>75</v>
      </c>
      <c r="J695" s="40" t="s">
        <v>460</v>
      </c>
      <c r="K695" s="40" t="str">
        <f t="shared" si="10"/>
        <v>31</v>
      </c>
      <c r="L695" s="40" t="s">
        <v>908</v>
      </c>
      <c r="M695" s="40" t="s">
        <v>909</v>
      </c>
      <c r="N695" s="42">
        <v>750.84</v>
      </c>
    </row>
    <row r="696" spans="1:14" hidden="1" x14ac:dyDescent="0.25">
      <c r="A696" s="40" t="s">
        <v>968</v>
      </c>
      <c r="B696" s="40" t="s">
        <v>1059</v>
      </c>
      <c r="C696" s="40" t="s">
        <v>466</v>
      </c>
      <c r="D696" s="40" t="s">
        <v>84</v>
      </c>
      <c r="E696" s="40" t="s">
        <v>85</v>
      </c>
      <c r="F696" s="40" t="s">
        <v>1098</v>
      </c>
      <c r="G696" s="40" t="s">
        <v>1061</v>
      </c>
      <c r="H696" s="40" t="s">
        <v>1062</v>
      </c>
      <c r="I696" s="40" t="s">
        <v>75</v>
      </c>
      <c r="J696" s="40" t="s">
        <v>460</v>
      </c>
      <c r="K696" s="40" t="str">
        <f t="shared" si="10"/>
        <v>31</v>
      </c>
      <c r="L696" s="40" t="s">
        <v>910</v>
      </c>
      <c r="M696" s="40" t="s">
        <v>911</v>
      </c>
      <c r="N696" s="42">
        <v>2637663.21</v>
      </c>
    </row>
    <row r="697" spans="1:14" hidden="1" x14ac:dyDescent="0.25">
      <c r="A697" s="40" t="s">
        <v>968</v>
      </c>
      <c r="B697" s="40" t="s">
        <v>1059</v>
      </c>
      <c r="C697" s="40" t="s">
        <v>466</v>
      </c>
      <c r="D697" s="40" t="s">
        <v>84</v>
      </c>
      <c r="E697" s="40" t="s">
        <v>85</v>
      </c>
      <c r="F697" s="40" t="s">
        <v>1098</v>
      </c>
      <c r="G697" s="40" t="s">
        <v>1061</v>
      </c>
      <c r="H697" s="40" t="s">
        <v>1062</v>
      </c>
      <c r="I697" s="40" t="s">
        <v>75</v>
      </c>
      <c r="J697" s="40" t="s">
        <v>460</v>
      </c>
      <c r="K697" s="40" t="str">
        <f t="shared" si="10"/>
        <v>31</v>
      </c>
      <c r="L697" s="40" t="s">
        <v>912</v>
      </c>
      <c r="M697" s="40" t="s">
        <v>913</v>
      </c>
      <c r="N697" s="42">
        <v>4179708.51</v>
      </c>
    </row>
    <row r="698" spans="1:14" hidden="1" x14ac:dyDescent="0.25">
      <c r="A698" s="40" t="s">
        <v>968</v>
      </c>
      <c r="B698" s="40" t="s">
        <v>1059</v>
      </c>
      <c r="C698" s="40" t="s">
        <v>466</v>
      </c>
      <c r="D698" s="40" t="s">
        <v>84</v>
      </c>
      <c r="E698" s="40" t="s">
        <v>85</v>
      </c>
      <c r="F698" s="40" t="s">
        <v>1098</v>
      </c>
      <c r="G698" s="40" t="s">
        <v>1061</v>
      </c>
      <c r="H698" s="40" t="s">
        <v>1062</v>
      </c>
      <c r="I698" s="40" t="s">
        <v>75</v>
      </c>
      <c r="J698" s="40" t="s">
        <v>460</v>
      </c>
      <c r="K698" s="40" t="str">
        <f t="shared" si="10"/>
        <v>31</v>
      </c>
      <c r="L698" s="40" t="s">
        <v>914</v>
      </c>
      <c r="M698" s="40" t="s">
        <v>915</v>
      </c>
      <c r="N698" s="42">
        <v>19663.060000000001</v>
      </c>
    </row>
    <row r="699" spans="1:14" hidden="1" x14ac:dyDescent="0.25">
      <c r="A699" s="40" t="s">
        <v>968</v>
      </c>
      <c r="B699" s="40" t="s">
        <v>1059</v>
      </c>
      <c r="C699" s="40" t="s">
        <v>466</v>
      </c>
      <c r="D699" s="40" t="s">
        <v>84</v>
      </c>
      <c r="E699" s="40" t="s">
        <v>85</v>
      </c>
      <c r="F699" s="40" t="s">
        <v>1098</v>
      </c>
      <c r="G699" s="40" t="s">
        <v>1061</v>
      </c>
      <c r="H699" s="40" t="s">
        <v>1062</v>
      </c>
      <c r="I699" s="40" t="s">
        <v>75</v>
      </c>
      <c r="J699" s="40" t="s">
        <v>460</v>
      </c>
      <c r="K699" s="40" t="str">
        <f t="shared" si="10"/>
        <v>31</v>
      </c>
      <c r="L699" s="40" t="s">
        <v>916</v>
      </c>
      <c r="M699" s="40" t="s">
        <v>917</v>
      </c>
      <c r="N699" s="42">
        <v>747668.69999999902</v>
      </c>
    </row>
    <row r="700" spans="1:14" hidden="1" x14ac:dyDescent="0.25">
      <c r="A700" s="40" t="s">
        <v>968</v>
      </c>
      <c r="B700" s="40" t="s">
        <v>1059</v>
      </c>
      <c r="C700" s="40" t="s">
        <v>466</v>
      </c>
      <c r="D700" s="40" t="s">
        <v>84</v>
      </c>
      <c r="E700" s="40" t="s">
        <v>85</v>
      </c>
      <c r="F700" s="40" t="s">
        <v>1098</v>
      </c>
      <c r="G700" s="40" t="s">
        <v>1061</v>
      </c>
      <c r="H700" s="40" t="s">
        <v>1062</v>
      </c>
      <c r="I700" s="40" t="s">
        <v>75</v>
      </c>
      <c r="J700" s="40" t="s">
        <v>460</v>
      </c>
      <c r="K700" s="40" t="str">
        <f t="shared" si="10"/>
        <v>31</v>
      </c>
      <c r="L700" s="40" t="s">
        <v>918</v>
      </c>
      <c r="M700" s="40" t="s">
        <v>919</v>
      </c>
      <c r="N700" s="42">
        <v>21882734.629999999</v>
      </c>
    </row>
    <row r="701" spans="1:14" hidden="1" x14ac:dyDescent="0.25">
      <c r="A701" s="40" t="s">
        <v>968</v>
      </c>
      <c r="B701" s="40" t="s">
        <v>1059</v>
      </c>
      <c r="C701" s="40" t="s">
        <v>466</v>
      </c>
      <c r="D701" s="40" t="s">
        <v>84</v>
      </c>
      <c r="E701" s="40" t="s">
        <v>85</v>
      </c>
      <c r="F701" s="40" t="s">
        <v>1098</v>
      </c>
      <c r="G701" s="40" t="s">
        <v>1061</v>
      </c>
      <c r="H701" s="40" t="s">
        <v>1062</v>
      </c>
      <c r="I701" s="40" t="s">
        <v>75</v>
      </c>
      <c r="J701" s="40" t="s">
        <v>460</v>
      </c>
      <c r="K701" s="40" t="str">
        <f t="shared" si="10"/>
        <v>31</v>
      </c>
      <c r="L701" s="40" t="s">
        <v>920</v>
      </c>
      <c r="M701" s="40" t="s">
        <v>921</v>
      </c>
      <c r="N701" s="42">
        <v>0</v>
      </c>
    </row>
    <row r="702" spans="1:14" hidden="1" x14ac:dyDescent="0.25">
      <c r="A702" s="40" t="s">
        <v>968</v>
      </c>
      <c r="B702" s="40" t="s">
        <v>1059</v>
      </c>
      <c r="C702" s="40" t="s">
        <v>466</v>
      </c>
      <c r="D702" s="40" t="s">
        <v>84</v>
      </c>
      <c r="E702" s="40" t="s">
        <v>85</v>
      </c>
      <c r="F702" s="40" t="s">
        <v>1098</v>
      </c>
      <c r="G702" s="40" t="s">
        <v>1061</v>
      </c>
      <c r="H702" s="40" t="s">
        <v>1062</v>
      </c>
      <c r="I702" s="40" t="s">
        <v>75</v>
      </c>
      <c r="J702" s="40" t="s">
        <v>460</v>
      </c>
      <c r="K702" s="40" t="str">
        <f t="shared" si="10"/>
        <v>31</v>
      </c>
      <c r="L702" s="40" t="s">
        <v>922</v>
      </c>
      <c r="M702" s="40" t="s">
        <v>923</v>
      </c>
      <c r="N702" s="42">
        <v>9434265.1199999992</v>
      </c>
    </row>
    <row r="703" spans="1:14" hidden="1" x14ac:dyDescent="0.25">
      <c r="A703" s="40" t="s">
        <v>968</v>
      </c>
      <c r="B703" s="40" t="s">
        <v>1059</v>
      </c>
      <c r="C703" s="40" t="s">
        <v>466</v>
      </c>
      <c r="D703" s="40" t="s">
        <v>84</v>
      </c>
      <c r="E703" s="40" t="s">
        <v>85</v>
      </c>
      <c r="F703" s="40" t="s">
        <v>1098</v>
      </c>
      <c r="G703" s="40" t="s">
        <v>1061</v>
      </c>
      <c r="H703" s="40" t="s">
        <v>1062</v>
      </c>
      <c r="I703" s="40" t="s">
        <v>75</v>
      </c>
      <c r="J703" s="40" t="s">
        <v>460</v>
      </c>
      <c r="K703" s="40" t="str">
        <f t="shared" si="10"/>
        <v>31</v>
      </c>
      <c r="L703" s="40" t="s">
        <v>924</v>
      </c>
      <c r="M703" s="40" t="s">
        <v>925</v>
      </c>
      <c r="N703" s="42">
        <v>268031.24</v>
      </c>
    </row>
    <row r="704" spans="1:14" hidden="1" x14ac:dyDescent="0.25">
      <c r="A704" s="40" t="s">
        <v>968</v>
      </c>
      <c r="B704" s="40" t="s">
        <v>1059</v>
      </c>
      <c r="C704" s="40" t="s">
        <v>466</v>
      </c>
      <c r="D704" s="40" t="s">
        <v>84</v>
      </c>
      <c r="E704" s="40" t="s">
        <v>85</v>
      </c>
      <c r="F704" s="40" t="s">
        <v>1098</v>
      </c>
      <c r="G704" s="40" t="s">
        <v>1061</v>
      </c>
      <c r="H704" s="40" t="s">
        <v>1062</v>
      </c>
      <c r="I704" s="40" t="s">
        <v>75</v>
      </c>
      <c r="J704" s="40" t="s">
        <v>460</v>
      </c>
      <c r="K704" s="40" t="str">
        <f t="shared" si="10"/>
        <v>31</v>
      </c>
      <c r="L704" s="40" t="s">
        <v>926</v>
      </c>
      <c r="M704" s="40" t="s">
        <v>927</v>
      </c>
      <c r="N704" s="42">
        <v>0</v>
      </c>
    </row>
    <row r="705" spans="1:14" hidden="1" x14ac:dyDescent="0.25">
      <c r="A705" s="40" t="s">
        <v>968</v>
      </c>
      <c r="B705" s="40" t="s">
        <v>1059</v>
      </c>
      <c r="C705" s="40" t="s">
        <v>466</v>
      </c>
      <c r="D705" s="40" t="s">
        <v>84</v>
      </c>
      <c r="E705" s="40" t="s">
        <v>85</v>
      </c>
      <c r="F705" s="40" t="s">
        <v>1098</v>
      </c>
      <c r="G705" s="40" t="s">
        <v>1061</v>
      </c>
      <c r="H705" s="40" t="s">
        <v>1062</v>
      </c>
      <c r="I705" s="40" t="s">
        <v>75</v>
      </c>
      <c r="J705" s="40" t="s">
        <v>460</v>
      </c>
      <c r="K705" s="40" t="str">
        <f t="shared" si="10"/>
        <v>31</v>
      </c>
      <c r="L705" s="40" t="s">
        <v>928</v>
      </c>
      <c r="M705" s="40" t="s">
        <v>929</v>
      </c>
      <c r="N705" s="42">
        <v>301313.06</v>
      </c>
    </row>
    <row r="706" spans="1:14" hidden="1" x14ac:dyDescent="0.25">
      <c r="A706" s="40" t="s">
        <v>968</v>
      </c>
      <c r="B706" s="40" t="s">
        <v>1059</v>
      </c>
      <c r="C706" s="40" t="s">
        <v>466</v>
      </c>
      <c r="D706" s="40" t="s">
        <v>84</v>
      </c>
      <c r="E706" s="40" t="s">
        <v>85</v>
      </c>
      <c r="F706" s="40" t="s">
        <v>1098</v>
      </c>
      <c r="G706" s="40" t="s">
        <v>1061</v>
      </c>
      <c r="H706" s="40" t="s">
        <v>1062</v>
      </c>
      <c r="I706" s="40" t="s">
        <v>75</v>
      </c>
      <c r="J706" s="40" t="s">
        <v>460</v>
      </c>
      <c r="K706" s="40" t="str">
        <f t="shared" si="10"/>
        <v>31</v>
      </c>
      <c r="L706" s="40" t="s">
        <v>930</v>
      </c>
      <c r="M706" s="40" t="s">
        <v>931</v>
      </c>
      <c r="N706" s="42">
        <v>0</v>
      </c>
    </row>
    <row r="707" spans="1:14" hidden="1" x14ac:dyDescent="0.25">
      <c r="A707" s="40" t="s">
        <v>968</v>
      </c>
      <c r="B707" s="40" t="s">
        <v>1059</v>
      </c>
      <c r="C707" s="40" t="s">
        <v>466</v>
      </c>
      <c r="D707" s="40" t="s">
        <v>84</v>
      </c>
      <c r="E707" s="40" t="s">
        <v>85</v>
      </c>
      <c r="F707" s="40" t="s">
        <v>1098</v>
      </c>
      <c r="G707" s="40" t="s">
        <v>1061</v>
      </c>
      <c r="H707" s="40" t="s">
        <v>1062</v>
      </c>
      <c r="I707" s="40" t="s">
        <v>75</v>
      </c>
      <c r="J707" s="40" t="s">
        <v>460</v>
      </c>
      <c r="K707" s="40" t="str">
        <f t="shared" si="10"/>
        <v>31</v>
      </c>
      <c r="L707" s="40" t="s">
        <v>932</v>
      </c>
      <c r="M707" s="40" t="s">
        <v>933</v>
      </c>
      <c r="N707" s="42">
        <v>244108.98</v>
      </c>
    </row>
    <row r="708" spans="1:14" hidden="1" x14ac:dyDescent="0.25">
      <c r="A708" s="40" t="s">
        <v>968</v>
      </c>
      <c r="B708" s="40" t="s">
        <v>1059</v>
      </c>
      <c r="C708" s="40" t="s">
        <v>466</v>
      </c>
      <c r="D708" s="40" t="s">
        <v>84</v>
      </c>
      <c r="E708" s="40" t="s">
        <v>85</v>
      </c>
      <c r="F708" s="40" t="s">
        <v>1098</v>
      </c>
      <c r="G708" s="40" t="s">
        <v>1061</v>
      </c>
      <c r="H708" s="40" t="s">
        <v>1062</v>
      </c>
      <c r="I708" s="40" t="s">
        <v>75</v>
      </c>
      <c r="J708" s="40" t="s">
        <v>460</v>
      </c>
      <c r="K708" s="40" t="str">
        <f t="shared" si="10"/>
        <v>31</v>
      </c>
      <c r="L708" s="40" t="s">
        <v>934</v>
      </c>
      <c r="M708" s="40" t="s">
        <v>552</v>
      </c>
      <c r="N708" s="42">
        <v>112215.22</v>
      </c>
    </row>
    <row r="709" spans="1:14" hidden="1" x14ac:dyDescent="0.25">
      <c r="A709" s="40" t="s">
        <v>968</v>
      </c>
      <c r="B709" s="40" t="s">
        <v>1059</v>
      </c>
      <c r="C709" s="40" t="s">
        <v>466</v>
      </c>
      <c r="D709" s="40" t="s">
        <v>84</v>
      </c>
      <c r="E709" s="40" t="s">
        <v>85</v>
      </c>
      <c r="F709" s="40" t="s">
        <v>1098</v>
      </c>
      <c r="G709" s="40" t="s">
        <v>1061</v>
      </c>
      <c r="H709" s="40" t="s">
        <v>1062</v>
      </c>
      <c r="I709" s="40" t="s">
        <v>75</v>
      </c>
      <c r="J709" s="40" t="s">
        <v>460</v>
      </c>
      <c r="K709" s="40" t="str">
        <f t="shared" si="10"/>
        <v>31</v>
      </c>
      <c r="L709" s="40" t="s">
        <v>1023</v>
      </c>
      <c r="M709" s="40" t="s">
        <v>462</v>
      </c>
      <c r="N709" s="42">
        <v>2543.71</v>
      </c>
    </row>
    <row r="710" spans="1:14" hidden="1" x14ac:dyDescent="0.25">
      <c r="A710" s="40" t="s">
        <v>968</v>
      </c>
      <c r="B710" s="40" t="s">
        <v>1059</v>
      </c>
      <c r="C710" s="40" t="s">
        <v>466</v>
      </c>
      <c r="D710" s="40" t="s">
        <v>84</v>
      </c>
      <c r="E710" s="40" t="s">
        <v>85</v>
      </c>
      <c r="F710" s="40" t="s">
        <v>1098</v>
      </c>
      <c r="G710" s="40" t="s">
        <v>1061</v>
      </c>
      <c r="H710" s="40" t="s">
        <v>1062</v>
      </c>
      <c r="I710" s="40" t="s">
        <v>75</v>
      </c>
      <c r="J710" s="40" t="s">
        <v>460</v>
      </c>
      <c r="K710" s="40" t="str">
        <f t="shared" ref="K710:K773" si="11">LEFT(L710,2)</f>
        <v>31</v>
      </c>
      <c r="L710" s="40" t="s">
        <v>1024</v>
      </c>
      <c r="M710" s="40" t="s">
        <v>1025</v>
      </c>
      <c r="N710" s="42">
        <v>151335.26</v>
      </c>
    </row>
    <row r="711" spans="1:14" hidden="1" x14ac:dyDescent="0.25">
      <c r="A711" s="40" t="s">
        <v>968</v>
      </c>
      <c r="B711" s="40" t="s">
        <v>1059</v>
      </c>
      <c r="C711" s="40" t="s">
        <v>466</v>
      </c>
      <c r="D711" s="40" t="s">
        <v>84</v>
      </c>
      <c r="E711" s="40" t="s">
        <v>85</v>
      </c>
      <c r="F711" s="40" t="s">
        <v>1098</v>
      </c>
      <c r="G711" s="40" t="s">
        <v>1061</v>
      </c>
      <c r="H711" s="40" t="s">
        <v>1062</v>
      </c>
      <c r="I711" s="40" t="s">
        <v>75</v>
      </c>
      <c r="J711" s="40" t="s">
        <v>460</v>
      </c>
      <c r="K711" s="40" t="str">
        <f t="shared" si="11"/>
        <v>31</v>
      </c>
      <c r="L711" s="40" t="s">
        <v>1026</v>
      </c>
      <c r="M711" s="40" t="s">
        <v>1027</v>
      </c>
      <c r="N711" s="42">
        <v>0</v>
      </c>
    </row>
    <row r="712" spans="1:14" hidden="1" x14ac:dyDescent="0.25">
      <c r="A712" s="40" t="s">
        <v>968</v>
      </c>
      <c r="B712" s="40" t="s">
        <v>1059</v>
      </c>
      <c r="C712" s="40" t="s">
        <v>466</v>
      </c>
      <c r="D712" s="40" t="s">
        <v>84</v>
      </c>
      <c r="E712" s="40" t="s">
        <v>85</v>
      </c>
      <c r="F712" s="40" t="s">
        <v>1098</v>
      </c>
      <c r="G712" s="40" t="s">
        <v>1061</v>
      </c>
      <c r="H712" s="40" t="s">
        <v>1062</v>
      </c>
      <c r="I712" s="40" t="s">
        <v>75</v>
      </c>
      <c r="J712" s="40" t="s">
        <v>460</v>
      </c>
      <c r="K712" s="40" t="str">
        <f t="shared" si="11"/>
        <v>31</v>
      </c>
      <c r="L712" s="40" t="s">
        <v>937</v>
      </c>
      <c r="M712" s="40" t="s">
        <v>658</v>
      </c>
      <c r="N712" s="42">
        <v>210000</v>
      </c>
    </row>
    <row r="713" spans="1:14" hidden="1" x14ac:dyDescent="0.25">
      <c r="A713" s="40" t="s">
        <v>968</v>
      </c>
      <c r="B713" s="40" t="s">
        <v>1059</v>
      </c>
      <c r="C713" s="40" t="s">
        <v>466</v>
      </c>
      <c r="D713" s="40" t="s">
        <v>84</v>
      </c>
      <c r="E713" s="40" t="s">
        <v>85</v>
      </c>
      <c r="F713" s="40" t="s">
        <v>1098</v>
      </c>
      <c r="G713" s="40" t="s">
        <v>1061</v>
      </c>
      <c r="H713" s="40" t="s">
        <v>1062</v>
      </c>
      <c r="I713" s="40" t="s">
        <v>75</v>
      </c>
      <c r="J713" s="40" t="s">
        <v>460</v>
      </c>
      <c r="K713" s="40" t="str">
        <f t="shared" si="11"/>
        <v>31</v>
      </c>
      <c r="L713" s="40" t="s">
        <v>646</v>
      </c>
      <c r="M713" s="40" t="s">
        <v>647</v>
      </c>
      <c r="N713" s="42">
        <v>0</v>
      </c>
    </row>
    <row r="714" spans="1:14" hidden="1" x14ac:dyDescent="0.25">
      <c r="A714" s="40" t="s">
        <v>968</v>
      </c>
      <c r="B714" s="40" t="s">
        <v>1059</v>
      </c>
      <c r="C714" s="40" t="s">
        <v>466</v>
      </c>
      <c r="D714" s="40" t="s">
        <v>84</v>
      </c>
      <c r="E714" s="40" t="s">
        <v>85</v>
      </c>
      <c r="F714" s="40" t="s">
        <v>1098</v>
      </c>
      <c r="G714" s="40" t="s">
        <v>1061</v>
      </c>
      <c r="H714" s="40" t="s">
        <v>1062</v>
      </c>
      <c r="I714" s="40" t="s">
        <v>75</v>
      </c>
      <c r="J714" s="40" t="s">
        <v>460</v>
      </c>
      <c r="K714" s="40" t="str">
        <f t="shared" si="11"/>
        <v>31</v>
      </c>
      <c r="L714" s="40" t="s">
        <v>648</v>
      </c>
      <c r="M714" s="40" t="s">
        <v>649</v>
      </c>
      <c r="N714" s="42">
        <v>35000.699999999997</v>
      </c>
    </row>
    <row r="715" spans="1:14" hidden="1" x14ac:dyDescent="0.25">
      <c r="A715" s="40" t="s">
        <v>968</v>
      </c>
      <c r="B715" s="40" t="s">
        <v>1059</v>
      </c>
      <c r="C715" s="40" t="s">
        <v>466</v>
      </c>
      <c r="D715" s="40" t="s">
        <v>57</v>
      </c>
      <c r="E715" s="40" t="s">
        <v>58</v>
      </c>
      <c r="F715" s="40" t="s">
        <v>1138</v>
      </c>
      <c r="G715" s="40" t="s">
        <v>1061</v>
      </c>
      <c r="H715" s="40" t="s">
        <v>1062</v>
      </c>
      <c r="I715" s="40" t="s">
        <v>6</v>
      </c>
      <c r="J715" s="40" t="s">
        <v>463</v>
      </c>
      <c r="K715" s="40" t="str">
        <f t="shared" si="11"/>
        <v>33</v>
      </c>
      <c r="L715" s="40" t="s">
        <v>940</v>
      </c>
      <c r="M715" s="40" t="s">
        <v>941</v>
      </c>
      <c r="N715" s="42">
        <v>3659.4</v>
      </c>
    </row>
    <row r="716" spans="1:14" hidden="1" x14ac:dyDescent="0.25">
      <c r="A716" s="40" t="s">
        <v>968</v>
      </c>
      <c r="B716" s="40" t="s">
        <v>1059</v>
      </c>
      <c r="C716" s="40" t="s">
        <v>466</v>
      </c>
      <c r="D716" s="40" t="s">
        <v>57</v>
      </c>
      <c r="E716" s="40" t="s">
        <v>58</v>
      </c>
      <c r="F716" s="40" t="s">
        <v>1138</v>
      </c>
      <c r="G716" s="40" t="s">
        <v>1061</v>
      </c>
      <c r="H716" s="40" t="s">
        <v>1062</v>
      </c>
      <c r="I716" s="40" t="s">
        <v>6</v>
      </c>
      <c r="J716" s="40" t="s">
        <v>463</v>
      </c>
      <c r="K716" s="40" t="str">
        <f t="shared" si="11"/>
        <v>33</v>
      </c>
      <c r="L716" s="40" t="s">
        <v>946</v>
      </c>
      <c r="M716" s="40" t="s">
        <v>947</v>
      </c>
      <c r="N716" s="42">
        <v>36258.75</v>
      </c>
    </row>
    <row r="717" spans="1:14" hidden="1" x14ac:dyDescent="0.25">
      <c r="A717" s="40" t="s">
        <v>968</v>
      </c>
      <c r="B717" s="40" t="s">
        <v>1059</v>
      </c>
      <c r="C717" s="40" t="s">
        <v>466</v>
      </c>
      <c r="D717" s="40" t="s">
        <v>57</v>
      </c>
      <c r="E717" s="40" t="s">
        <v>58</v>
      </c>
      <c r="F717" s="40" t="s">
        <v>1138</v>
      </c>
      <c r="G717" s="40" t="s">
        <v>1061</v>
      </c>
      <c r="H717" s="40" t="s">
        <v>1062</v>
      </c>
      <c r="I717" s="40" t="s">
        <v>6</v>
      </c>
      <c r="J717" s="40" t="s">
        <v>463</v>
      </c>
      <c r="K717" s="40" t="str">
        <f t="shared" si="11"/>
        <v>33</v>
      </c>
      <c r="L717" s="40" t="s">
        <v>948</v>
      </c>
      <c r="M717" s="40" t="s">
        <v>949</v>
      </c>
      <c r="N717" s="42">
        <v>953806</v>
      </c>
    </row>
    <row r="718" spans="1:14" hidden="1" x14ac:dyDescent="0.25">
      <c r="A718" s="40" t="s">
        <v>968</v>
      </c>
      <c r="B718" s="40" t="s">
        <v>1059</v>
      </c>
      <c r="C718" s="40" t="s">
        <v>466</v>
      </c>
      <c r="D718" s="40" t="s">
        <v>57</v>
      </c>
      <c r="E718" s="40" t="s">
        <v>58</v>
      </c>
      <c r="F718" s="40" t="s">
        <v>1138</v>
      </c>
      <c r="G718" s="40" t="s">
        <v>1061</v>
      </c>
      <c r="H718" s="40" t="s">
        <v>1062</v>
      </c>
      <c r="I718" s="40" t="s">
        <v>6</v>
      </c>
      <c r="J718" s="40" t="s">
        <v>463</v>
      </c>
      <c r="K718" s="40" t="str">
        <f t="shared" si="11"/>
        <v>33</v>
      </c>
      <c r="L718" s="40" t="s">
        <v>971</v>
      </c>
      <c r="M718" s="40" t="s">
        <v>972</v>
      </c>
      <c r="N718" s="42">
        <v>3165.4500000000098</v>
      </c>
    </row>
    <row r="719" spans="1:14" hidden="1" x14ac:dyDescent="0.25">
      <c r="A719" s="40" t="s">
        <v>968</v>
      </c>
      <c r="B719" s="40" t="s">
        <v>1059</v>
      </c>
      <c r="C719" s="40" t="s">
        <v>466</v>
      </c>
      <c r="D719" s="40" t="s">
        <v>57</v>
      </c>
      <c r="E719" s="40" t="s">
        <v>58</v>
      </c>
      <c r="F719" s="40" t="s">
        <v>1138</v>
      </c>
      <c r="G719" s="40" t="s">
        <v>1139</v>
      </c>
      <c r="H719" s="40" t="s">
        <v>1140</v>
      </c>
      <c r="I719" s="40" t="s">
        <v>6</v>
      </c>
      <c r="J719" s="40" t="s">
        <v>463</v>
      </c>
      <c r="K719" s="40" t="str">
        <f t="shared" si="11"/>
        <v>33</v>
      </c>
      <c r="L719" s="40" t="s">
        <v>948</v>
      </c>
      <c r="M719" s="40" t="s">
        <v>949</v>
      </c>
      <c r="N719" s="42">
        <v>96230.820000000094</v>
      </c>
    </row>
    <row r="720" spans="1:14" hidden="1" x14ac:dyDescent="0.25">
      <c r="A720" s="40" t="s">
        <v>968</v>
      </c>
      <c r="B720" s="40" t="s">
        <v>1059</v>
      </c>
      <c r="C720" s="40" t="s">
        <v>466</v>
      </c>
      <c r="D720" s="40" t="s">
        <v>57</v>
      </c>
      <c r="E720" s="40" t="s">
        <v>58</v>
      </c>
      <c r="F720" s="40" t="s">
        <v>1141</v>
      </c>
      <c r="G720" s="40" t="s">
        <v>1061</v>
      </c>
      <c r="H720" s="40" t="s">
        <v>1062</v>
      </c>
      <c r="I720" s="40" t="s">
        <v>6</v>
      </c>
      <c r="J720" s="40" t="s">
        <v>463</v>
      </c>
      <c r="K720" s="40" t="str">
        <f t="shared" si="11"/>
        <v>33</v>
      </c>
      <c r="L720" s="40" t="s">
        <v>1028</v>
      </c>
      <c r="M720" s="40" t="s">
        <v>562</v>
      </c>
      <c r="N720" s="42">
        <v>2807.2</v>
      </c>
    </row>
    <row r="721" spans="1:14" hidden="1" x14ac:dyDescent="0.25">
      <c r="A721" s="40" t="s">
        <v>968</v>
      </c>
      <c r="B721" s="40" t="s">
        <v>1059</v>
      </c>
      <c r="C721" s="40" t="s">
        <v>466</v>
      </c>
      <c r="D721" s="40" t="s">
        <v>57</v>
      </c>
      <c r="E721" s="40" t="s">
        <v>58</v>
      </c>
      <c r="F721" s="40" t="s">
        <v>1141</v>
      </c>
      <c r="G721" s="40" t="s">
        <v>1061</v>
      </c>
      <c r="H721" s="40" t="s">
        <v>1062</v>
      </c>
      <c r="I721" s="40" t="s">
        <v>6</v>
      </c>
      <c r="J721" s="40" t="s">
        <v>463</v>
      </c>
      <c r="K721" s="40" t="str">
        <f t="shared" si="11"/>
        <v>33</v>
      </c>
      <c r="L721" s="40" t="s">
        <v>952</v>
      </c>
      <c r="M721" s="40" t="s">
        <v>953</v>
      </c>
      <c r="N721" s="42">
        <v>53555.76</v>
      </c>
    </row>
    <row r="722" spans="1:14" hidden="1" x14ac:dyDescent="0.25">
      <c r="A722" s="40" t="s">
        <v>968</v>
      </c>
      <c r="B722" s="40" t="s">
        <v>1059</v>
      </c>
      <c r="C722" s="40" t="s">
        <v>466</v>
      </c>
      <c r="D722" s="40" t="s">
        <v>57</v>
      </c>
      <c r="E722" s="40" t="s">
        <v>58</v>
      </c>
      <c r="F722" s="40" t="s">
        <v>1141</v>
      </c>
      <c r="G722" s="40" t="s">
        <v>1061</v>
      </c>
      <c r="H722" s="40" t="s">
        <v>1062</v>
      </c>
      <c r="I722" s="40" t="s">
        <v>6</v>
      </c>
      <c r="J722" s="40" t="s">
        <v>463</v>
      </c>
      <c r="K722" s="40" t="str">
        <f t="shared" si="11"/>
        <v>33</v>
      </c>
      <c r="L722" s="40" t="s">
        <v>954</v>
      </c>
      <c r="M722" s="40" t="s">
        <v>955</v>
      </c>
      <c r="N722" s="42">
        <v>8778.95999999999</v>
      </c>
    </row>
    <row r="723" spans="1:14" hidden="1" x14ac:dyDescent="0.25">
      <c r="A723" s="40" t="s">
        <v>968</v>
      </c>
      <c r="B723" s="40" t="s">
        <v>1059</v>
      </c>
      <c r="C723" s="40" t="s">
        <v>466</v>
      </c>
      <c r="D723" s="40" t="s">
        <v>57</v>
      </c>
      <c r="E723" s="40" t="s">
        <v>58</v>
      </c>
      <c r="F723" s="40" t="s">
        <v>1141</v>
      </c>
      <c r="G723" s="40" t="s">
        <v>1061</v>
      </c>
      <c r="H723" s="40" t="s">
        <v>1062</v>
      </c>
      <c r="I723" s="40" t="s">
        <v>6</v>
      </c>
      <c r="J723" s="40" t="s">
        <v>463</v>
      </c>
      <c r="K723" s="40" t="str">
        <f t="shared" si="11"/>
        <v>33</v>
      </c>
      <c r="L723" s="40" t="s">
        <v>1033</v>
      </c>
      <c r="M723" s="40" t="s">
        <v>1034</v>
      </c>
      <c r="N723" s="42">
        <v>1135.8399999999999</v>
      </c>
    </row>
    <row r="724" spans="1:14" hidden="1" x14ac:dyDescent="0.25">
      <c r="A724" s="40" t="s">
        <v>968</v>
      </c>
      <c r="B724" s="40" t="s">
        <v>1059</v>
      </c>
      <c r="C724" s="40" t="s">
        <v>466</v>
      </c>
      <c r="D724" s="40" t="s">
        <v>57</v>
      </c>
      <c r="E724" s="40" t="s">
        <v>58</v>
      </c>
      <c r="F724" s="40" t="s">
        <v>1141</v>
      </c>
      <c r="G724" s="40" t="s">
        <v>1061</v>
      </c>
      <c r="H724" s="40" t="s">
        <v>1062</v>
      </c>
      <c r="I724" s="40" t="s">
        <v>6</v>
      </c>
      <c r="J724" s="40" t="s">
        <v>463</v>
      </c>
      <c r="K724" s="40" t="str">
        <f t="shared" si="11"/>
        <v>33</v>
      </c>
      <c r="L724" s="40" t="s">
        <v>657</v>
      </c>
      <c r="M724" s="40" t="s">
        <v>658</v>
      </c>
      <c r="N724" s="42">
        <v>2000</v>
      </c>
    </row>
    <row r="725" spans="1:14" hidden="1" x14ac:dyDescent="0.25">
      <c r="A725" s="40" t="s">
        <v>968</v>
      </c>
      <c r="B725" s="40" t="s">
        <v>1059</v>
      </c>
      <c r="C725" s="40" t="s">
        <v>466</v>
      </c>
      <c r="D725" s="40" t="s">
        <v>57</v>
      </c>
      <c r="E725" s="40" t="s">
        <v>58</v>
      </c>
      <c r="F725" s="40" t="s">
        <v>1142</v>
      </c>
      <c r="G725" s="40" t="s">
        <v>1061</v>
      </c>
      <c r="H725" s="40" t="s">
        <v>1062</v>
      </c>
      <c r="I725" s="40" t="s">
        <v>6</v>
      </c>
      <c r="J725" s="40" t="s">
        <v>463</v>
      </c>
      <c r="K725" s="40" t="str">
        <f t="shared" si="11"/>
        <v>33</v>
      </c>
      <c r="L725" s="40" t="s">
        <v>939</v>
      </c>
      <c r="M725" s="40" t="s">
        <v>560</v>
      </c>
      <c r="N725" s="42">
        <v>105516.98</v>
      </c>
    </row>
    <row r="726" spans="1:14" hidden="1" x14ac:dyDescent="0.25">
      <c r="A726" s="40" t="s">
        <v>968</v>
      </c>
      <c r="B726" s="40" t="s">
        <v>1059</v>
      </c>
      <c r="C726" s="40" t="s">
        <v>466</v>
      </c>
      <c r="D726" s="40" t="s">
        <v>57</v>
      </c>
      <c r="E726" s="40" t="s">
        <v>58</v>
      </c>
      <c r="F726" s="40" t="s">
        <v>1142</v>
      </c>
      <c r="G726" s="40" t="s">
        <v>1061</v>
      </c>
      <c r="H726" s="40" t="s">
        <v>1062</v>
      </c>
      <c r="I726" s="40" t="s">
        <v>6</v>
      </c>
      <c r="J726" s="40" t="s">
        <v>463</v>
      </c>
      <c r="K726" s="40" t="str">
        <f t="shared" si="11"/>
        <v>33</v>
      </c>
      <c r="L726" s="40" t="s">
        <v>944</v>
      </c>
      <c r="M726" s="40" t="s">
        <v>945</v>
      </c>
      <c r="N726" s="42">
        <v>10373.69</v>
      </c>
    </row>
    <row r="727" spans="1:14" hidden="1" x14ac:dyDescent="0.25">
      <c r="A727" s="40" t="s">
        <v>968</v>
      </c>
      <c r="B727" s="40" t="s">
        <v>1059</v>
      </c>
      <c r="C727" s="40" t="s">
        <v>466</v>
      </c>
      <c r="D727" s="40" t="s">
        <v>57</v>
      </c>
      <c r="E727" s="40" t="s">
        <v>58</v>
      </c>
      <c r="F727" s="40" t="s">
        <v>1142</v>
      </c>
      <c r="G727" s="40" t="s">
        <v>1061</v>
      </c>
      <c r="H727" s="40" t="s">
        <v>1062</v>
      </c>
      <c r="I727" s="40" t="s">
        <v>6</v>
      </c>
      <c r="J727" s="40" t="s">
        <v>463</v>
      </c>
      <c r="K727" s="40" t="str">
        <f t="shared" si="11"/>
        <v>33</v>
      </c>
      <c r="L727" s="40" t="s">
        <v>950</v>
      </c>
      <c r="M727" s="40" t="s">
        <v>951</v>
      </c>
      <c r="N727" s="42">
        <v>8404321.8999999892</v>
      </c>
    </row>
    <row r="728" spans="1:14" hidden="1" x14ac:dyDescent="0.25">
      <c r="A728" s="40" t="s">
        <v>968</v>
      </c>
      <c r="B728" s="40" t="s">
        <v>1059</v>
      </c>
      <c r="C728" s="40" t="s">
        <v>466</v>
      </c>
      <c r="D728" s="40" t="s">
        <v>57</v>
      </c>
      <c r="E728" s="40" t="s">
        <v>58</v>
      </c>
      <c r="F728" s="40" t="s">
        <v>1142</v>
      </c>
      <c r="G728" s="40" t="s">
        <v>1061</v>
      </c>
      <c r="H728" s="40" t="s">
        <v>1062</v>
      </c>
      <c r="I728" s="40" t="s">
        <v>6</v>
      </c>
      <c r="J728" s="40" t="s">
        <v>463</v>
      </c>
      <c r="K728" s="40" t="str">
        <f t="shared" si="11"/>
        <v>33</v>
      </c>
      <c r="L728" s="40" t="s">
        <v>1031</v>
      </c>
      <c r="M728" s="40" t="s">
        <v>1032</v>
      </c>
      <c r="N728" s="42">
        <v>1161.1600000000001</v>
      </c>
    </row>
    <row r="729" spans="1:14" hidden="1" x14ac:dyDescent="0.25">
      <c r="A729" s="40" t="s">
        <v>968</v>
      </c>
      <c r="B729" s="40" t="s">
        <v>1059</v>
      </c>
      <c r="C729" s="40" t="s">
        <v>466</v>
      </c>
      <c r="D729" s="40" t="s">
        <v>57</v>
      </c>
      <c r="E729" s="40" t="s">
        <v>58</v>
      </c>
      <c r="F729" s="40" t="s">
        <v>1142</v>
      </c>
      <c r="G729" s="40" t="s">
        <v>1061</v>
      </c>
      <c r="H729" s="40" t="s">
        <v>1062</v>
      </c>
      <c r="I729" s="40" t="s">
        <v>6</v>
      </c>
      <c r="J729" s="40" t="s">
        <v>463</v>
      </c>
      <c r="K729" s="40" t="str">
        <f t="shared" si="11"/>
        <v>33</v>
      </c>
      <c r="L729" s="40" t="s">
        <v>657</v>
      </c>
      <c r="M729" s="40" t="s">
        <v>658</v>
      </c>
      <c r="N729" s="42">
        <v>50000</v>
      </c>
    </row>
    <row r="730" spans="1:14" hidden="1" x14ac:dyDescent="0.25">
      <c r="A730" s="40" t="s">
        <v>968</v>
      </c>
      <c r="B730" s="40" t="s">
        <v>1059</v>
      </c>
      <c r="C730" s="40" t="s">
        <v>466</v>
      </c>
      <c r="D730" s="40" t="s">
        <v>57</v>
      </c>
      <c r="E730" s="40" t="s">
        <v>58</v>
      </c>
      <c r="F730" s="40" t="s">
        <v>1142</v>
      </c>
      <c r="G730" s="40" t="s">
        <v>1139</v>
      </c>
      <c r="H730" s="40" t="s">
        <v>1140</v>
      </c>
      <c r="I730" s="40" t="s">
        <v>6</v>
      </c>
      <c r="J730" s="40" t="s">
        <v>463</v>
      </c>
      <c r="K730" s="40" t="str">
        <f t="shared" si="11"/>
        <v>33</v>
      </c>
      <c r="L730" s="40" t="s">
        <v>950</v>
      </c>
      <c r="M730" s="40" t="s">
        <v>951</v>
      </c>
      <c r="N730" s="42">
        <v>297492.71999999997</v>
      </c>
    </row>
    <row r="731" spans="1:14" hidden="1" x14ac:dyDescent="0.25">
      <c r="A731" s="40" t="s">
        <v>968</v>
      </c>
      <c r="B731" s="40" t="s">
        <v>1059</v>
      </c>
      <c r="C731" s="40" t="s">
        <v>466</v>
      </c>
      <c r="D731" s="40" t="s">
        <v>57</v>
      </c>
      <c r="E731" s="40" t="s">
        <v>58</v>
      </c>
      <c r="F731" s="40" t="s">
        <v>1142</v>
      </c>
      <c r="G731" s="40" t="s">
        <v>1139</v>
      </c>
      <c r="H731" s="40" t="s">
        <v>1140</v>
      </c>
      <c r="I731" s="40" t="s">
        <v>6</v>
      </c>
      <c r="J731" s="40" t="s">
        <v>463</v>
      </c>
      <c r="K731" s="40" t="str">
        <f t="shared" si="11"/>
        <v>33</v>
      </c>
      <c r="L731" s="40" t="s">
        <v>1035</v>
      </c>
      <c r="M731" s="40" t="s">
        <v>1036</v>
      </c>
      <c r="N731" s="42">
        <v>18649.39</v>
      </c>
    </row>
    <row r="732" spans="1:14" hidden="1" x14ac:dyDescent="0.25">
      <c r="A732" s="40" t="s">
        <v>968</v>
      </c>
      <c r="B732" s="40" t="s">
        <v>1059</v>
      </c>
      <c r="C732" s="40" t="s">
        <v>466</v>
      </c>
      <c r="D732" s="40" t="s">
        <v>57</v>
      </c>
      <c r="E732" s="40" t="s">
        <v>58</v>
      </c>
      <c r="F732" s="40" t="s">
        <v>1143</v>
      </c>
      <c r="G732" s="40" t="s">
        <v>1061</v>
      </c>
      <c r="H732" s="40" t="s">
        <v>1062</v>
      </c>
      <c r="I732" s="40" t="s">
        <v>6</v>
      </c>
      <c r="J732" s="40" t="s">
        <v>463</v>
      </c>
      <c r="K732" s="40" t="str">
        <f t="shared" si="11"/>
        <v>33</v>
      </c>
      <c r="L732" s="40" t="s">
        <v>942</v>
      </c>
      <c r="M732" s="40" t="s">
        <v>943</v>
      </c>
      <c r="N732" s="42">
        <v>36398.710000000101</v>
      </c>
    </row>
    <row r="733" spans="1:14" hidden="1" x14ac:dyDescent="0.25">
      <c r="A733" s="40" t="s">
        <v>968</v>
      </c>
      <c r="B733" s="40" t="s">
        <v>1059</v>
      </c>
      <c r="C733" s="40" t="s">
        <v>466</v>
      </c>
      <c r="D733" s="40" t="s">
        <v>57</v>
      </c>
      <c r="E733" s="40" t="s">
        <v>58</v>
      </c>
      <c r="F733" s="40" t="s">
        <v>1143</v>
      </c>
      <c r="G733" s="40" t="s">
        <v>1061</v>
      </c>
      <c r="H733" s="40" t="s">
        <v>1062</v>
      </c>
      <c r="I733" s="40" t="s">
        <v>6</v>
      </c>
      <c r="J733" s="40" t="s">
        <v>463</v>
      </c>
      <c r="K733" s="40" t="str">
        <f t="shared" si="11"/>
        <v>33</v>
      </c>
      <c r="L733" s="40" t="s">
        <v>944</v>
      </c>
      <c r="M733" s="40" t="s">
        <v>945</v>
      </c>
      <c r="N733" s="42">
        <v>110074.29</v>
      </c>
    </row>
    <row r="734" spans="1:14" hidden="1" x14ac:dyDescent="0.25">
      <c r="A734" s="40" t="s">
        <v>968</v>
      </c>
      <c r="B734" s="40" t="s">
        <v>1059</v>
      </c>
      <c r="C734" s="40" t="s">
        <v>466</v>
      </c>
      <c r="D734" s="40" t="s">
        <v>57</v>
      </c>
      <c r="E734" s="40" t="s">
        <v>58</v>
      </c>
      <c r="F734" s="40" t="s">
        <v>1144</v>
      </c>
      <c r="G734" s="40" t="s">
        <v>1123</v>
      </c>
      <c r="H734" s="40" t="s">
        <v>1124</v>
      </c>
      <c r="I734" s="40" t="s">
        <v>6</v>
      </c>
      <c r="J734" s="40" t="s">
        <v>463</v>
      </c>
      <c r="K734" s="40" t="str">
        <f t="shared" si="11"/>
        <v>33</v>
      </c>
      <c r="L734" s="40" t="s">
        <v>948</v>
      </c>
      <c r="M734" s="40" t="s">
        <v>949</v>
      </c>
      <c r="N734" s="42">
        <v>320213.55</v>
      </c>
    </row>
    <row r="735" spans="1:14" hidden="1" x14ac:dyDescent="0.25">
      <c r="A735" s="40" t="s">
        <v>968</v>
      </c>
      <c r="B735" s="40" t="s">
        <v>1059</v>
      </c>
      <c r="C735" s="40" t="s">
        <v>466</v>
      </c>
      <c r="D735" s="40" t="s">
        <v>57</v>
      </c>
      <c r="E735" s="40" t="s">
        <v>58</v>
      </c>
      <c r="F735" s="40" t="s">
        <v>1145</v>
      </c>
      <c r="G735" s="40" t="s">
        <v>1123</v>
      </c>
      <c r="H735" s="40" t="s">
        <v>1124</v>
      </c>
      <c r="I735" s="40" t="s">
        <v>6</v>
      </c>
      <c r="J735" s="40" t="s">
        <v>463</v>
      </c>
      <c r="K735" s="40" t="str">
        <f t="shared" si="11"/>
        <v>33</v>
      </c>
      <c r="L735" s="40" t="s">
        <v>950</v>
      </c>
      <c r="M735" s="40" t="s">
        <v>951</v>
      </c>
      <c r="N735" s="42">
        <v>3436280.43</v>
      </c>
    </row>
    <row r="736" spans="1:14" hidden="1" x14ac:dyDescent="0.25">
      <c r="A736" s="40" t="s">
        <v>968</v>
      </c>
      <c r="B736" s="40" t="s">
        <v>1059</v>
      </c>
      <c r="C736" s="40" t="s">
        <v>466</v>
      </c>
      <c r="D736" s="40" t="s">
        <v>57</v>
      </c>
      <c r="E736" s="40" t="s">
        <v>58</v>
      </c>
      <c r="F736" s="40" t="s">
        <v>1146</v>
      </c>
      <c r="G736" s="40" t="s">
        <v>1123</v>
      </c>
      <c r="H736" s="40" t="s">
        <v>1124</v>
      </c>
      <c r="I736" s="40" t="s">
        <v>6</v>
      </c>
      <c r="J736" s="40" t="s">
        <v>463</v>
      </c>
      <c r="K736" s="40" t="str">
        <f t="shared" si="11"/>
        <v>33</v>
      </c>
      <c r="L736" s="40" t="s">
        <v>944</v>
      </c>
      <c r="M736" s="40" t="s">
        <v>945</v>
      </c>
      <c r="N736" s="42">
        <v>90805</v>
      </c>
    </row>
    <row r="737" spans="1:14" hidden="1" x14ac:dyDescent="0.25">
      <c r="A737" s="40" t="s">
        <v>968</v>
      </c>
      <c r="B737" s="40" t="s">
        <v>1059</v>
      </c>
      <c r="C737" s="40" t="s">
        <v>466</v>
      </c>
      <c r="D737" s="40" t="s">
        <v>57</v>
      </c>
      <c r="E737" s="40" t="s">
        <v>58</v>
      </c>
      <c r="F737" s="40" t="s">
        <v>1146</v>
      </c>
      <c r="G737" s="40" t="s">
        <v>1123</v>
      </c>
      <c r="H737" s="40" t="s">
        <v>1124</v>
      </c>
      <c r="I737" s="40" t="s">
        <v>6</v>
      </c>
      <c r="J737" s="40" t="s">
        <v>463</v>
      </c>
      <c r="K737" s="40" t="str">
        <f t="shared" si="11"/>
        <v>33</v>
      </c>
      <c r="L737" s="40" t="s">
        <v>657</v>
      </c>
      <c r="M737" s="40" t="s">
        <v>658</v>
      </c>
      <c r="N737" s="42">
        <v>2000</v>
      </c>
    </row>
    <row r="738" spans="1:14" hidden="1" x14ac:dyDescent="0.25">
      <c r="A738" s="40" t="s">
        <v>968</v>
      </c>
      <c r="B738" s="40" t="s">
        <v>1059</v>
      </c>
      <c r="C738" s="40" t="s">
        <v>466</v>
      </c>
      <c r="D738" s="40" t="s">
        <v>135</v>
      </c>
      <c r="E738" s="40" t="s">
        <v>136</v>
      </c>
      <c r="F738" s="40" t="s">
        <v>1103</v>
      </c>
      <c r="G738" s="40" t="s">
        <v>1067</v>
      </c>
      <c r="H738" s="40" t="s">
        <v>1062</v>
      </c>
      <c r="I738" s="40" t="s">
        <v>6</v>
      </c>
      <c r="J738" s="40" t="s">
        <v>463</v>
      </c>
      <c r="K738" s="40" t="str">
        <f t="shared" si="11"/>
        <v>33</v>
      </c>
      <c r="L738" s="40" t="s">
        <v>659</v>
      </c>
      <c r="M738" s="40" t="s">
        <v>660</v>
      </c>
      <c r="N738" s="42">
        <v>316215</v>
      </c>
    </row>
    <row r="739" spans="1:14" hidden="1" x14ac:dyDescent="0.25">
      <c r="A739" s="40" t="s">
        <v>968</v>
      </c>
      <c r="B739" s="40" t="s">
        <v>1059</v>
      </c>
      <c r="C739" s="40" t="s">
        <v>466</v>
      </c>
      <c r="D739" s="40" t="s">
        <v>135</v>
      </c>
      <c r="E739" s="40" t="s">
        <v>136</v>
      </c>
      <c r="F739" s="40" t="s">
        <v>1103</v>
      </c>
      <c r="G739" s="40" t="s">
        <v>1067</v>
      </c>
      <c r="H739" s="40" t="s">
        <v>1062</v>
      </c>
      <c r="I739" s="40" t="s">
        <v>6</v>
      </c>
      <c r="J739" s="40" t="s">
        <v>463</v>
      </c>
      <c r="K739" s="40" t="str">
        <f t="shared" si="11"/>
        <v>33</v>
      </c>
      <c r="L739" s="40" t="s">
        <v>671</v>
      </c>
      <c r="M739" s="40" t="s">
        <v>672</v>
      </c>
      <c r="N739" s="42">
        <v>10640</v>
      </c>
    </row>
    <row r="740" spans="1:14" hidden="1" x14ac:dyDescent="0.25">
      <c r="A740" s="40" t="s">
        <v>968</v>
      </c>
      <c r="B740" s="40" t="s">
        <v>1059</v>
      </c>
      <c r="C740" s="40" t="s">
        <v>466</v>
      </c>
      <c r="D740" s="40" t="s">
        <v>135</v>
      </c>
      <c r="E740" s="40" t="s">
        <v>136</v>
      </c>
      <c r="F740" s="40" t="s">
        <v>1147</v>
      </c>
      <c r="G740" s="40" t="s">
        <v>1127</v>
      </c>
      <c r="H740" s="40" t="s">
        <v>1124</v>
      </c>
      <c r="I740" s="40" t="s">
        <v>6</v>
      </c>
      <c r="J740" s="40" t="s">
        <v>463</v>
      </c>
      <c r="K740" s="40" t="str">
        <f t="shared" si="11"/>
        <v>33</v>
      </c>
      <c r="L740" s="40" t="s">
        <v>659</v>
      </c>
      <c r="M740" s="40" t="s">
        <v>660</v>
      </c>
      <c r="N740" s="42">
        <v>173225</v>
      </c>
    </row>
    <row r="741" spans="1:14" hidden="1" x14ac:dyDescent="0.25">
      <c r="A741" s="40" t="s">
        <v>968</v>
      </c>
      <c r="B741" s="40" t="s">
        <v>1059</v>
      </c>
      <c r="C741" s="40" t="s">
        <v>466</v>
      </c>
      <c r="D741" s="40" t="s">
        <v>135</v>
      </c>
      <c r="E741" s="40" t="s">
        <v>136</v>
      </c>
      <c r="F741" s="40" t="s">
        <v>1147</v>
      </c>
      <c r="G741" s="40" t="s">
        <v>1127</v>
      </c>
      <c r="H741" s="40" t="s">
        <v>1124</v>
      </c>
      <c r="I741" s="40" t="s">
        <v>6</v>
      </c>
      <c r="J741" s="40" t="s">
        <v>463</v>
      </c>
      <c r="K741" s="40" t="str">
        <f t="shared" si="11"/>
        <v>33</v>
      </c>
      <c r="L741" s="40" t="s">
        <v>1037</v>
      </c>
      <c r="M741" s="40" t="s">
        <v>1038</v>
      </c>
      <c r="N741" s="42">
        <v>15791.8</v>
      </c>
    </row>
    <row r="742" spans="1:14" hidden="1" x14ac:dyDescent="0.25">
      <c r="A742" s="40" t="s">
        <v>968</v>
      </c>
      <c r="B742" s="40" t="s">
        <v>1059</v>
      </c>
      <c r="C742" s="40" t="s">
        <v>466</v>
      </c>
      <c r="D742" s="40" t="s">
        <v>135</v>
      </c>
      <c r="E742" s="40" t="s">
        <v>136</v>
      </c>
      <c r="F742" s="40" t="s">
        <v>1147</v>
      </c>
      <c r="G742" s="40" t="s">
        <v>1127</v>
      </c>
      <c r="H742" s="40" t="s">
        <v>1124</v>
      </c>
      <c r="I742" s="40" t="s">
        <v>6</v>
      </c>
      <c r="J742" s="40" t="s">
        <v>463</v>
      </c>
      <c r="K742" s="40" t="str">
        <f t="shared" si="11"/>
        <v>33</v>
      </c>
      <c r="L742" s="40" t="s">
        <v>671</v>
      </c>
      <c r="M742" s="40" t="s">
        <v>672</v>
      </c>
      <c r="N742" s="42">
        <v>35940.199999999997</v>
      </c>
    </row>
    <row r="743" spans="1:14" hidden="1" x14ac:dyDescent="0.25">
      <c r="A743" s="40" t="s">
        <v>968</v>
      </c>
      <c r="B743" s="40" t="s">
        <v>1059</v>
      </c>
      <c r="C743" s="40" t="s">
        <v>466</v>
      </c>
      <c r="D743" s="40" t="s">
        <v>275</v>
      </c>
      <c r="E743" s="40" t="s">
        <v>276</v>
      </c>
      <c r="F743" s="40" t="s">
        <v>1104</v>
      </c>
      <c r="G743" s="40" t="s">
        <v>1067</v>
      </c>
      <c r="H743" s="40" t="s">
        <v>1062</v>
      </c>
      <c r="I743" s="40" t="s">
        <v>6</v>
      </c>
      <c r="J743" s="40" t="s">
        <v>463</v>
      </c>
      <c r="K743" s="40" t="str">
        <f t="shared" si="11"/>
        <v>33</v>
      </c>
      <c r="L743" s="40" t="s">
        <v>728</v>
      </c>
      <c r="M743" s="40" t="s">
        <v>729</v>
      </c>
      <c r="N743" s="42">
        <v>2699.64</v>
      </c>
    </row>
    <row r="744" spans="1:14" hidden="1" x14ac:dyDescent="0.25">
      <c r="A744" s="40" t="s">
        <v>968</v>
      </c>
      <c r="B744" s="40" t="s">
        <v>1059</v>
      </c>
      <c r="C744" s="40" t="s">
        <v>466</v>
      </c>
      <c r="D744" s="40" t="s">
        <v>275</v>
      </c>
      <c r="E744" s="40" t="s">
        <v>276</v>
      </c>
      <c r="F744" s="40" t="s">
        <v>1104</v>
      </c>
      <c r="G744" s="40" t="s">
        <v>1067</v>
      </c>
      <c r="H744" s="40" t="s">
        <v>1062</v>
      </c>
      <c r="I744" s="40" t="s">
        <v>6</v>
      </c>
      <c r="J744" s="40" t="s">
        <v>463</v>
      </c>
      <c r="K744" s="40" t="str">
        <f t="shared" si="11"/>
        <v>33</v>
      </c>
      <c r="L744" s="40" t="s">
        <v>659</v>
      </c>
      <c r="M744" s="40" t="s">
        <v>660</v>
      </c>
      <c r="N744" s="42">
        <v>6262154</v>
      </c>
    </row>
    <row r="745" spans="1:14" hidden="1" x14ac:dyDescent="0.25">
      <c r="A745" s="40" t="s">
        <v>968</v>
      </c>
      <c r="B745" s="40" t="s">
        <v>1059</v>
      </c>
      <c r="C745" s="40" t="s">
        <v>466</v>
      </c>
      <c r="D745" s="40" t="s">
        <v>275</v>
      </c>
      <c r="E745" s="40" t="s">
        <v>276</v>
      </c>
      <c r="F745" s="40" t="s">
        <v>1104</v>
      </c>
      <c r="G745" s="40" t="s">
        <v>1067</v>
      </c>
      <c r="H745" s="40" t="s">
        <v>1062</v>
      </c>
      <c r="I745" s="40" t="s">
        <v>6</v>
      </c>
      <c r="J745" s="40" t="s">
        <v>463</v>
      </c>
      <c r="K745" s="40" t="str">
        <f t="shared" si="11"/>
        <v>33</v>
      </c>
      <c r="L745" s="40" t="s">
        <v>661</v>
      </c>
      <c r="M745" s="40" t="s">
        <v>662</v>
      </c>
      <c r="N745" s="42">
        <v>50469</v>
      </c>
    </row>
    <row r="746" spans="1:14" hidden="1" x14ac:dyDescent="0.25">
      <c r="A746" s="40" t="s">
        <v>968</v>
      </c>
      <c r="B746" s="40" t="s">
        <v>1059</v>
      </c>
      <c r="C746" s="40" t="s">
        <v>466</v>
      </c>
      <c r="D746" s="40" t="s">
        <v>275</v>
      </c>
      <c r="E746" s="40" t="s">
        <v>276</v>
      </c>
      <c r="F746" s="40" t="s">
        <v>1104</v>
      </c>
      <c r="G746" s="40" t="s">
        <v>1067</v>
      </c>
      <c r="H746" s="40" t="s">
        <v>1062</v>
      </c>
      <c r="I746" s="40" t="s">
        <v>6</v>
      </c>
      <c r="J746" s="40" t="s">
        <v>463</v>
      </c>
      <c r="K746" s="40" t="str">
        <f t="shared" si="11"/>
        <v>33</v>
      </c>
      <c r="L746" s="40" t="s">
        <v>1037</v>
      </c>
      <c r="M746" s="40" t="s">
        <v>1038</v>
      </c>
      <c r="N746" s="42">
        <v>243922.73</v>
      </c>
    </row>
    <row r="747" spans="1:14" hidden="1" x14ac:dyDescent="0.25">
      <c r="A747" s="40" t="s">
        <v>968</v>
      </c>
      <c r="B747" s="40" t="s">
        <v>1059</v>
      </c>
      <c r="C747" s="40" t="s">
        <v>466</v>
      </c>
      <c r="D747" s="40" t="s">
        <v>275</v>
      </c>
      <c r="E747" s="40" t="s">
        <v>276</v>
      </c>
      <c r="F747" s="40" t="s">
        <v>1104</v>
      </c>
      <c r="G747" s="40" t="s">
        <v>1067</v>
      </c>
      <c r="H747" s="40" t="s">
        <v>1062</v>
      </c>
      <c r="I747" s="40" t="s">
        <v>6</v>
      </c>
      <c r="J747" s="40" t="s">
        <v>463</v>
      </c>
      <c r="K747" s="40" t="str">
        <f t="shared" si="11"/>
        <v>33</v>
      </c>
      <c r="L747" s="40" t="s">
        <v>1045</v>
      </c>
      <c r="M747" s="40" t="s">
        <v>1046</v>
      </c>
      <c r="N747" s="42">
        <v>21800</v>
      </c>
    </row>
    <row r="748" spans="1:14" hidden="1" x14ac:dyDescent="0.25">
      <c r="A748" s="40" t="s">
        <v>968</v>
      </c>
      <c r="B748" s="40" t="s">
        <v>1059</v>
      </c>
      <c r="C748" s="40" t="s">
        <v>466</v>
      </c>
      <c r="D748" s="40" t="s">
        <v>275</v>
      </c>
      <c r="E748" s="40" t="s">
        <v>276</v>
      </c>
      <c r="F748" s="40" t="s">
        <v>1104</v>
      </c>
      <c r="G748" s="40" t="s">
        <v>1067</v>
      </c>
      <c r="H748" s="40" t="s">
        <v>1062</v>
      </c>
      <c r="I748" s="40" t="s">
        <v>6</v>
      </c>
      <c r="J748" s="40" t="s">
        <v>463</v>
      </c>
      <c r="K748" s="40" t="str">
        <f t="shared" si="11"/>
        <v>33</v>
      </c>
      <c r="L748" s="40" t="s">
        <v>775</v>
      </c>
      <c r="M748" s="40" t="s">
        <v>776</v>
      </c>
      <c r="N748" s="42">
        <v>802.56999999999198</v>
      </c>
    </row>
    <row r="749" spans="1:14" hidden="1" x14ac:dyDescent="0.25">
      <c r="A749" s="40" t="s">
        <v>968</v>
      </c>
      <c r="B749" s="40" t="s">
        <v>1059</v>
      </c>
      <c r="C749" s="40" t="s">
        <v>466</v>
      </c>
      <c r="D749" s="40" t="s">
        <v>275</v>
      </c>
      <c r="E749" s="40" t="s">
        <v>276</v>
      </c>
      <c r="F749" s="40" t="s">
        <v>1104</v>
      </c>
      <c r="G749" s="40" t="s">
        <v>1067</v>
      </c>
      <c r="H749" s="40" t="s">
        <v>1062</v>
      </c>
      <c r="I749" s="40" t="s">
        <v>6</v>
      </c>
      <c r="J749" s="40" t="s">
        <v>463</v>
      </c>
      <c r="K749" s="40" t="str">
        <f t="shared" si="11"/>
        <v>33</v>
      </c>
      <c r="L749" s="40" t="s">
        <v>806</v>
      </c>
      <c r="M749" s="40" t="s">
        <v>807</v>
      </c>
      <c r="N749" s="42">
        <v>33999.839999999997</v>
      </c>
    </row>
    <row r="750" spans="1:14" hidden="1" x14ac:dyDescent="0.25">
      <c r="A750" s="40" t="s">
        <v>968</v>
      </c>
      <c r="B750" s="40" t="s">
        <v>1059</v>
      </c>
      <c r="C750" s="40" t="s">
        <v>466</v>
      </c>
      <c r="D750" s="40" t="s">
        <v>275</v>
      </c>
      <c r="E750" s="40" t="s">
        <v>276</v>
      </c>
      <c r="F750" s="40" t="s">
        <v>1104</v>
      </c>
      <c r="G750" s="40" t="s">
        <v>1067</v>
      </c>
      <c r="H750" s="40" t="s">
        <v>1062</v>
      </c>
      <c r="I750" s="40" t="s">
        <v>6</v>
      </c>
      <c r="J750" s="40" t="s">
        <v>463</v>
      </c>
      <c r="K750" s="40" t="str">
        <f t="shared" si="11"/>
        <v>33</v>
      </c>
      <c r="L750" s="40" t="s">
        <v>1008</v>
      </c>
      <c r="M750" s="40" t="s">
        <v>1009</v>
      </c>
      <c r="N750" s="42">
        <v>405852.22</v>
      </c>
    </row>
    <row r="751" spans="1:14" hidden="1" x14ac:dyDescent="0.25">
      <c r="A751" s="40" t="s">
        <v>968</v>
      </c>
      <c r="B751" s="40" t="s">
        <v>1059</v>
      </c>
      <c r="C751" s="40" t="s">
        <v>466</v>
      </c>
      <c r="D751" s="40" t="s">
        <v>275</v>
      </c>
      <c r="E751" s="40" t="s">
        <v>276</v>
      </c>
      <c r="F751" s="40" t="s">
        <v>1104</v>
      </c>
      <c r="G751" s="40" t="s">
        <v>1067</v>
      </c>
      <c r="H751" s="40" t="s">
        <v>1062</v>
      </c>
      <c r="I751" s="40" t="s">
        <v>6</v>
      </c>
      <c r="J751" s="40" t="s">
        <v>463</v>
      </c>
      <c r="K751" s="40" t="str">
        <f t="shared" si="11"/>
        <v>33</v>
      </c>
      <c r="L751" s="40" t="s">
        <v>840</v>
      </c>
      <c r="M751" s="40" t="s">
        <v>841</v>
      </c>
      <c r="N751" s="42">
        <v>500</v>
      </c>
    </row>
    <row r="752" spans="1:14" hidden="1" x14ac:dyDescent="0.25">
      <c r="A752" s="40" t="s">
        <v>968</v>
      </c>
      <c r="B752" s="40" t="s">
        <v>1059</v>
      </c>
      <c r="C752" s="40" t="s">
        <v>466</v>
      </c>
      <c r="D752" s="40" t="s">
        <v>275</v>
      </c>
      <c r="E752" s="40" t="s">
        <v>276</v>
      </c>
      <c r="F752" s="40" t="s">
        <v>1105</v>
      </c>
      <c r="G752" s="40" t="s">
        <v>1067</v>
      </c>
      <c r="H752" s="40" t="s">
        <v>1062</v>
      </c>
      <c r="I752" s="40" t="s">
        <v>88</v>
      </c>
      <c r="J752" s="40" t="s">
        <v>495</v>
      </c>
      <c r="K752" s="40" t="str">
        <f t="shared" si="11"/>
        <v>44</v>
      </c>
      <c r="L752" s="40" t="s">
        <v>973</v>
      </c>
      <c r="M752" s="40" t="s">
        <v>974</v>
      </c>
      <c r="N752" s="42">
        <v>367</v>
      </c>
    </row>
    <row r="753" spans="1:14" hidden="1" x14ac:dyDescent="0.25">
      <c r="A753" s="40" t="s">
        <v>968</v>
      </c>
      <c r="B753" s="40" t="s">
        <v>1059</v>
      </c>
      <c r="C753" s="40" t="s">
        <v>466</v>
      </c>
      <c r="D753" s="40" t="s">
        <v>275</v>
      </c>
      <c r="E753" s="40" t="s">
        <v>276</v>
      </c>
      <c r="F753" s="40" t="s">
        <v>1105</v>
      </c>
      <c r="G753" s="40" t="s">
        <v>1067</v>
      </c>
      <c r="H753" s="40" t="s">
        <v>1062</v>
      </c>
      <c r="I753" s="40" t="s">
        <v>88</v>
      </c>
      <c r="J753" s="40" t="s">
        <v>495</v>
      </c>
      <c r="K753" s="40" t="str">
        <f t="shared" si="11"/>
        <v>44</v>
      </c>
      <c r="L753" s="40" t="s">
        <v>1039</v>
      </c>
      <c r="M753" s="40" t="s">
        <v>1040</v>
      </c>
      <c r="N753" s="42">
        <v>19500</v>
      </c>
    </row>
    <row r="754" spans="1:14" hidden="1" x14ac:dyDescent="0.25">
      <c r="A754" s="40" t="s">
        <v>968</v>
      </c>
      <c r="B754" s="40" t="s">
        <v>1059</v>
      </c>
      <c r="C754" s="40" t="s">
        <v>466</v>
      </c>
      <c r="D754" s="40" t="s">
        <v>275</v>
      </c>
      <c r="E754" s="40" t="s">
        <v>276</v>
      </c>
      <c r="F754" s="40" t="s">
        <v>1105</v>
      </c>
      <c r="G754" s="40" t="s">
        <v>1067</v>
      </c>
      <c r="H754" s="40" t="s">
        <v>1062</v>
      </c>
      <c r="I754" s="40" t="s">
        <v>88</v>
      </c>
      <c r="J754" s="40" t="s">
        <v>495</v>
      </c>
      <c r="K754" s="40" t="str">
        <f t="shared" si="11"/>
        <v>44</v>
      </c>
      <c r="L754" s="40" t="s">
        <v>707</v>
      </c>
      <c r="M754" s="40" t="s">
        <v>708</v>
      </c>
      <c r="N754" s="42">
        <v>2500</v>
      </c>
    </row>
    <row r="755" spans="1:14" hidden="1" x14ac:dyDescent="0.25">
      <c r="A755" s="40" t="s">
        <v>968</v>
      </c>
      <c r="B755" s="40" t="s">
        <v>1059</v>
      </c>
      <c r="C755" s="40" t="s">
        <v>466</v>
      </c>
      <c r="D755" s="40" t="s">
        <v>275</v>
      </c>
      <c r="E755" s="40" t="s">
        <v>276</v>
      </c>
      <c r="F755" s="40" t="s">
        <v>1105</v>
      </c>
      <c r="G755" s="40" t="s">
        <v>1067</v>
      </c>
      <c r="H755" s="40" t="s">
        <v>1062</v>
      </c>
      <c r="I755" s="40" t="s">
        <v>88</v>
      </c>
      <c r="J755" s="40" t="s">
        <v>495</v>
      </c>
      <c r="K755" s="40" t="str">
        <f t="shared" si="11"/>
        <v>44</v>
      </c>
      <c r="L755" s="40" t="s">
        <v>986</v>
      </c>
      <c r="M755" s="40" t="s">
        <v>987</v>
      </c>
      <c r="N755" s="42">
        <v>39300</v>
      </c>
    </row>
    <row r="756" spans="1:14" hidden="1" x14ac:dyDescent="0.25">
      <c r="A756" s="40" t="s">
        <v>968</v>
      </c>
      <c r="B756" s="40" t="s">
        <v>1059</v>
      </c>
      <c r="C756" s="40" t="s">
        <v>466</v>
      </c>
      <c r="D756" s="40" t="s">
        <v>275</v>
      </c>
      <c r="E756" s="40" t="s">
        <v>276</v>
      </c>
      <c r="F756" s="40" t="s">
        <v>1148</v>
      </c>
      <c r="G756" s="40" t="s">
        <v>1127</v>
      </c>
      <c r="H756" s="40" t="s">
        <v>1124</v>
      </c>
      <c r="I756" s="40" t="s">
        <v>88</v>
      </c>
      <c r="J756" s="40" t="s">
        <v>495</v>
      </c>
      <c r="K756" s="40" t="str">
        <f t="shared" si="11"/>
        <v>44</v>
      </c>
      <c r="L756" s="40" t="s">
        <v>1041</v>
      </c>
      <c r="M756" s="40" t="s">
        <v>1042</v>
      </c>
      <c r="N756" s="42">
        <v>80865.7</v>
      </c>
    </row>
    <row r="757" spans="1:14" hidden="1" x14ac:dyDescent="0.25">
      <c r="A757" s="40" t="s">
        <v>968</v>
      </c>
      <c r="B757" s="40" t="s">
        <v>1059</v>
      </c>
      <c r="C757" s="40" t="s">
        <v>466</v>
      </c>
      <c r="D757" s="40" t="s">
        <v>275</v>
      </c>
      <c r="E757" s="40" t="s">
        <v>276</v>
      </c>
      <c r="F757" s="40" t="s">
        <v>1148</v>
      </c>
      <c r="G757" s="40" t="s">
        <v>1127</v>
      </c>
      <c r="H757" s="40" t="s">
        <v>1124</v>
      </c>
      <c r="I757" s="40" t="s">
        <v>88</v>
      </c>
      <c r="J757" s="40" t="s">
        <v>495</v>
      </c>
      <c r="K757" s="40" t="str">
        <f t="shared" si="11"/>
        <v>44</v>
      </c>
      <c r="L757" s="40" t="s">
        <v>703</v>
      </c>
      <c r="M757" s="40" t="s">
        <v>704</v>
      </c>
      <c r="N757" s="42">
        <v>18000</v>
      </c>
    </row>
    <row r="758" spans="1:14" hidden="1" x14ac:dyDescent="0.25">
      <c r="A758" s="40" t="s">
        <v>968</v>
      </c>
      <c r="B758" s="40" t="s">
        <v>1059</v>
      </c>
      <c r="C758" s="40" t="s">
        <v>466</v>
      </c>
      <c r="D758" s="40" t="s">
        <v>275</v>
      </c>
      <c r="E758" s="40" t="s">
        <v>276</v>
      </c>
      <c r="F758" s="40" t="s">
        <v>1148</v>
      </c>
      <c r="G758" s="40" t="s">
        <v>1127</v>
      </c>
      <c r="H758" s="40" t="s">
        <v>1124</v>
      </c>
      <c r="I758" s="40" t="s">
        <v>88</v>
      </c>
      <c r="J758" s="40" t="s">
        <v>495</v>
      </c>
      <c r="K758" s="40" t="str">
        <f t="shared" si="11"/>
        <v>44</v>
      </c>
      <c r="L758" s="40" t="s">
        <v>715</v>
      </c>
      <c r="M758" s="40" t="s">
        <v>716</v>
      </c>
      <c r="N758" s="42">
        <v>3288</v>
      </c>
    </row>
    <row r="759" spans="1:14" hidden="1" x14ac:dyDescent="0.25">
      <c r="A759" s="40" t="s">
        <v>968</v>
      </c>
      <c r="B759" s="40" t="s">
        <v>1059</v>
      </c>
      <c r="C759" s="40" t="s">
        <v>466</v>
      </c>
      <c r="D759" s="40" t="s">
        <v>275</v>
      </c>
      <c r="E759" s="40" t="s">
        <v>276</v>
      </c>
      <c r="F759" s="40" t="s">
        <v>1148</v>
      </c>
      <c r="G759" s="40" t="s">
        <v>1127</v>
      </c>
      <c r="H759" s="40" t="s">
        <v>1124</v>
      </c>
      <c r="I759" s="40" t="s">
        <v>88</v>
      </c>
      <c r="J759" s="40" t="s">
        <v>495</v>
      </c>
      <c r="K759" s="40" t="str">
        <f t="shared" si="11"/>
        <v>44</v>
      </c>
      <c r="L759" s="40" t="s">
        <v>1043</v>
      </c>
      <c r="M759" s="40" t="s">
        <v>1044</v>
      </c>
      <c r="N759" s="42">
        <v>897728.42</v>
      </c>
    </row>
    <row r="760" spans="1:14" hidden="1" x14ac:dyDescent="0.25">
      <c r="A760" s="40" t="s">
        <v>968</v>
      </c>
      <c r="B760" s="40" t="s">
        <v>1059</v>
      </c>
      <c r="C760" s="40" t="s">
        <v>466</v>
      </c>
      <c r="D760" s="40" t="s">
        <v>275</v>
      </c>
      <c r="E760" s="40" t="s">
        <v>276</v>
      </c>
      <c r="F760" s="40" t="s">
        <v>1148</v>
      </c>
      <c r="G760" s="40" t="s">
        <v>1127</v>
      </c>
      <c r="H760" s="40" t="s">
        <v>1124</v>
      </c>
      <c r="I760" s="40" t="s">
        <v>6</v>
      </c>
      <c r="J760" s="40" t="s">
        <v>463</v>
      </c>
      <c r="K760" s="40" t="str">
        <f t="shared" si="11"/>
        <v>33</v>
      </c>
      <c r="L760" s="40" t="s">
        <v>659</v>
      </c>
      <c r="M760" s="40" t="s">
        <v>660</v>
      </c>
      <c r="N760" s="42">
        <v>2521973</v>
      </c>
    </row>
    <row r="761" spans="1:14" hidden="1" x14ac:dyDescent="0.25">
      <c r="A761" s="40" t="s">
        <v>968</v>
      </c>
      <c r="B761" s="40" t="s">
        <v>1059</v>
      </c>
      <c r="C761" s="40" t="s">
        <v>466</v>
      </c>
      <c r="D761" s="40" t="s">
        <v>275</v>
      </c>
      <c r="E761" s="40" t="s">
        <v>276</v>
      </c>
      <c r="F761" s="40" t="s">
        <v>1148</v>
      </c>
      <c r="G761" s="40" t="s">
        <v>1127</v>
      </c>
      <c r="H761" s="40" t="s">
        <v>1124</v>
      </c>
      <c r="I761" s="40" t="s">
        <v>6</v>
      </c>
      <c r="J761" s="40" t="s">
        <v>463</v>
      </c>
      <c r="K761" s="40" t="str">
        <f t="shared" si="11"/>
        <v>33</v>
      </c>
      <c r="L761" s="40" t="s">
        <v>734</v>
      </c>
      <c r="M761" s="40" t="s">
        <v>735</v>
      </c>
      <c r="N761" s="42">
        <v>18298.8</v>
      </c>
    </row>
    <row r="762" spans="1:14" hidden="1" x14ac:dyDescent="0.25">
      <c r="A762" s="40" t="s">
        <v>968</v>
      </c>
      <c r="B762" s="40" t="s">
        <v>1059</v>
      </c>
      <c r="C762" s="40" t="s">
        <v>466</v>
      </c>
      <c r="D762" s="40" t="s">
        <v>275</v>
      </c>
      <c r="E762" s="40" t="s">
        <v>276</v>
      </c>
      <c r="F762" s="40" t="s">
        <v>1148</v>
      </c>
      <c r="G762" s="40" t="s">
        <v>1127</v>
      </c>
      <c r="H762" s="40" t="s">
        <v>1124</v>
      </c>
      <c r="I762" s="40" t="s">
        <v>6</v>
      </c>
      <c r="J762" s="40" t="s">
        <v>463</v>
      </c>
      <c r="K762" s="40" t="str">
        <f t="shared" si="11"/>
        <v>33</v>
      </c>
      <c r="L762" s="40" t="s">
        <v>1008</v>
      </c>
      <c r="M762" s="40" t="s">
        <v>1009</v>
      </c>
      <c r="N762" s="42">
        <v>968989.54</v>
      </c>
    </row>
    <row r="763" spans="1:14" hidden="1" x14ac:dyDescent="0.25">
      <c r="A763" s="40" t="s">
        <v>968</v>
      </c>
      <c r="B763" s="40" t="s">
        <v>1059</v>
      </c>
      <c r="C763" s="40" t="s">
        <v>466</v>
      </c>
      <c r="D763" s="40" t="s">
        <v>275</v>
      </c>
      <c r="E763" s="40" t="s">
        <v>276</v>
      </c>
      <c r="F763" s="40" t="s">
        <v>1148</v>
      </c>
      <c r="G763" s="40" t="s">
        <v>1127</v>
      </c>
      <c r="H763" s="40" t="s">
        <v>1124</v>
      </c>
      <c r="I763" s="40" t="s">
        <v>6</v>
      </c>
      <c r="J763" s="40" t="s">
        <v>463</v>
      </c>
      <c r="K763" s="40" t="str">
        <f t="shared" si="11"/>
        <v>33</v>
      </c>
      <c r="L763" s="40" t="s">
        <v>858</v>
      </c>
      <c r="M763" s="40" t="s">
        <v>517</v>
      </c>
      <c r="N763" s="42">
        <v>415.8</v>
      </c>
    </row>
    <row r="764" spans="1:14" hidden="1" x14ac:dyDescent="0.25">
      <c r="A764" s="40" t="s">
        <v>968</v>
      </c>
      <c r="B764" s="40" t="s">
        <v>1059</v>
      </c>
      <c r="C764" s="40" t="s">
        <v>466</v>
      </c>
      <c r="D764" s="40" t="s">
        <v>275</v>
      </c>
      <c r="E764" s="40" t="s">
        <v>276</v>
      </c>
      <c r="F764" s="40" t="s">
        <v>1148</v>
      </c>
      <c r="G764" s="40" t="s">
        <v>1127</v>
      </c>
      <c r="H764" s="40" t="s">
        <v>1124</v>
      </c>
      <c r="I764" s="40" t="s">
        <v>6</v>
      </c>
      <c r="J764" s="40" t="s">
        <v>463</v>
      </c>
      <c r="K764" s="40" t="str">
        <f t="shared" si="11"/>
        <v>33</v>
      </c>
      <c r="L764" s="40" t="s">
        <v>861</v>
      </c>
      <c r="M764" s="40" t="s">
        <v>862</v>
      </c>
      <c r="N764" s="42">
        <v>323309.86</v>
      </c>
    </row>
    <row r="765" spans="1:14" hidden="1" x14ac:dyDescent="0.25">
      <c r="A765" s="40" t="s">
        <v>968</v>
      </c>
      <c r="B765" s="40" t="s">
        <v>1059</v>
      </c>
      <c r="C765" s="40" t="s">
        <v>466</v>
      </c>
      <c r="D765" s="40" t="s">
        <v>67</v>
      </c>
      <c r="E765" s="40" t="s">
        <v>68</v>
      </c>
      <c r="F765" s="40" t="s">
        <v>1106</v>
      </c>
      <c r="G765" s="40" t="s">
        <v>1061</v>
      </c>
      <c r="H765" s="40" t="s">
        <v>1062</v>
      </c>
      <c r="I765" s="40" t="s">
        <v>6</v>
      </c>
      <c r="J765" s="40" t="s">
        <v>463</v>
      </c>
      <c r="K765" s="40" t="str">
        <f t="shared" si="11"/>
        <v>33</v>
      </c>
      <c r="L765" s="40" t="s">
        <v>728</v>
      </c>
      <c r="M765" s="40" t="s">
        <v>729</v>
      </c>
      <c r="N765" s="42">
        <v>0</v>
      </c>
    </row>
    <row r="766" spans="1:14" hidden="1" x14ac:dyDescent="0.25">
      <c r="A766" s="40" t="s">
        <v>968</v>
      </c>
      <c r="B766" s="40" t="s">
        <v>1059</v>
      </c>
      <c r="C766" s="40" t="s">
        <v>466</v>
      </c>
      <c r="D766" s="40" t="s">
        <v>67</v>
      </c>
      <c r="E766" s="40" t="s">
        <v>68</v>
      </c>
      <c r="F766" s="40" t="s">
        <v>1106</v>
      </c>
      <c r="G766" s="40" t="s">
        <v>1061</v>
      </c>
      <c r="H766" s="40" t="s">
        <v>1062</v>
      </c>
      <c r="I766" s="40" t="s">
        <v>6</v>
      </c>
      <c r="J766" s="40" t="s">
        <v>463</v>
      </c>
      <c r="K766" s="40" t="str">
        <f t="shared" si="11"/>
        <v>33</v>
      </c>
      <c r="L766" s="40" t="s">
        <v>775</v>
      </c>
      <c r="M766" s="40" t="s">
        <v>776</v>
      </c>
      <c r="N766" s="42">
        <v>100</v>
      </c>
    </row>
    <row r="767" spans="1:14" hidden="1" x14ac:dyDescent="0.25">
      <c r="A767" s="40" t="s">
        <v>968</v>
      </c>
      <c r="B767" s="40" t="s">
        <v>1059</v>
      </c>
      <c r="C767" s="40" t="s">
        <v>466</v>
      </c>
      <c r="D767" s="40" t="s">
        <v>67</v>
      </c>
      <c r="E767" s="40" t="s">
        <v>68</v>
      </c>
      <c r="F767" s="40" t="s">
        <v>1106</v>
      </c>
      <c r="G767" s="40" t="s">
        <v>1061</v>
      </c>
      <c r="H767" s="40" t="s">
        <v>1062</v>
      </c>
      <c r="I767" s="40" t="s">
        <v>6</v>
      </c>
      <c r="J767" s="40" t="s">
        <v>463</v>
      </c>
      <c r="K767" s="40" t="str">
        <f t="shared" si="11"/>
        <v>33</v>
      </c>
      <c r="L767" s="40" t="s">
        <v>779</v>
      </c>
      <c r="M767" s="40" t="s">
        <v>780</v>
      </c>
      <c r="N767" s="42">
        <v>2101.6000000000099</v>
      </c>
    </row>
    <row r="768" spans="1:14" hidden="1" x14ac:dyDescent="0.25">
      <c r="A768" s="40" t="s">
        <v>968</v>
      </c>
      <c r="B768" s="40" t="s">
        <v>1059</v>
      </c>
      <c r="C768" s="40" t="s">
        <v>466</v>
      </c>
      <c r="D768" s="40" t="s">
        <v>67</v>
      </c>
      <c r="E768" s="40" t="s">
        <v>68</v>
      </c>
      <c r="F768" s="40" t="s">
        <v>1106</v>
      </c>
      <c r="G768" s="40" t="s">
        <v>1061</v>
      </c>
      <c r="H768" s="40" t="s">
        <v>1062</v>
      </c>
      <c r="I768" s="40" t="s">
        <v>6</v>
      </c>
      <c r="J768" s="40" t="s">
        <v>463</v>
      </c>
      <c r="K768" s="40" t="str">
        <f t="shared" si="11"/>
        <v>33</v>
      </c>
      <c r="L768" s="40" t="s">
        <v>785</v>
      </c>
      <c r="M768" s="40" t="s">
        <v>786</v>
      </c>
      <c r="N768" s="42">
        <v>62090.799999999901</v>
      </c>
    </row>
    <row r="769" spans="1:14" hidden="1" x14ac:dyDescent="0.25">
      <c r="A769" s="40" t="s">
        <v>968</v>
      </c>
      <c r="B769" s="40" t="s">
        <v>1059</v>
      </c>
      <c r="C769" s="40" t="s">
        <v>466</v>
      </c>
      <c r="D769" s="40" t="s">
        <v>67</v>
      </c>
      <c r="E769" s="40" t="s">
        <v>68</v>
      </c>
      <c r="F769" s="40" t="s">
        <v>1106</v>
      </c>
      <c r="G769" s="40" t="s">
        <v>1061</v>
      </c>
      <c r="H769" s="40" t="s">
        <v>1062</v>
      </c>
      <c r="I769" s="40" t="s">
        <v>6</v>
      </c>
      <c r="J769" s="40" t="s">
        <v>463</v>
      </c>
      <c r="K769" s="40" t="str">
        <f t="shared" si="11"/>
        <v>33</v>
      </c>
      <c r="L769" s="40" t="s">
        <v>824</v>
      </c>
      <c r="M769" s="40" t="s">
        <v>825</v>
      </c>
      <c r="N769" s="42">
        <v>11520</v>
      </c>
    </row>
    <row r="770" spans="1:14" hidden="1" x14ac:dyDescent="0.25">
      <c r="A770" s="40" t="s">
        <v>968</v>
      </c>
      <c r="B770" s="40" t="s">
        <v>1059</v>
      </c>
      <c r="C770" s="40" t="s">
        <v>466</v>
      </c>
      <c r="D770" s="40" t="s">
        <v>67</v>
      </c>
      <c r="E770" s="40" t="s">
        <v>68</v>
      </c>
      <c r="F770" s="40" t="s">
        <v>1106</v>
      </c>
      <c r="G770" s="40" t="s">
        <v>1061</v>
      </c>
      <c r="H770" s="40" t="s">
        <v>1062</v>
      </c>
      <c r="I770" s="40" t="s">
        <v>6</v>
      </c>
      <c r="J770" s="40" t="s">
        <v>463</v>
      </c>
      <c r="K770" s="40" t="str">
        <f t="shared" si="11"/>
        <v>33</v>
      </c>
      <c r="L770" s="40" t="s">
        <v>1047</v>
      </c>
      <c r="M770" s="40" t="s">
        <v>531</v>
      </c>
      <c r="N770" s="42">
        <v>212</v>
      </c>
    </row>
    <row r="771" spans="1:14" hidden="1" x14ac:dyDescent="0.25">
      <c r="A771" s="40" t="s">
        <v>968</v>
      </c>
      <c r="B771" s="40" t="s">
        <v>1059</v>
      </c>
      <c r="C771" s="40" t="s">
        <v>466</v>
      </c>
      <c r="D771" s="40" t="s">
        <v>67</v>
      </c>
      <c r="E771" s="40" t="s">
        <v>68</v>
      </c>
      <c r="F771" s="40" t="s">
        <v>1106</v>
      </c>
      <c r="G771" s="40" t="s">
        <v>1061</v>
      </c>
      <c r="H771" s="40" t="s">
        <v>1062</v>
      </c>
      <c r="I771" s="40" t="s">
        <v>6</v>
      </c>
      <c r="J771" s="40" t="s">
        <v>463</v>
      </c>
      <c r="K771" s="40" t="str">
        <f t="shared" si="11"/>
        <v>33</v>
      </c>
      <c r="L771" s="40" t="s">
        <v>958</v>
      </c>
      <c r="M771" s="40" t="s">
        <v>959</v>
      </c>
      <c r="N771" s="42">
        <v>19900</v>
      </c>
    </row>
    <row r="772" spans="1:14" hidden="1" x14ac:dyDescent="0.25">
      <c r="A772" s="40" t="s">
        <v>968</v>
      </c>
      <c r="B772" s="40" t="s">
        <v>1059</v>
      </c>
      <c r="C772" s="40" t="s">
        <v>466</v>
      </c>
      <c r="D772" s="40" t="s">
        <v>67</v>
      </c>
      <c r="E772" s="40" t="s">
        <v>68</v>
      </c>
      <c r="F772" s="40" t="s">
        <v>1106</v>
      </c>
      <c r="G772" s="40" t="s">
        <v>1061</v>
      </c>
      <c r="H772" s="40" t="s">
        <v>1062</v>
      </c>
      <c r="I772" s="40" t="s">
        <v>6</v>
      </c>
      <c r="J772" s="40" t="s">
        <v>463</v>
      </c>
      <c r="K772" s="40" t="str">
        <f t="shared" si="11"/>
        <v>33</v>
      </c>
      <c r="L772" s="40" t="s">
        <v>865</v>
      </c>
      <c r="M772" s="40" t="s">
        <v>866</v>
      </c>
      <c r="N772" s="42">
        <v>373.12000000000302</v>
      </c>
    </row>
    <row r="773" spans="1:14" hidden="1" x14ac:dyDescent="0.25">
      <c r="A773" s="40" t="s">
        <v>968</v>
      </c>
      <c r="B773" s="40" t="s">
        <v>1059</v>
      </c>
      <c r="C773" s="40" t="s">
        <v>466</v>
      </c>
      <c r="D773" s="40" t="s">
        <v>67</v>
      </c>
      <c r="E773" s="40" t="s">
        <v>68</v>
      </c>
      <c r="F773" s="40" t="s">
        <v>1149</v>
      </c>
      <c r="G773" s="40" t="s">
        <v>1123</v>
      </c>
      <c r="H773" s="40" t="s">
        <v>1124</v>
      </c>
      <c r="I773" s="40" t="s">
        <v>6</v>
      </c>
      <c r="J773" s="40" t="s">
        <v>463</v>
      </c>
      <c r="K773" s="40" t="str">
        <f t="shared" si="11"/>
        <v>33</v>
      </c>
      <c r="L773" s="40" t="s">
        <v>775</v>
      </c>
      <c r="M773" s="40" t="s">
        <v>776</v>
      </c>
      <c r="N773" s="42">
        <v>157472.18</v>
      </c>
    </row>
    <row r="774" spans="1:14" hidden="1" x14ac:dyDescent="0.25">
      <c r="A774" s="40" t="s">
        <v>968</v>
      </c>
      <c r="B774" s="40" t="s">
        <v>1059</v>
      </c>
      <c r="C774" s="40" t="s">
        <v>466</v>
      </c>
      <c r="D774" s="40" t="s">
        <v>67</v>
      </c>
      <c r="E774" s="40" t="s">
        <v>68</v>
      </c>
      <c r="F774" s="40" t="s">
        <v>1149</v>
      </c>
      <c r="G774" s="40" t="s">
        <v>1123</v>
      </c>
      <c r="H774" s="40" t="s">
        <v>1124</v>
      </c>
      <c r="I774" s="40" t="s">
        <v>6</v>
      </c>
      <c r="J774" s="40" t="s">
        <v>463</v>
      </c>
      <c r="K774" s="40" t="str">
        <f t="shared" ref="K774:K837" si="12">LEFT(L774,2)</f>
        <v>33</v>
      </c>
      <c r="L774" s="40" t="s">
        <v>785</v>
      </c>
      <c r="M774" s="40" t="s">
        <v>786</v>
      </c>
      <c r="N774" s="42">
        <v>54835.82</v>
      </c>
    </row>
    <row r="775" spans="1:14" hidden="1" x14ac:dyDescent="0.25">
      <c r="A775" s="40" t="s">
        <v>968</v>
      </c>
      <c r="B775" s="40" t="s">
        <v>1059</v>
      </c>
      <c r="C775" s="40" t="s">
        <v>466</v>
      </c>
      <c r="D775" s="40" t="s">
        <v>67</v>
      </c>
      <c r="E775" s="40" t="s">
        <v>68</v>
      </c>
      <c r="F775" s="40" t="s">
        <v>1149</v>
      </c>
      <c r="G775" s="40" t="s">
        <v>1123</v>
      </c>
      <c r="H775" s="40" t="s">
        <v>1124</v>
      </c>
      <c r="I775" s="40" t="s">
        <v>6</v>
      </c>
      <c r="J775" s="40" t="s">
        <v>463</v>
      </c>
      <c r="K775" s="40" t="str">
        <f t="shared" si="12"/>
        <v>33</v>
      </c>
      <c r="L775" s="40" t="s">
        <v>824</v>
      </c>
      <c r="M775" s="40" t="s">
        <v>825</v>
      </c>
      <c r="N775" s="42">
        <v>60820</v>
      </c>
    </row>
    <row r="776" spans="1:14" hidden="1" x14ac:dyDescent="0.25">
      <c r="A776" s="40" t="s">
        <v>968</v>
      </c>
      <c r="B776" s="40" t="s">
        <v>1059</v>
      </c>
      <c r="C776" s="40" t="s">
        <v>466</v>
      </c>
      <c r="D776" s="40" t="s">
        <v>67</v>
      </c>
      <c r="E776" s="40" t="s">
        <v>68</v>
      </c>
      <c r="F776" s="40" t="s">
        <v>1149</v>
      </c>
      <c r="G776" s="40" t="s">
        <v>1123</v>
      </c>
      <c r="H776" s="40" t="s">
        <v>1124</v>
      </c>
      <c r="I776" s="40" t="s">
        <v>6</v>
      </c>
      <c r="J776" s="40" t="s">
        <v>463</v>
      </c>
      <c r="K776" s="40" t="str">
        <f t="shared" si="12"/>
        <v>33</v>
      </c>
      <c r="L776" s="40" t="s">
        <v>958</v>
      </c>
      <c r="M776" s="40" t="s">
        <v>959</v>
      </c>
      <c r="N776" s="42">
        <v>2200</v>
      </c>
    </row>
    <row r="777" spans="1:14" hidden="1" x14ac:dyDescent="0.25">
      <c r="A777" s="40" t="s">
        <v>968</v>
      </c>
      <c r="B777" s="40" t="s">
        <v>1059</v>
      </c>
      <c r="C777" s="40" t="s">
        <v>466</v>
      </c>
      <c r="D777" s="40" t="s">
        <v>565</v>
      </c>
      <c r="E777" s="40" t="s">
        <v>566</v>
      </c>
      <c r="F777" s="40" t="s">
        <v>1150</v>
      </c>
      <c r="G777" s="40" t="s">
        <v>1087</v>
      </c>
      <c r="H777" s="40" t="s">
        <v>1075</v>
      </c>
      <c r="I777" s="40" t="s">
        <v>88</v>
      </c>
      <c r="J777" s="40" t="s">
        <v>495</v>
      </c>
      <c r="K777" s="40" t="str">
        <f t="shared" si="12"/>
        <v>44</v>
      </c>
      <c r="L777" s="40" t="s">
        <v>687</v>
      </c>
      <c r="M777" s="40" t="s">
        <v>688</v>
      </c>
      <c r="N777" s="42">
        <v>200000</v>
      </c>
    </row>
    <row r="778" spans="1:14" hidden="1" x14ac:dyDescent="0.25">
      <c r="A778" s="40" t="s">
        <v>968</v>
      </c>
      <c r="B778" s="40" t="s">
        <v>1059</v>
      </c>
      <c r="C778" s="40" t="s">
        <v>466</v>
      </c>
      <c r="D778" s="40" t="s">
        <v>565</v>
      </c>
      <c r="E778" s="40" t="s">
        <v>566</v>
      </c>
      <c r="F778" s="40" t="s">
        <v>1151</v>
      </c>
      <c r="G778" s="40" t="s">
        <v>1087</v>
      </c>
      <c r="H778" s="40" t="s">
        <v>1075</v>
      </c>
      <c r="I778" s="40" t="s">
        <v>88</v>
      </c>
      <c r="J778" s="40" t="s">
        <v>495</v>
      </c>
      <c r="K778" s="40" t="str">
        <f t="shared" si="12"/>
        <v>44</v>
      </c>
      <c r="L778" s="40" t="s">
        <v>687</v>
      </c>
      <c r="M778" s="40" t="s">
        <v>688</v>
      </c>
      <c r="N778" s="42">
        <v>300000</v>
      </c>
    </row>
    <row r="779" spans="1:14" hidden="1" x14ac:dyDescent="0.25">
      <c r="A779" s="40" t="s">
        <v>968</v>
      </c>
      <c r="B779" s="40" t="s">
        <v>1059</v>
      </c>
      <c r="C779" s="40" t="s">
        <v>466</v>
      </c>
      <c r="D779" s="40" t="s">
        <v>565</v>
      </c>
      <c r="E779" s="40" t="s">
        <v>566</v>
      </c>
      <c r="F779" s="40" t="s">
        <v>1152</v>
      </c>
      <c r="G779" s="40" t="s">
        <v>1087</v>
      </c>
      <c r="H779" s="40" t="s">
        <v>1075</v>
      </c>
      <c r="I779" s="40" t="s">
        <v>88</v>
      </c>
      <c r="J779" s="40" t="s">
        <v>495</v>
      </c>
      <c r="K779" s="40" t="str">
        <f t="shared" si="12"/>
        <v>44</v>
      </c>
      <c r="L779" s="40" t="s">
        <v>687</v>
      </c>
      <c r="M779" s="40" t="s">
        <v>688</v>
      </c>
      <c r="N779" s="42">
        <v>800000</v>
      </c>
    </row>
    <row r="780" spans="1:14" hidden="1" x14ac:dyDescent="0.25">
      <c r="A780" s="40" t="s">
        <v>968</v>
      </c>
      <c r="B780" s="40" t="s">
        <v>1108</v>
      </c>
      <c r="C780" s="40" t="s">
        <v>1109</v>
      </c>
      <c r="D780" s="40" t="s">
        <v>76</v>
      </c>
      <c r="E780" s="40" t="s">
        <v>77</v>
      </c>
      <c r="F780" s="40" t="s">
        <v>1110</v>
      </c>
      <c r="G780" s="40" t="s">
        <v>1070</v>
      </c>
      <c r="H780" s="40" t="s">
        <v>1071</v>
      </c>
      <c r="I780" s="40" t="s">
        <v>75</v>
      </c>
      <c r="J780" s="40" t="s">
        <v>460</v>
      </c>
      <c r="K780" s="40" t="str">
        <f t="shared" si="12"/>
        <v>31</v>
      </c>
      <c r="L780" s="40" t="s">
        <v>617</v>
      </c>
      <c r="M780" s="40" t="s">
        <v>618</v>
      </c>
      <c r="N780" s="42">
        <v>13000</v>
      </c>
    </row>
    <row r="781" spans="1:14" hidden="1" x14ac:dyDescent="0.25">
      <c r="A781" s="40" t="s">
        <v>968</v>
      </c>
      <c r="B781" s="40" t="s">
        <v>1108</v>
      </c>
      <c r="C781" s="40" t="s">
        <v>1109</v>
      </c>
      <c r="D781" s="40" t="s">
        <v>80</v>
      </c>
      <c r="E781" s="40" t="s">
        <v>81</v>
      </c>
      <c r="F781" s="40" t="s">
        <v>1111</v>
      </c>
      <c r="G781" s="40" t="s">
        <v>1061</v>
      </c>
      <c r="H781" s="40" t="s">
        <v>1062</v>
      </c>
      <c r="I781" s="40" t="s">
        <v>75</v>
      </c>
      <c r="J781" s="40" t="s">
        <v>460</v>
      </c>
      <c r="K781" s="40" t="str">
        <f t="shared" si="12"/>
        <v>31</v>
      </c>
      <c r="L781" s="40" t="s">
        <v>646</v>
      </c>
      <c r="M781" s="40" t="s">
        <v>647</v>
      </c>
      <c r="N781" s="42">
        <v>20000</v>
      </c>
    </row>
    <row r="782" spans="1:14" hidden="1" x14ac:dyDescent="0.25">
      <c r="A782" s="40" t="s">
        <v>968</v>
      </c>
      <c r="B782" s="40" t="s">
        <v>1108</v>
      </c>
      <c r="C782" s="40" t="s">
        <v>1109</v>
      </c>
      <c r="D782" s="40" t="s">
        <v>80</v>
      </c>
      <c r="E782" s="40" t="s">
        <v>81</v>
      </c>
      <c r="F782" s="40" t="s">
        <v>1111</v>
      </c>
      <c r="G782" s="40" t="s">
        <v>1061</v>
      </c>
      <c r="H782" s="40" t="s">
        <v>1062</v>
      </c>
      <c r="I782" s="40" t="s">
        <v>75</v>
      </c>
      <c r="J782" s="40" t="s">
        <v>460</v>
      </c>
      <c r="K782" s="40" t="str">
        <f t="shared" si="12"/>
        <v>31</v>
      </c>
      <c r="L782" s="40" t="s">
        <v>648</v>
      </c>
      <c r="M782" s="40" t="s">
        <v>649</v>
      </c>
      <c r="N782" s="42">
        <v>5424507.7800000003</v>
      </c>
    </row>
    <row r="783" spans="1:14" hidden="1" x14ac:dyDescent="0.25">
      <c r="A783" s="40" t="s">
        <v>968</v>
      </c>
      <c r="B783" s="40" t="s">
        <v>1108</v>
      </c>
      <c r="C783" s="40" t="s">
        <v>1109</v>
      </c>
      <c r="D783" s="40" t="s">
        <v>37</v>
      </c>
      <c r="E783" s="40" t="s">
        <v>38</v>
      </c>
      <c r="F783" s="40" t="s">
        <v>1112</v>
      </c>
      <c r="G783" s="40" t="s">
        <v>1078</v>
      </c>
      <c r="H783" s="40" t="s">
        <v>1069</v>
      </c>
      <c r="I783" s="40" t="s">
        <v>6</v>
      </c>
      <c r="J783" s="40" t="s">
        <v>463</v>
      </c>
      <c r="K783" s="40" t="str">
        <f t="shared" si="12"/>
        <v>33</v>
      </c>
      <c r="L783" s="40" t="s">
        <v>655</v>
      </c>
      <c r="M783" s="40" t="s">
        <v>656</v>
      </c>
      <c r="N783" s="42">
        <v>182705.49</v>
      </c>
    </row>
    <row r="784" spans="1:14" hidden="1" x14ac:dyDescent="0.25">
      <c r="A784" s="40" t="s">
        <v>968</v>
      </c>
      <c r="B784" s="40" t="s">
        <v>1108</v>
      </c>
      <c r="C784" s="40" t="s">
        <v>1109</v>
      </c>
      <c r="D784" s="40" t="s">
        <v>37</v>
      </c>
      <c r="E784" s="40" t="s">
        <v>38</v>
      </c>
      <c r="F784" s="40" t="s">
        <v>1153</v>
      </c>
      <c r="G784" s="40" t="s">
        <v>1123</v>
      </c>
      <c r="H784" s="40" t="s">
        <v>1124</v>
      </c>
      <c r="I784" s="40" t="s">
        <v>6</v>
      </c>
      <c r="J784" s="40" t="s">
        <v>463</v>
      </c>
      <c r="K784" s="40" t="str">
        <f t="shared" si="12"/>
        <v>33</v>
      </c>
      <c r="L784" s="40" t="s">
        <v>655</v>
      </c>
      <c r="M784" s="40" t="s">
        <v>656</v>
      </c>
      <c r="N784" s="42">
        <v>72647.61</v>
      </c>
    </row>
    <row r="785" spans="1:14" hidden="1" x14ac:dyDescent="0.25">
      <c r="A785" s="40" t="s">
        <v>968</v>
      </c>
      <c r="B785" s="40" t="s">
        <v>1108</v>
      </c>
      <c r="C785" s="40" t="s">
        <v>1109</v>
      </c>
      <c r="D785" s="40" t="s">
        <v>190</v>
      </c>
      <c r="E785" s="40" t="s">
        <v>191</v>
      </c>
      <c r="F785" s="40" t="s">
        <v>1113</v>
      </c>
      <c r="G785" s="40" t="s">
        <v>1061</v>
      </c>
      <c r="H785" s="40" t="s">
        <v>1062</v>
      </c>
      <c r="I785" s="40" t="s">
        <v>6</v>
      </c>
      <c r="J785" s="40" t="s">
        <v>463</v>
      </c>
      <c r="K785" s="40" t="str">
        <f t="shared" si="12"/>
        <v>33</v>
      </c>
      <c r="L785" s="40" t="s">
        <v>659</v>
      </c>
      <c r="M785" s="40" t="s">
        <v>660</v>
      </c>
      <c r="N785" s="42">
        <v>274025</v>
      </c>
    </row>
    <row r="786" spans="1:14" hidden="1" x14ac:dyDescent="0.25">
      <c r="A786" s="40" t="s">
        <v>968</v>
      </c>
      <c r="B786" s="40" t="s">
        <v>1108</v>
      </c>
      <c r="C786" s="40" t="s">
        <v>1109</v>
      </c>
      <c r="D786" s="40" t="s">
        <v>190</v>
      </c>
      <c r="E786" s="40" t="s">
        <v>191</v>
      </c>
      <c r="F786" s="40" t="s">
        <v>1113</v>
      </c>
      <c r="G786" s="40" t="s">
        <v>1061</v>
      </c>
      <c r="H786" s="40" t="s">
        <v>1062</v>
      </c>
      <c r="I786" s="40" t="s">
        <v>6</v>
      </c>
      <c r="J786" s="40" t="s">
        <v>463</v>
      </c>
      <c r="K786" s="40" t="str">
        <f t="shared" si="12"/>
        <v>33</v>
      </c>
      <c r="L786" s="40" t="s">
        <v>661</v>
      </c>
      <c r="M786" s="40" t="s">
        <v>662</v>
      </c>
      <c r="N786" s="42">
        <v>9800</v>
      </c>
    </row>
    <row r="787" spans="1:14" hidden="1" x14ac:dyDescent="0.25">
      <c r="A787" s="40" t="s">
        <v>968</v>
      </c>
      <c r="B787" s="40" t="s">
        <v>1108</v>
      </c>
      <c r="C787" s="40" t="s">
        <v>1109</v>
      </c>
      <c r="D787" s="40" t="s">
        <v>190</v>
      </c>
      <c r="E787" s="40" t="s">
        <v>191</v>
      </c>
      <c r="F787" s="40" t="s">
        <v>1154</v>
      </c>
      <c r="G787" s="40" t="s">
        <v>1123</v>
      </c>
      <c r="H787" s="40" t="s">
        <v>1124</v>
      </c>
      <c r="I787" s="40" t="s">
        <v>6</v>
      </c>
      <c r="J787" s="40" t="s">
        <v>463</v>
      </c>
      <c r="K787" s="40" t="str">
        <f t="shared" si="12"/>
        <v>33</v>
      </c>
      <c r="L787" s="40" t="s">
        <v>659</v>
      </c>
      <c r="M787" s="40" t="s">
        <v>660</v>
      </c>
      <c r="N787" s="42">
        <v>253950</v>
      </c>
    </row>
    <row r="788" spans="1:14" hidden="1" x14ac:dyDescent="0.25">
      <c r="A788" s="40" t="s">
        <v>968</v>
      </c>
      <c r="B788" s="40" t="s">
        <v>1108</v>
      </c>
      <c r="C788" s="40" t="s">
        <v>1109</v>
      </c>
      <c r="D788" s="40" t="s">
        <v>190</v>
      </c>
      <c r="E788" s="40" t="s">
        <v>191</v>
      </c>
      <c r="F788" s="40" t="s">
        <v>1154</v>
      </c>
      <c r="G788" s="40" t="s">
        <v>1123</v>
      </c>
      <c r="H788" s="40" t="s">
        <v>1124</v>
      </c>
      <c r="I788" s="40" t="s">
        <v>6</v>
      </c>
      <c r="J788" s="40" t="s">
        <v>463</v>
      </c>
      <c r="K788" s="40" t="str">
        <f t="shared" si="12"/>
        <v>33</v>
      </c>
      <c r="L788" s="40" t="s">
        <v>671</v>
      </c>
      <c r="M788" s="40" t="s">
        <v>672</v>
      </c>
      <c r="N788" s="42">
        <v>10875</v>
      </c>
    </row>
    <row r="789" spans="1:14" hidden="1" x14ac:dyDescent="0.25">
      <c r="A789" s="40" t="s">
        <v>968</v>
      </c>
      <c r="B789" s="40" t="s">
        <v>1108</v>
      </c>
      <c r="C789" s="40" t="s">
        <v>1109</v>
      </c>
      <c r="D789" s="40" t="s">
        <v>7</v>
      </c>
      <c r="E789" s="40" t="s">
        <v>8</v>
      </c>
      <c r="F789" s="40" t="s">
        <v>1115</v>
      </c>
      <c r="G789" s="40" t="s">
        <v>1061</v>
      </c>
      <c r="H789" s="40" t="s">
        <v>1062</v>
      </c>
      <c r="I789" s="40" t="s">
        <v>88</v>
      </c>
      <c r="J789" s="40" t="s">
        <v>495</v>
      </c>
      <c r="K789" s="40" t="str">
        <f t="shared" si="12"/>
        <v>44</v>
      </c>
      <c r="L789" s="40" t="s">
        <v>979</v>
      </c>
      <c r="M789" s="40" t="s">
        <v>845</v>
      </c>
      <c r="N789" s="42">
        <v>58000</v>
      </c>
    </row>
    <row r="790" spans="1:14" hidden="1" x14ac:dyDescent="0.25">
      <c r="A790" s="40" t="s">
        <v>968</v>
      </c>
      <c r="B790" s="40" t="s">
        <v>1108</v>
      </c>
      <c r="C790" s="40" t="s">
        <v>1109</v>
      </c>
      <c r="D790" s="40" t="s">
        <v>7</v>
      </c>
      <c r="E790" s="40" t="s">
        <v>8</v>
      </c>
      <c r="F790" s="40" t="s">
        <v>1115</v>
      </c>
      <c r="G790" s="40" t="s">
        <v>1061</v>
      </c>
      <c r="H790" s="40" t="s">
        <v>1062</v>
      </c>
      <c r="I790" s="40" t="s">
        <v>88</v>
      </c>
      <c r="J790" s="40" t="s">
        <v>495</v>
      </c>
      <c r="K790" s="40" t="str">
        <f t="shared" si="12"/>
        <v>44</v>
      </c>
      <c r="L790" s="40" t="s">
        <v>685</v>
      </c>
      <c r="M790" s="40" t="s">
        <v>686</v>
      </c>
      <c r="N790" s="42">
        <v>180000</v>
      </c>
    </row>
    <row r="791" spans="1:14" hidden="1" x14ac:dyDescent="0.25">
      <c r="A791" s="40" t="s">
        <v>968</v>
      </c>
      <c r="B791" s="40" t="s">
        <v>1108</v>
      </c>
      <c r="C791" s="40" t="s">
        <v>1109</v>
      </c>
      <c r="D791" s="40" t="s">
        <v>7</v>
      </c>
      <c r="E791" s="40" t="s">
        <v>8</v>
      </c>
      <c r="F791" s="40" t="s">
        <v>1115</v>
      </c>
      <c r="G791" s="40" t="s">
        <v>1061</v>
      </c>
      <c r="H791" s="40" t="s">
        <v>1062</v>
      </c>
      <c r="I791" s="40" t="s">
        <v>88</v>
      </c>
      <c r="J791" s="40" t="s">
        <v>495</v>
      </c>
      <c r="K791" s="40" t="str">
        <f t="shared" si="12"/>
        <v>44</v>
      </c>
      <c r="L791" s="40" t="s">
        <v>687</v>
      </c>
      <c r="M791" s="40" t="s">
        <v>688</v>
      </c>
      <c r="N791" s="42">
        <v>29960</v>
      </c>
    </row>
    <row r="792" spans="1:14" hidden="1" x14ac:dyDescent="0.25">
      <c r="A792" s="40" t="s">
        <v>968</v>
      </c>
      <c r="B792" s="40" t="s">
        <v>1108</v>
      </c>
      <c r="C792" s="40" t="s">
        <v>1109</v>
      </c>
      <c r="D792" s="40" t="s">
        <v>7</v>
      </c>
      <c r="E792" s="40" t="s">
        <v>8</v>
      </c>
      <c r="F792" s="40" t="s">
        <v>1115</v>
      </c>
      <c r="G792" s="40" t="s">
        <v>1061</v>
      </c>
      <c r="H792" s="40" t="s">
        <v>1062</v>
      </c>
      <c r="I792" s="40" t="s">
        <v>88</v>
      </c>
      <c r="J792" s="40" t="s">
        <v>495</v>
      </c>
      <c r="K792" s="40" t="str">
        <f t="shared" si="12"/>
        <v>44</v>
      </c>
      <c r="L792" s="40" t="s">
        <v>707</v>
      </c>
      <c r="M792" s="40" t="s">
        <v>708</v>
      </c>
      <c r="N792" s="42">
        <v>41000</v>
      </c>
    </row>
    <row r="793" spans="1:14" hidden="1" x14ac:dyDescent="0.25">
      <c r="A793" s="40" t="s">
        <v>968</v>
      </c>
      <c r="B793" s="40" t="s">
        <v>1108</v>
      </c>
      <c r="C793" s="40" t="s">
        <v>1109</v>
      </c>
      <c r="D793" s="40" t="s">
        <v>7</v>
      </c>
      <c r="E793" s="40" t="s">
        <v>8</v>
      </c>
      <c r="F793" s="40" t="s">
        <v>1115</v>
      </c>
      <c r="G793" s="40" t="s">
        <v>1061</v>
      </c>
      <c r="H793" s="40" t="s">
        <v>1062</v>
      </c>
      <c r="I793" s="40" t="s">
        <v>88</v>
      </c>
      <c r="J793" s="40" t="s">
        <v>495</v>
      </c>
      <c r="K793" s="40" t="str">
        <f t="shared" si="12"/>
        <v>44</v>
      </c>
      <c r="L793" s="40" t="s">
        <v>980</v>
      </c>
      <c r="M793" s="40" t="s">
        <v>981</v>
      </c>
      <c r="N793" s="42">
        <v>880560</v>
      </c>
    </row>
    <row r="794" spans="1:14" hidden="1" x14ac:dyDescent="0.25">
      <c r="A794" s="40" t="s">
        <v>968</v>
      </c>
      <c r="B794" s="40" t="s">
        <v>1108</v>
      </c>
      <c r="C794" s="40" t="s">
        <v>1109</v>
      </c>
      <c r="D794" s="40" t="s">
        <v>7</v>
      </c>
      <c r="E794" s="40" t="s">
        <v>8</v>
      </c>
      <c r="F794" s="40" t="s">
        <v>1115</v>
      </c>
      <c r="G794" s="40" t="s">
        <v>1061</v>
      </c>
      <c r="H794" s="40" t="s">
        <v>1062</v>
      </c>
      <c r="I794" s="40" t="s">
        <v>88</v>
      </c>
      <c r="J794" s="40" t="s">
        <v>495</v>
      </c>
      <c r="K794" s="40" t="str">
        <f t="shared" si="12"/>
        <v>44</v>
      </c>
      <c r="L794" s="40" t="s">
        <v>709</v>
      </c>
      <c r="M794" s="40" t="s">
        <v>710</v>
      </c>
      <c r="N794" s="42">
        <v>5640</v>
      </c>
    </row>
    <row r="795" spans="1:14" hidden="1" x14ac:dyDescent="0.25">
      <c r="A795" s="40" t="s">
        <v>968</v>
      </c>
      <c r="B795" s="40" t="s">
        <v>1108</v>
      </c>
      <c r="C795" s="40" t="s">
        <v>1109</v>
      </c>
      <c r="D795" s="40" t="s">
        <v>7</v>
      </c>
      <c r="E795" s="40" t="s">
        <v>8</v>
      </c>
      <c r="F795" s="40" t="s">
        <v>1115</v>
      </c>
      <c r="G795" s="40" t="s">
        <v>1061</v>
      </c>
      <c r="H795" s="40" t="s">
        <v>1062</v>
      </c>
      <c r="I795" s="40" t="s">
        <v>88</v>
      </c>
      <c r="J795" s="40" t="s">
        <v>495</v>
      </c>
      <c r="K795" s="40" t="str">
        <f t="shared" si="12"/>
        <v>44</v>
      </c>
      <c r="L795" s="40" t="s">
        <v>711</v>
      </c>
      <c r="M795" s="40" t="s">
        <v>712</v>
      </c>
      <c r="N795" s="42">
        <v>45500</v>
      </c>
    </row>
    <row r="796" spans="1:14" hidden="1" x14ac:dyDescent="0.25">
      <c r="A796" s="40" t="s">
        <v>968</v>
      </c>
      <c r="B796" s="40" t="s">
        <v>1108</v>
      </c>
      <c r="C796" s="40" t="s">
        <v>1109</v>
      </c>
      <c r="D796" s="40" t="s">
        <v>7</v>
      </c>
      <c r="E796" s="40" t="s">
        <v>8</v>
      </c>
      <c r="F796" s="40" t="s">
        <v>1115</v>
      </c>
      <c r="G796" s="40" t="s">
        <v>1061</v>
      </c>
      <c r="H796" s="40" t="s">
        <v>1062</v>
      </c>
      <c r="I796" s="40" t="s">
        <v>88</v>
      </c>
      <c r="J796" s="40" t="s">
        <v>495</v>
      </c>
      <c r="K796" s="40" t="str">
        <f t="shared" si="12"/>
        <v>44</v>
      </c>
      <c r="L796" s="40" t="s">
        <v>984</v>
      </c>
      <c r="M796" s="40" t="s">
        <v>985</v>
      </c>
      <c r="N796" s="42">
        <v>210000</v>
      </c>
    </row>
    <row r="797" spans="1:14" hidden="1" x14ac:dyDescent="0.25">
      <c r="A797" s="40" t="s">
        <v>968</v>
      </c>
      <c r="B797" s="40" t="s">
        <v>1108</v>
      </c>
      <c r="C797" s="40" t="s">
        <v>1109</v>
      </c>
      <c r="D797" s="40" t="s">
        <v>7</v>
      </c>
      <c r="E797" s="40" t="s">
        <v>8</v>
      </c>
      <c r="F797" s="40" t="s">
        <v>1115</v>
      </c>
      <c r="G797" s="40" t="s">
        <v>1061</v>
      </c>
      <c r="H797" s="40" t="s">
        <v>1062</v>
      </c>
      <c r="I797" s="40" t="s">
        <v>6</v>
      </c>
      <c r="J797" s="40" t="s">
        <v>463</v>
      </c>
      <c r="K797" s="40" t="str">
        <f t="shared" si="12"/>
        <v>33</v>
      </c>
      <c r="L797" s="40" t="s">
        <v>728</v>
      </c>
      <c r="M797" s="40" t="s">
        <v>729</v>
      </c>
      <c r="N797" s="42">
        <v>0</v>
      </c>
    </row>
    <row r="798" spans="1:14" hidden="1" x14ac:dyDescent="0.25">
      <c r="A798" s="40" t="s">
        <v>968</v>
      </c>
      <c r="B798" s="40" t="s">
        <v>1108</v>
      </c>
      <c r="C798" s="40" t="s">
        <v>1109</v>
      </c>
      <c r="D798" s="40" t="s">
        <v>7</v>
      </c>
      <c r="E798" s="40" t="s">
        <v>8</v>
      </c>
      <c r="F798" s="40" t="s">
        <v>1115</v>
      </c>
      <c r="G798" s="40" t="s">
        <v>1061</v>
      </c>
      <c r="H798" s="40" t="s">
        <v>1062</v>
      </c>
      <c r="I798" s="40" t="s">
        <v>6</v>
      </c>
      <c r="J798" s="40" t="s">
        <v>463</v>
      </c>
      <c r="K798" s="40" t="str">
        <f t="shared" si="12"/>
        <v>33</v>
      </c>
      <c r="L798" s="40" t="s">
        <v>659</v>
      </c>
      <c r="M798" s="40" t="s">
        <v>660</v>
      </c>
      <c r="N798" s="42">
        <v>1400000</v>
      </c>
    </row>
    <row r="799" spans="1:14" hidden="1" x14ac:dyDescent="0.25">
      <c r="A799" s="40" t="s">
        <v>968</v>
      </c>
      <c r="B799" s="40" t="s">
        <v>1108</v>
      </c>
      <c r="C799" s="40" t="s">
        <v>1109</v>
      </c>
      <c r="D799" s="40" t="s">
        <v>7</v>
      </c>
      <c r="E799" s="40" t="s">
        <v>8</v>
      </c>
      <c r="F799" s="40" t="s">
        <v>1115</v>
      </c>
      <c r="G799" s="40" t="s">
        <v>1061</v>
      </c>
      <c r="H799" s="40" t="s">
        <v>1062</v>
      </c>
      <c r="I799" s="40" t="s">
        <v>6</v>
      </c>
      <c r="J799" s="40" t="s">
        <v>463</v>
      </c>
      <c r="K799" s="40" t="str">
        <f t="shared" si="12"/>
        <v>33</v>
      </c>
      <c r="L799" s="40" t="s">
        <v>661</v>
      </c>
      <c r="M799" s="40" t="s">
        <v>662</v>
      </c>
      <c r="N799" s="42">
        <v>51999.999999999898</v>
      </c>
    </row>
    <row r="800" spans="1:14" hidden="1" x14ac:dyDescent="0.25">
      <c r="A800" s="40" t="s">
        <v>968</v>
      </c>
      <c r="B800" s="40" t="s">
        <v>1108</v>
      </c>
      <c r="C800" s="40" t="s">
        <v>1109</v>
      </c>
      <c r="D800" s="40" t="s">
        <v>7</v>
      </c>
      <c r="E800" s="40" t="s">
        <v>8</v>
      </c>
      <c r="F800" s="40" t="s">
        <v>1115</v>
      </c>
      <c r="G800" s="40" t="s">
        <v>1061</v>
      </c>
      <c r="H800" s="40" t="s">
        <v>1062</v>
      </c>
      <c r="I800" s="40" t="s">
        <v>6</v>
      </c>
      <c r="J800" s="40" t="s">
        <v>463</v>
      </c>
      <c r="K800" s="40" t="str">
        <f t="shared" si="12"/>
        <v>33</v>
      </c>
      <c r="L800" s="40" t="s">
        <v>732</v>
      </c>
      <c r="M800" s="40" t="s">
        <v>733</v>
      </c>
      <c r="N800" s="42">
        <v>95406.299999999901</v>
      </c>
    </row>
    <row r="801" spans="1:14" hidden="1" x14ac:dyDescent="0.25">
      <c r="A801" s="40" t="s">
        <v>968</v>
      </c>
      <c r="B801" s="40" t="s">
        <v>1108</v>
      </c>
      <c r="C801" s="40" t="s">
        <v>1109</v>
      </c>
      <c r="D801" s="40" t="s">
        <v>7</v>
      </c>
      <c r="E801" s="40" t="s">
        <v>8</v>
      </c>
      <c r="F801" s="40" t="s">
        <v>1115</v>
      </c>
      <c r="G801" s="40" t="s">
        <v>1061</v>
      </c>
      <c r="H801" s="40" t="s">
        <v>1062</v>
      </c>
      <c r="I801" s="40" t="s">
        <v>6</v>
      </c>
      <c r="J801" s="40" t="s">
        <v>463</v>
      </c>
      <c r="K801" s="40" t="str">
        <f t="shared" si="12"/>
        <v>33</v>
      </c>
      <c r="L801" s="40" t="s">
        <v>740</v>
      </c>
      <c r="M801" s="40" t="s">
        <v>741</v>
      </c>
      <c r="N801" s="42">
        <v>18124.25</v>
      </c>
    </row>
    <row r="802" spans="1:14" hidden="1" x14ac:dyDescent="0.25">
      <c r="A802" s="40" t="s">
        <v>968</v>
      </c>
      <c r="B802" s="40" t="s">
        <v>1108</v>
      </c>
      <c r="C802" s="40" t="s">
        <v>1109</v>
      </c>
      <c r="D802" s="40" t="s">
        <v>7</v>
      </c>
      <c r="E802" s="40" t="s">
        <v>8</v>
      </c>
      <c r="F802" s="40" t="s">
        <v>1115</v>
      </c>
      <c r="G802" s="40" t="s">
        <v>1061</v>
      </c>
      <c r="H802" s="40" t="s">
        <v>1062</v>
      </c>
      <c r="I802" s="40" t="s">
        <v>6</v>
      </c>
      <c r="J802" s="40" t="s">
        <v>463</v>
      </c>
      <c r="K802" s="40" t="str">
        <f t="shared" si="12"/>
        <v>33</v>
      </c>
      <c r="L802" s="40" t="s">
        <v>751</v>
      </c>
      <c r="M802" s="40" t="s">
        <v>752</v>
      </c>
      <c r="N802" s="42">
        <v>484.18</v>
      </c>
    </row>
    <row r="803" spans="1:14" hidden="1" x14ac:dyDescent="0.25">
      <c r="A803" s="40" t="s">
        <v>968</v>
      </c>
      <c r="B803" s="40" t="s">
        <v>1108</v>
      </c>
      <c r="C803" s="40" t="s">
        <v>1109</v>
      </c>
      <c r="D803" s="40" t="s">
        <v>7</v>
      </c>
      <c r="E803" s="40" t="s">
        <v>8</v>
      </c>
      <c r="F803" s="40" t="s">
        <v>1115</v>
      </c>
      <c r="G803" s="40" t="s">
        <v>1061</v>
      </c>
      <c r="H803" s="40" t="s">
        <v>1062</v>
      </c>
      <c r="I803" s="40" t="s">
        <v>6</v>
      </c>
      <c r="J803" s="40" t="s">
        <v>463</v>
      </c>
      <c r="K803" s="40" t="str">
        <f t="shared" si="12"/>
        <v>33</v>
      </c>
      <c r="L803" s="40" t="s">
        <v>755</v>
      </c>
      <c r="M803" s="40" t="s">
        <v>756</v>
      </c>
      <c r="N803" s="42">
        <v>2914.82</v>
      </c>
    </row>
    <row r="804" spans="1:14" hidden="1" x14ac:dyDescent="0.25">
      <c r="A804" s="40" t="s">
        <v>968</v>
      </c>
      <c r="B804" s="40" t="s">
        <v>1108</v>
      </c>
      <c r="C804" s="40" t="s">
        <v>1109</v>
      </c>
      <c r="D804" s="40" t="s">
        <v>7</v>
      </c>
      <c r="E804" s="40" t="s">
        <v>8</v>
      </c>
      <c r="F804" s="40" t="s">
        <v>1115</v>
      </c>
      <c r="G804" s="40" t="s">
        <v>1061</v>
      </c>
      <c r="H804" s="40" t="s">
        <v>1062</v>
      </c>
      <c r="I804" s="40" t="s">
        <v>6</v>
      </c>
      <c r="J804" s="40" t="s">
        <v>463</v>
      </c>
      <c r="K804" s="40" t="str">
        <f t="shared" si="12"/>
        <v>33</v>
      </c>
      <c r="L804" s="40" t="s">
        <v>765</v>
      </c>
      <c r="M804" s="40" t="s">
        <v>766</v>
      </c>
      <c r="N804" s="42">
        <v>1463</v>
      </c>
    </row>
    <row r="805" spans="1:14" hidden="1" x14ac:dyDescent="0.25">
      <c r="A805" s="40" t="s">
        <v>968</v>
      </c>
      <c r="B805" s="40" t="s">
        <v>1108</v>
      </c>
      <c r="C805" s="40" t="s">
        <v>1109</v>
      </c>
      <c r="D805" s="40" t="s">
        <v>7</v>
      </c>
      <c r="E805" s="40" t="s">
        <v>8</v>
      </c>
      <c r="F805" s="40" t="s">
        <v>1115</v>
      </c>
      <c r="G805" s="40" t="s">
        <v>1061</v>
      </c>
      <c r="H805" s="40" t="s">
        <v>1062</v>
      </c>
      <c r="I805" s="40" t="s">
        <v>6</v>
      </c>
      <c r="J805" s="40" t="s">
        <v>463</v>
      </c>
      <c r="K805" s="40" t="str">
        <f t="shared" si="12"/>
        <v>33</v>
      </c>
      <c r="L805" s="40" t="s">
        <v>767</v>
      </c>
      <c r="M805" s="40" t="s">
        <v>768</v>
      </c>
      <c r="N805" s="42">
        <v>59908.97</v>
      </c>
    </row>
    <row r="806" spans="1:14" hidden="1" x14ac:dyDescent="0.25">
      <c r="A806" s="40" t="s">
        <v>968</v>
      </c>
      <c r="B806" s="40" t="s">
        <v>1108</v>
      </c>
      <c r="C806" s="40" t="s">
        <v>1109</v>
      </c>
      <c r="D806" s="40" t="s">
        <v>7</v>
      </c>
      <c r="E806" s="40" t="s">
        <v>8</v>
      </c>
      <c r="F806" s="40" t="s">
        <v>1115</v>
      </c>
      <c r="G806" s="40" t="s">
        <v>1061</v>
      </c>
      <c r="H806" s="40" t="s">
        <v>1062</v>
      </c>
      <c r="I806" s="40" t="s">
        <v>6</v>
      </c>
      <c r="J806" s="40" t="s">
        <v>463</v>
      </c>
      <c r="K806" s="40" t="str">
        <f t="shared" si="12"/>
        <v>33</v>
      </c>
      <c r="L806" s="40" t="s">
        <v>769</v>
      </c>
      <c r="M806" s="40" t="s">
        <v>770</v>
      </c>
      <c r="N806" s="42">
        <v>6764.48</v>
      </c>
    </row>
    <row r="807" spans="1:14" hidden="1" x14ac:dyDescent="0.25">
      <c r="A807" s="40" t="s">
        <v>968</v>
      </c>
      <c r="B807" s="40" t="s">
        <v>1108</v>
      </c>
      <c r="C807" s="40" t="s">
        <v>1109</v>
      </c>
      <c r="D807" s="40" t="s">
        <v>7</v>
      </c>
      <c r="E807" s="40" t="s">
        <v>8</v>
      </c>
      <c r="F807" s="40" t="s">
        <v>1115</v>
      </c>
      <c r="G807" s="40" t="s">
        <v>1061</v>
      </c>
      <c r="H807" s="40" t="s">
        <v>1062</v>
      </c>
      <c r="I807" s="40" t="s">
        <v>6</v>
      </c>
      <c r="J807" s="40" t="s">
        <v>463</v>
      </c>
      <c r="K807" s="40" t="str">
        <f t="shared" si="12"/>
        <v>33</v>
      </c>
      <c r="L807" s="40" t="s">
        <v>992</v>
      </c>
      <c r="M807" s="40" t="s">
        <v>993</v>
      </c>
      <c r="N807" s="42">
        <v>8244.56</v>
      </c>
    </row>
    <row r="808" spans="1:14" hidden="1" x14ac:dyDescent="0.25">
      <c r="A808" s="40" t="s">
        <v>968</v>
      </c>
      <c r="B808" s="40" t="s">
        <v>1108</v>
      </c>
      <c r="C808" s="40" t="s">
        <v>1109</v>
      </c>
      <c r="D808" s="40" t="s">
        <v>7</v>
      </c>
      <c r="E808" s="40" t="s">
        <v>8</v>
      </c>
      <c r="F808" s="40" t="s">
        <v>1115</v>
      </c>
      <c r="G808" s="40" t="s">
        <v>1061</v>
      </c>
      <c r="H808" s="40" t="s">
        <v>1062</v>
      </c>
      <c r="I808" s="40" t="s">
        <v>6</v>
      </c>
      <c r="J808" s="40" t="s">
        <v>463</v>
      </c>
      <c r="K808" s="40" t="str">
        <f t="shared" si="12"/>
        <v>33</v>
      </c>
      <c r="L808" s="40" t="s">
        <v>775</v>
      </c>
      <c r="M808" s="40" t="s">
        <v>776</v>
      </c>
      <c r="N808" s="42">
        <v>14781.6</v>
      </c>
    </row>
    <row r="809" spans="1:14" hidden="1" x14ac:dyDescent="0.25">
      <c r="A809" s="40" t="s">
        <v>968</v>
      </c>
      <c r="B809" s="40" t="s">
        <v>1108</v>
      </c>
      <c r="C809" s="40" t="s">
        <v>1109</v>
      </c>
      <c r="D809" s="40" t="s">
        <v>7</v>
      </c>
      <c r="E809" s="40" t="s">
        <v>8</v>
      </c>
      <c r="F809" s="40" t="s">
        <v>1115</v>
      </c>
      <c r="G809" s="40" t="s">
        <v>1061</v>
      </c>
      <c r="H809" s="40" t="s">
        <v>1062</v>
      </c>
      <c r="I809" s="40" t="s">
        <v>6</v>
      </c>
      <c r="J809" s="40" t="s">
        <v>463</v>
      </c>
      <c r="K809" s="40" t="str">
        <f t="shared" si="12"/>
        <v>33</v>
      </c>
      <c r="L809" s="40" t="s">
        <v>998</v>
      </c>
      <c r="M809" s="40" t="s">
        <v>999</v>
      </c>
      <c r="N809" s="42">
        <v>0</v>
      </c>
    </row>
    <row r="810" spans="1:14" hidden="1" x14ac:dyDescent="0.25">
      <c r="A810" s="40" t="s">
        <v>968</v>
      </c>
      <c r="B810" s="40" t="s">
        <v>1108</v>
      </c>
      <c r="C810" s="40" t="s">
        <v>1109</v>
      </c>
      <c r="D810" s="40" t="s">
        <v>7</v>
      </c>
      <c r="E810" s="40" t="s">
        <v>8</v>
      </c>
      <c r="F810" s="40" t="s">
        <v>1115</v>
      </c>
      <c r="G810" s="40" t="s">
        <v>1061</v>
      </c>
      <c r="H810" s="40" t="s">
        <v>1062</v>
      </c>
      <c r="I810" s="40" t="s">
        <v>6</v>
      </c>
      <c r="J810" s="40" t="s">
        <v>463</v>
      </c>
      <c r="K810" s="40" t="str">
        <f t="shared" si="12"/>
        <v>33</v>
      </c>
      <c r="L810" s="40" t="s">
        <v>779</v>
      </c>
      <c r="M810" s="40" t="s">
        <v>780</v>
      </c>
      <c r="N810" s="42">
        <v>796.5</v>
      </c>
    </row>
    <row r="811" spans="1:14" hidden="1" x14ac:dyDescent="0.25">
      <c r="A811" s="40" t="s">
        <v>968</v>
      </c>
      <c r="B811" s="40" t="s">
        <v>1108</v>
      </c>
      <c r="C811" s="40" t="s">
        <v>1109</v>
      </c>
      <c r="D811" s="40" t="s">
        <v>7</v>
      </c>
      <c r="E811" s="40" t="s">
        <v>8</v>
      </c>
      <c r="F811" s="40" t="s">
        <v>1115</v>
      </c>
      <c r="G811" s="40" t="s">
        <v>1061</v>
      </c>
      <c r="H811" s="40" t="s">
        <v>1062</v>
      </c>
      <c r="I811" s="40" t="s">
        <v>6</v>
      </c>
      <c r="J811" s="40" t="s">
        <v>463</v>
      </c>
      <c r="K811" s="40" t="str">
        <f t="shared" si="12"/>
        <v>33</v>
      </c>
      <c r="L811" s="40" t="s">
        <v>781</v>
      </c>
      <c r="M811" s="40" t="s">
        <v>782</v>
      </c>
      <c r="N811" s="42">
        <v>10192</v>
      </c>
    </row>
    <row r="812" spans="1:14" hidden="1" x14ac:dyDescent="0.25">
      <c r="A812" s="40" t="s">
        <v>968</v>
      </c>
      <c r="B812" s="40" t="s">
        <v>1108</v>
      </c>
      <c r="C812" s="40" t="s">
        <v>1109</v>
      </c>
      <c r="D812" s="40" t="s">
        <v>7</v>
      </c>
      <c r="E812" s="40" t="s">
        <v>8</v>
      </c>
      <c r="F812" s="40" t="s">
        <v>1115</v>
      </c>
      <c r="G812" s="40" t="s">
        <v>1061</v>
      </c>
      <c r="H812" s="40" t="s">
        <v>1062</v>
      </c>
      <c r="I812" s="40" t="s">
        <v>6</v>
      </c>
      <c r="J812" s="40" t="s">
        <v>463</v>
      </c>
      <c r="K812" s="40" t="str">
        <f t="shared" si="12"/>
        <v>33</v>
      </c>
      <c r="L812" s="40" t="s">
        <v>791</v>
      </c>
      <c r="M812" s="40" t="s">
        <v>792</v>
      </c>
      <c r="N812" s="42">
        <v>1392316.51</v>
      </c>
    </row>
    <row r="813" spans="1:14" hidden="1" x14ac:dyDescent="0.25">
      <c r="A813" s="40" t="s">
        <v>968</v>
      </c>
      <c r="B813" s="40" t="s">
        <v>1108</v>
      </c>
      <c r="C813" s="40" t="s">
        <v>1109</v>
      </c>
      <c r="D813" s="40" t="s">
        <v>7</v>
      </c>
      <c r="E813" s="40" t="s">
        <v>8</v>
      </c>
      <c r="F813" s="40" t="s">
        <v>1115</v>
      </c>
      <c r="G813" s="40" t="s">
        <v>1061</v>
      </c>
      <c r="H813" s="40" t="s">
        <v>1062</v>
      </c>
      <c r="I813" s="40" t="s">
        <v>6</v>
      </c>
      <c r="J813" s="40" t="s">
        <v>463</v>
      </c>
      <c r="K813" s="40" t="str">
        <f t="shared" si="12"/>
        <v>33</v>
      </c>
      <c r="L813" s="40" t="s">
        <v>793</v>
      </c>
      <c r="M813" s="40" t="s">
        <v>794</v>
      </c>
      <c r="N813" s="42">
        <v>579155.22000000102</v>
      </c>
    </row>
    <row r="814" spans="1:14" hidden="1" x14ac:dyDescent="0.25">
      <c r="A814" s="40" t="s">
        <v>968</v>
      </c>
      <c r="B814" s="40" t="s">
        <v>1108</v>
      </c>
      <c r="C814" s="40" t="s">
        <v>1109</v>
      </c>
      <c r="D814" s="40" t="s">
        <v>7</v>
      </c>
      <c r="E814" s="40" t="s">
        <v>8</v>
      </c>
      <c r="F814" s="40" t="s">
        <v>1115</v>
      </c>
      <c r="G814" s="40" t="s">
        <v>1061</v>
      </c>
      <c r="H814" s="40" t="s">
        <v>1062</v>
      </c>
      <c r="I814" s="40" t="s">
        <v>6</v>
      </c>
      <c r="J814" s="40" t="s">
        <v>463</v>
      </c>
      <c r="K814" s="40" t="str">
        <f t="shared" si="12"/>
        <v>33</v>
      </c>
      <c r="L814" s="40" t="s">
        <v>795</v>
      </c>
      <c r="M814" s="40" t="s">
        <v>796</v>
      </c>
      <c r="N814" s="42">
        <v>555961.80000000005</v>
      </c>
    </row>
    <row r="815" spans="1:14" hidden="1" x14ac:dyDescent="0.25">
      <c r="A815" s="40" t="s">
        <v>968</v>
      </c>
      <c r="B815" s="40" t="s">
        <v>1108</v>
      </c>
      <c r="C815" s="40" t="s">
        <v>1109</v>
      </c>
      <c r="D815" s="40" t="s">
        <v>7</v>
      </c>
      <c r="E815" s="40" t="s">
        <v>8</v>
      </c>
      <c r="F815" s="40" t="s">
        <v>1115</v>
      </c>
      <c r="G815" s="40" t="s">
        <v>1061</v>
      </c>
      <c r="H815" s="40" t="s">
        <v>1062</v>
      </c>
      <c r="I815" s="40" t="s">
        <v>6</v>
      </c>
      <c r="J815" s="40" t="s">
        <v>463</v>
      </c>
      <c r="K815" s="40" t="str">
        <f t="shared" si="12"/>
        <v>33</v>
      </c>
      <c r="L815" s="40" t="s">
        <v>797</v>
      </c>
      <c r="M815" s="40" t="s">
        <v>798</v>
      </c>
      <c r="N815" s="42">
        <v>422836.56</v>
      </c>
    </row>
    <row r="816" spans="1:14" hidden="1" x14ac:dyDescent="0.25">
      <c r="A816" s="40" t="s">
        <v>968</v>
      </c>
      <c r="B816" s="40" t="s">
        <v>1108</v>
      </c>
      <c r="C816" s="40" t="s">
        <v>1109</v>
      </c>
      <c r="D816" s="40" t="s">
        <v>7</v>
      </c>
      <c r="E816" s="40" t="s">
        <v>8</v>
      </c>
      <c r="F816" s="40" t="s">
        <v>1115</v>
      </c>
      <c r="G816" s="40" t="s">
        <v>1061</v>
      </c>
      <c r="H816" s="40" t="s">
        <v>1062</v>
      </c>
      <c r="I816" s="40" t="s">
        <v>6</v>
      </c>
      <c r="J816" s="40" t="s">
        <v>463</v>
      </c>
      <c r="K816" s="40" t="str">
        <f t="shared" si="12"/>
        <v>33</v>
      </c>
      <c r="L816" s="40" t="s">
        <v>808</v>
      </c>
      <c r="M816" s="40" t="s">
        <v>809</v>
      </c>
      <c r="N816" s="42">
        <v>8583.7199999999993</v>
      </c>
    </row>
    <row r="817" spans="1:14" hidden="1" x14ac:dyDescent="0.25">
      <c r="A817" s="40" t="s">
        <v>968</v>
      </c>
      <c r="B817" s="40" t="s">
        <v>1108</v>
      </c>
      <c r="C817" s="40" t="s">
        <v>1109</v>
      </c>
      <c r="D817" s="40" t="s">
        <v>7</v>
      </c>
      <c r="E817" s="40" t="s">
        <v>8</v>
      </c>
      <c r="F817" s="40" t="s">
        <v>1115</v>
      </c>
      <c r="G817" s="40" t="s">
        <v>1061</v>
      </c>
      <c r="H817" s="40" t="s">
        <v>1062</v>
      </c>
      <c r="I817" s="40" t="s">
        <v>6</v>
      </c>
      <c r="J817" s="40" t="s">
        <v>463</v>
      </c>
      <c r="K817" s="40" t="str">
        <f t="shared" si="12"/>
        <v>33</v>
      </c>
      <c r="L817" s="40" t="s">
        <v>810</v>
      </c>
      <c r="M817" s="40" t="s">
        <v>811</v>
      </c>
      <c r="N817" s="42">
        <v>17520.38</v>
      </c>
    </row>
    <row r="818" spans="1:14" hidden="1" x14ac:dyDescent="0.25">
      <c r="A818" s="40" t="s">
        <v>968</v>
      </c>
      <c r="B818" s="40" t="s">
        <v>1108</v>
      </c>
      <c r="C818" s="40" t="s">
        <v>1109</v>
      </c>
      <c r="D818" s="40" t="s">
        <v>7</v>
      </c>
      <c r="E818" s="40" t="s">
        <v>8</v>
      </c>
      <c r="F818" s="40" t="s">
        <v>1115</v>
      </c>
      <c r="G818" s="40" t="s">
        <v>1061</v>
      </c>
      <c r="H818" s="40" t="s">
        <v>1062</v>
      </c>
      <c r="I818" s="40" t="s">
        <v>6</v>
      </c>
      <c r="J818" s="40" t="s">
        <v>463</v>
      </c>
      <c r="K818" s="40" t="str">
        <f t="shared" si="12"/>
        <v>33</v>
      </c>
      <c r="L818" s="40" t="s">
        <v>816</v>
      </c>
      <c r="M818" s="40" t="s">
        <v>817</v>
      </c>
      <c r="N818" s="42">
        <v>550376.98</v>
      </c>
    </row>
    <row r="819" spans="1:14" hidden="1" x14ac:dyDescent="0.25">
      <c r="A819" s="40" t="s">
        <v>968</v>
      </c>
      <c r="B819" s="40" t="s">
        <v>1108</v>
      </c>
      <c r="C819" s="40" t="s">
        <v>1109</v>
      </c>
      <c r="D819" s="40" t="s">
        <v>7</v>
      </c>
      <c r="E819" s="40" t="s">
        <v>8</v>
      </c>
      <c r="F819" s="40" t="s">
        <v>1115</v>
      </c>
      <c r="G819" s="40" t="s">
        <v>1061</v>
      </c>
      <c r="H819" s="40" t="s">
        <v>1062</v>
      </c>
      <c r="I819" s="40" t="s">
        <v>6</v>
      </c>
      <c r="J819" s="40" t="s">
        <v>463</v>
      </c>
      <c r="K819" s="40" t="str">
        <f t="shared" si="12"/>
        <v>33</v>
      </c>
      <c r="L819" s="40" t="s">
        <v>818</v>
      </c>
      <c r="M819" s="40" t="s">
        <v>819</v>
      </c>
      <c r="N819" s="42">
        <v>3000</v>
      </c>
    </row>
    <row r="820" spans="1:14" hidden="1" x14ac:dyDescent="0.25">
      <c r="A820" s="40" t="s">
        <v>968</v>
      </c>
      <c r="B820" s="40" t="s">
        <v>1108</v>
      </c>
      <c r="C820" s="40" t="s">
        <v>1109</v>
      </c>
      <c r="D820" s="40" t="s">
        <v>7</v>
      </c>
      <c r="E820" s="40" t="s">
        <v>8</v>
      </c>
      <c r="F820" s="40" t="s">
        <v>1115</v>
      </c>
      <c r="G820" s="40" t="s">
        <v>1061</v>
      </c>
      <c r="H820" s="40" t="s">
        <v>1062</v>
      </c>
      <c r="I820" s="40" t="s">
        <v>6</v>
      </c>
      <c r="J820" s="40" t="s">
        <v>463</v>
      </c>
      <c r="K820" s="40" t="str">
        <f t="shared" si="12"/>
        <v>33</v>
      </c>
      <c r="L820" s="40" t="s">
        <v>822</v>
      </c>
      <c r="M820" s="40" t="s">
        <v>823</v>
      </c>
      <c r="N820" s="42">
        <v>5282.14</v>
      </c>
    </row>
    <row r="821" spans="1:14" hidden="1" x14ac:dyDescent="0.25">
      <c r="A821" s="40" t="s">
        <v>968</v>
      </c>
      <c r="B821" s="40" t="s">
        <v>1108</v>
      </c>
      <c r="C821" s="40" t="s">
        <v>1109</v>
      </c>
      <c r="D821" s="40" t="s">
        <v>7</v>
      </c>
      <c r="E821" s="40" t="s">
        <v>8</v>
      </c>
      <c r="F821" s="40" t="s">
        <v>1115</v>
      </c>
      <c r="G821" s="40" t="s">
        <v>1061</v>
      </c>
      <c r="H821" s="40" t="s">
        <v>1062</v>
      </c>
      <c r="I821" s="40" t="s">
        <v>6</v>
      </c>
      <c r="J821" s="40" t="s">
        <v>463</v>
      </c>
      <c r="K821" s="40" t="str">
        <f t="shared" si="12"/>
        <v>33</v>
      </c>
      <c r="L821" s="40" t="s">
        <v>826</v>
      </c>
      <c r="M821" s="40" t="s">
        <v>827</v>
      </c>
      <c r="N821" s="42">
        <v>9042.1299999999992</v>
      </c>
    </row>
    <row r="822" spans="1:14" hidden="1" x14ac:dyDescent="0.25">
      <c r="A822" s="40" t="s">
        <v>968</v>
      </c>
      <c r="B822" s="40" t="s">
        <v>1108</v>
      </c>
      <c r="C822" s="40" t="s">
        <v>1109</v>
      </c>
      <c r="D822" s="40" t="s">
        <v>7</v>
      </c>
      <c r="E822" s="40" t="s">
        <v>8</v>
      </c>
      <c r="F822" s="40" t="s">
        <v>1115</v>
      </c>
      <c r="G822" s="40" t="s">
        <v>1061</v>
      </c>
      <c r="H822" s="40" t="s">
        <v>1062</v>
      </c>
      <c r="I822" s="40" t="s">
        <v>6</v>
      </c>
      <c r="J822" s="40" t="s">
        <v>463</v>
      </c>
      <c r="K822" s="40" t="str">
        <f t="shared" si="12"/>
        <v>33</v>
      </c>
      <c r="L822" s="40" t="s">
        <v>830</v>
      </c>
      <c r="M822" s="40" t="s">
        <v>790</v>
      </c>
      <c r="N822" s="42">
        <v>558</v>
      </c>
    </row>
    <row r="823" spans="1:14" hidden="1" x14ac:dyDescent="0.25">
      <c r="A823" s="40" t="s">
        <v>968</v>
      </c>
      <c r="B823" s="40" t="s">
        <v>1108</v>
      </c>
      <c r="C823" s="40" t="s">
        <v>1109</v>
      </c>
      <c r="D823" s="40" t="s">
        <v>7</v>
      </c>
      <c r="E823" s="40" t="s">
        <v>8</v>
      </c>
      <c r="F823" s="40" t="s">
        <v>1115</v>
      </c>
      <c r="G823" s="40" t="s">
        <v>1061</v>
      </c>
      <c r="H823" s="40" t="s">
        <v>1062</v>
      </c>
      <c r="I823" s="40" t="s">
        <v>6</v>
      </c>
      <c r="J823" s="40" t="s">
        <v>463</v>
      </c>
      <c r="K823" s="40" t="str">
        <f t="shared" si="12"/>
        <v>33</v>
      </c>
      <c r="L823" s="40" t="s">
        <v>831</v>
      </c>
      <c r="M823" s="40" t="s">
        <v>794</v>
      </c>
      <c r="N823" s="42">
        <v>16652.919999999998</v>
      </c>
    </row>
    <row r="824" spans="1:14" hidden="1" x14ac:dyDescent="0.25">
      <c r="A824" s="40" t="s">
        <v>968</v>
      </c>
      <c r="B824" s="40" t="s">
        <v>1108</v>
      </c>
      <c r="C824" s="40" t="s">
        <v>1109</v>
      </c>
      <c r="D824" s="40" t="s">
        <v>7</v>
      </c>
      <c r="E824" s="40" t="s">
        <v>8</v>
      </c>
      <c r="F824" s="40" t="s">
        <v>1115</v>
      </c>
      <c r="G824" s="40" t="s">
        <v>1061</v>
      </c>
      <c r="H824" s="40" t="s">
        <v>1062</v>
      </c>
      <c r="I824" s="40" t="s">
        <v>6</v>
      </c>
      <c r="J824" s="40" t="s">
        <v>463</v>
      </c>
      <c r="K824" s="40" t="str">
        <f t="shared" si="12"/>
        <v>33</v>
      </c>
      <c r="L824" s="40" t="s">
        <v>1012</v>
      </c>
      <c r="M824" s="40" t="s">
        <v>1013</v>
      </c>
      <c r="N824" s="42">
        <v>25798.2</v>
      </c>
    </row>
    <row r="825" spans="1:14" hidden="1" x14ac:dyDescent="0.25">
      <c r="A825" s="40" t="s">
        <v>968</v>
      </c>
      <c r="B825" s="40" t="s">
        <v>1108</v>
      </c>
      <c r="C825" s="40" t="s">
        <v>1109</v>
      </c>
      <c r="D825" s="40" t="s">
        <v>7</v>
      </c>
      <c r="E825" s="40" t="s">
        <v>8</v>
      </c>
      <c r="F825" s="40" t="s">
        <v>1115</v>
      </c>
      <c r="G825" s="40" t="s">
        <v>1061</v>
      </c>
      <c r="H825" s="40" t="s">
        <v>1062</v>
      </c>
      <c r="I825" s="40" t="s">
        <v>6</v>
      </c>
      <c r="J825" s="40" t="s">
        <v>463</v>
      </c>
      <c r="K825" s="40" t="str">
        <f t="shared" si="12"/>
        <v>33</v>
      </c>
      <c r="L825" s="40" t="s">
        <v>840</v>
      </c>
      <c r="M825" s="40" t="s">
        <v>841</v>
      </c>
      <c r="N825" s="42">
        <v>18205.98</v>
      </c>
    </row>
    <row r="826" spans="1:14" hidden="1" x14ac:dyDescent="0.25">
      <c r="A826" s="40" t="s">
        <v>968</v>
      </c>
      <c r="B826" s="40" t="s">
        <v>1108</v>
      </c>
      <c r="C826" s="40" t="s">
        <v>1109</v>
      </c>
      <c r="D826" s="40" t="s">
        <v>7</v>
      </c>
      <c r="E826" s="40" t="s">
        <v>8</v>
      </c>
      <c r="F826" s="40" t="s">
        <v>1115</v>
      </c>
      <c r="G826" s="40" t="s">
        <v>1061</v>
      </c>
      <c r="H826" s="40" t="s">
        <v>1062</v>
      </c>
      <c r="I826" s="40" t="s">
        <v>6</v>
      </c>
      <c r="J826" s="40" t="s">
        <v>463</v>
      </c>
      <c r="K826" s="40" t="str">
        <f t="shared" si="12"/>
        <v>33</v>
      </c>
      <c r="L826" s="40" t="s">
        <v>950</v>
      </c>
      <c r="M826" s="40" t="s">
        <v>951</v>
      </c>
      <c r="N826" s="42">
        <v>0</v>
      </c>
    </row>
    <row r="827" spans="1:14" hidden="1" x14ac:dyDescent="0.25">
      <c r="A827" s="40" t="s">
        <v>968</v>
      </c>
      <c r="B827" s="40" t="s">
        <v>1108</v>
      </c>
      <c r="C827" s="40" t="s">
        <v>1109</v>
      </c>
      <c r="D827" s="40" t="s">
        <v>7</v>
      </c>
      <c r="E827" s="40" t="s">
        <v>8</v>
      </c>
      <c r="F827" s="40" t="s">
        <v>1115</v>
      </c>
      <c r="G827" s="40" t="s">
        <v>1061</v>
      </c>
      <c r="H827" s="40" t="s">
        <v>1062</v>
      </c>
      <c r="I827" s="40" t="s">
        <v>6</v>
      </c>
      <c r="J827" s="40" t="s">
        <v>463</v>
      </c>
      <c r="K827" s="40" t="str">
        <f t="shared" si="12"/>
        <v>33</v>
      </c>
      <c r="L827" s="40" t="s">
        <v>850</v>
      </c>
      <c r="M827" s="40" t="s">
        <v>851</v>
      </c>
      <c r="N827" s="42">
        <v>0</v>
      </c>
    </row>
    <row r="828" spans="1:14" hidden="1" x14ac:dyDescent="0.25">
      <c r="A828" s="40" t="s">
        <v>968</v>
      </c>
      <c r="B828" s="40" t="s">
        <v>1108</v>
      </c>
      <c r="C828" s="40" t="s">
        <v>1109</v>
      </c>
      <c r="D828" s="40" t="s">
        <v>7</v>
      </c>
      <c r="E828" s="40" t="s">
        <v>8</v>
      </c>
      <c r="F828" s="40" t="s">
        <v>1115</v>
      </c>
      <c r="G828" s="40" t="s">
        <v>1061</v>
      </c>
      <c r="H828" s="40" t="s">
        <v>1062</v>
      </c>
      <c r="I828" s="40" t="s">
        <v>6</v>
      </c>
      <c r="J828" s="40" t="s">
        <v>463</v>
      </c>
      <c r="K828" s="40" t="str">
        <f t="shared" si="12"/>
        <v>33</v>
      </c>
      <c r="L828" s="40" t="s">
        <v>854</v>
      </c>
      <c r="M828" s="40" t="s">
        <v>855</v>
      </c>
      <c r="N828" s="42">
        <v>120570.78</v>
      </c>
    </row>
    <row r="829" spans="1:14" hidden="1" x14ac:dyDescent="0.25">
      <c r="A829" s="40" t="s">
        <v>968</v>
      </c>
      <c r="B829" s="40" t="s">
        <v>1108</v>
      </c>
      <c r="C829" s="40" t="s">
        <v>1109</v>
      </c>
      <c r="D829" s="40" t="s">
        <v>7</v>
      </c>
      <c r="E829" s="40" t="s">
        <v>8</v>
      </c>
      <c r="F829" s="40" t="s">
        <v>1115</v>
      </c>
      <c r="G829" s="40" t="s">
        <v>1061</v>
      </c>
      <c r="H829" s="40" t="s">
        <v>1062</v>
      </c>
      <c r="I829" s="40" t="s">
        <v>6</v>
      </c>
      <c r="J829" s="40" t="s">
        <v>463</v>
      </c>
      <c r="K829" s="40" t="str">
        <f t="shared" si="12"/>
        <v>33</v>
      </c>
      <c r="L829" s="40" t="s">
        <v>958</v>
      </c>
      <c r="M829" s="40" t="s">
        <v>959</v>
      </c>
      <c r="N829" s="42">
        <v>0</v>
      </c>
    </row>
    <row r="830" spans="1:14" hidden="1" x14ac:dyDescent="0.25">
      <c r="A830" s="40" t="s">
        <v>968</v>
      </c>
      <c r="B830" s="40" t="s">
        <v>1108</v>
      </c>
      <c r="C830" s="40" t="s">
        <v>1109</v>
      </c>
      <c r="D830" s="40" t="s">
        <v>7</v>
      </c>
      <c r="E830" s="40" t="s">
        <v>8</v>
      </c>
      <c r="F830" s="40" t="s">
        <v>1115</v>
      </c>
      <c r="G830" s="40" t="s">
        <v>1061</v>
      </c>
      <c r="H830" s="40" t="s">
        <v>1062</v>
      </c>
      <c r="I830" s="40" t="s">
        <v>6</v>
      </c>
      <c r="J830" s="40" t="s">
        <v>463</v>
      </c>
      <c r="K830" s="40" t="str">
        <f t="shared" si="12"/>
        <v>33</v>
      </c>
      <c r="L830" s="40" t="s">
        <v>870</v>
      </c>
      <c r="M830" s="40" t="s">
        <v>871</v>
      </c>
      <c r="N830" s="42">
        <v>100.020000000004</v>
      </c>
    </row>
    <row r="831" spans="1:14" hidden="1" x14ac:dyDescent="0.25">
      <c r="A831" s="40" t="s">
        <v>968</v>
      </c>
      <c r="B831" s="40" t="s">
        <v>1108</v>
      </c>
      <c r="C831" s="40" t="s">
        <v>1109</v>
      </c>
      <c r="D831" s="40" t="s">
        <v>7</v>
      </c>
      <c r="E831" s="40" t="s">
        <v>8</v>
      </c>
      <c r="F831" s="40" t="s">
        <v>1155</v>
      </c>
      <c r="G831" s="40" t="s">
        <v>1123</v>
      </c>
      <c r="H831" s="40" t="s">
        <v>1124</v>
      </c>
      <c r="I831" s="40" t="s">
        <v>88</v>
      </c>
      <c r="J831" s="40" t="s">
        <v>495</v>
      </c>
      <c r="K831" s="40" t="str">
        <f t="shared" si="12"/>
        <v>44</v>
      </c>
      <c r="L831" s="40" t="s">
        <v>687</v>
      </c>
      <c r="M831" s="40" t="s">
        <v>688</v>
      </c>
      <c r="N831" s="42">
        <v>1300000</v>
      </c>
    </row>
    <row r="832" spans="1:14" hidden="1" x14ac:dyDescent="0.25">
      <c r="A832" s="40" t="s">
        <v>968</v>
      </c>
      <c r="B832" s="40" t="s">
        <v>1108</v>
      </c>
      <c r="C832" s="40" t="s">
        <v>1109</v>
      </c>
      <c r="D832" s="40" t="s">
        <v>7</v>
      </c>
      <c r="E832" s="40" t="s">
        <v>8</v>
      </c>
      <c r="F832" s="40" t="s">
        <v>1155</v>
      </c>
      <c r="G832" s="40" t="s">
        <v>1123</v>
      </c>
      <c r="H832" s="40" t="s">
        <v>1124</v>
      </c>
      <c r="I832" s="40" t="s">
        <v>6</v>
      </c>
      <c r="J832" s="40" t="s">
        <v>463</v>
      </c>
      <c r="K832" s="40" t="str">
        <f t="shared" si="12"/>
        <v>33</v>
      </c>
      <c r="L832" s="40" t="s">
        <v>659</v>
      </c>
      <c r="M832" s="40" t="s">
        <v>660</v>
      </c>
      <c r="N832" s="42">
        <v>110488.5</v>
      </c>
    </row>
    <row r="833" spans="1:14" hidden="1" x14ac:dyDescent="0.25">
      <c r="A833" s="40" t="s">
        <v>968</v>
      </c>
      <c r="B833" s="40" t="s">
        <v>1108</v>
      </c>
      <c r="C833" s="40" t="s">
        <v>1109</v>
      </c>
      <c r="D833" s="40" t="s">
        <v>7</v>
      </c>
      <c r="E833" s="40" t="s">
        <v>8</v>
      </c>
      <c r="F833" s="40" t="s">
        <v>1155</v>
      </c>
      <c r="G833" s="40" t="s">
        <v>1123</v>
      </c>
      <c r="H833" s="40" t="s">
        <v>1124</v>
      </c>
      <c r="I833" s="40" t="s">
        <v>6</v>
      </c>
      <c r="J833" s="40" t="s">
        <v>463</v>
      </c>
      <c r="K833" s="40" t="str">
        <f t="shared" si="12"/>
        <v>33</v>
      </c>
      <c r="L833" s="40" t="s">
        <v>745</v>
      </c>
      <c r="M833" s="40" t="s">
        <v>746</v>
      </c>
      <c r="N833" s="42">
        <v>37398.800000000003</v>
      </c>
    </row>
    <row r="834" spans="1:14" hidden="1" x14ac:dyDescent="0.25">
      <c r="A834" s="40" t="s">
        <v>968</v>
      </c>
      <c r="B834" s="40" t="s">
        <v>1108</v>
      </c>
      <c r="C834" s="40" t="s">
        <v>1109</v>
      </c>
      <c r="D834" s="40" t="s">
        <v>7</v>
      </c>
      <c r="E834" s="40" t="s">
        <v>8</v>
      </c>
      <c r="F834" s="40" t="s">
        <v>1155</v>
      </c>
      <c r="G834" s="40" t="s">
        <v>1123</v>
      </c>
      <c r="H834" s="40" t="s">
        <v>1124</v>
      </c>
      <c r="I834" s="40" t="s">
        <v>6</v>
      </c>
      <c r="J834" s="40" t="s">
        <v>463</v>
      </c>
      <c r="K834" s="40" t="str">
        <f t="shared" si="12"/>
        <v>33</v>
      </c>
      <c r="L834" s="40" t="s">
        <v>751</v>
      </c>
      <c r="M834" s="40" t="s">
        <v>752</v>
      </c>
      <c r="N834" s="42">
        <v>7586</v>
      </c>
    </row>
    <row r="835" spans="1:14" hidden="1" x14ac:dyDescent="0.25">
      <c r="A835" s="40" t="s">
        <v>968</v>
      </c>
      <c r="B835" s="40" t="s">
        <v>1108</v>
      </c>
      <c r="C835" s="40" t="s">
        <v>1109</v>
      </c>
      <c r="D835" s="40" t="s">
        <v>7</v>
      </c>
      <c r="E835" s="40" t="s">
        <v>8</v>
      </c>
      <c r="F835" s="40" t="s">
        <v>1155</v>
      </c>
      <c r="G835" s="40" t="s">
        <v>1123</v>
      </c>
      <c r="H835" s="40" t="s">
        <v>1124</v>
      </c>
      <c r="I835" s="40" t="s">
        <v>6</v>
      </c>
      <c r="J835" s="40" t="s">
        <v>463</v>
      </c>
      <c r="K835" s="40" t="str">
        <f t="shared" si="12"/>
        <v>33</v>
      </c>
      <c r="L835" s="40" t="s">
        <v>753</v>
      </c>
      <c r="M835" s="40" t="s">
        <v>754</v>
      </c>
      <c r="N835" s="42">
        <v>3745</v>
      </c>
    </row>
    <row r="836" spans="1:14" hidden="1" x14ac:dyDescent="0.25">
      <c r="A836" s="40" t="s">
        <v>968</v>
      </c>
      <c r="B836" s="40" t="s">
        <v>1108</v>
      </c>
      <c r="C836" s="40" t="s">
        <v>1109</v>
      </c>
      <c r="D836" s="40" t="s">
        <v>7</v>
      </c>
      <c r="E836" s="40" t="s">
        <v>8</v>
      </c>
      <c r="F836" s="40" t="s">
        <v>1155</v>
      </c>
      <c r="G836" s="40" t="s">
        <v>1123</v>
      </c>
      <c r="H836" s="40" t="s">
        <v>1124</v>
      </c>
      <c r="I836" s="40" t="s">
        <v>6</v>
      </c>
      <c r="J836" s="40" t="s">
        <v>463</v>
      </c>
      <c r="K836" s="40" t="str">
        <f t="shared" si="12"/>
        <v>33</v>
      </c>
      <c r="L836" s="40" t="s">
        <v>755</v>
      </c>
      <c r="M836" s="40" t="s">
        <v>756</v>
      </c>
      <c r="N836" s="42">
        <v>33969</v>
      </c>
    </row>
    <row r="837" spans="1:14" hidden="1" x14ac:dyDescent="0.25">
      <c r="A837" s="40" t="s">
        <v>968</v>
      </c>
      <c r="B837" s="40" t="s">
        <v>1108</v>
      </c>
      <c r="C837" s="40" t="s">
        <v>1109</v>
      </c>
      <c r="D837" s="40" t="s">
        <v>7</v>
      </c>
      <c r="E837" s="40" t="s">
        <v>8</v>
      </c>
      <c r="F837" s="40" t="s">
        <v>1155</v>
      </c>
      <c r="G837" s="40" t="s">
        <v>1123</v>
      </c>
      <c r="H837" s="40" t="s">
        <v>1124</v>
      </c>
      <c r="I837" s="40" t="s">
        <v>6</v>
      </c>
      <c r="J837" s="40" t="s">
        <v>463</v>
      </c>
      <c r="K837" s="40" t="str">
        <f t="shared" si="12"/>
        <v>33</v>
      </c>
      <c r="L837" s="40" t="s">
        <v>763</v>
      </c>
      <c r="M837" s="40" t="s">
        <v>764</v>
      </c>
      <c r="N837" s="42">
        <v>2754</v>
      </c>
    </row>
    <row r="838" spans="1:14" hidden="1" x14ac:dyDescent="0.25">
      <c r="A838" s="40" t="s">
        <v>968</v>
      </c>
      <c r="B838" s="40" t="s">
        <v>1108</v>
      </c>
      <c r="C838" s="40" t="s">
        <v>1109</v>
      </c>
      <c r="D838" s="40" t="s">
        <v>7</v>
      </c>
      <c r="E838" s="40" t="s">
        <v>8</v>
      </c>
      <c r="F838" s="40" t="s">
        <v>1155</v>
      </c>
      <c r="G838" s="40" t="s">
        <v>1123</v>
      </c>
      <c r="H838" s="40" t="s">
        <v>1124</v>
      </c>
      <c r="I838" s="40" t="s">
        <v>6</v>
      </c>
      <c r="J838" s="40" t="s">
        <v>463</v>
      </c>
      <c r="K838" s="40" t="str">
        <f t="shared" ref="K838:K894" si="13">LEFT(L838,2)</f>
        <v>33</v>
      </c>
      <c r="L838" s="40" t="s">
        <v>769</v>
      </c>
      <c r="M838" s="40" t="s">
        <v>770</v>
      </c>
      <c r="N838" s="42">
        <v>2790</v>
      </c>
    </row>
    <row r="839" spans="1:14" hidden="1" x14ac:dyDescent="0.25">
      <c r="A839" s="40" t="s">
        <v>968</v>
      </c>
      <c r="B839" s="40" t="s">
        <v>1108</v>
      </c>
      <c r="C839" s="40" t="s">
        <v>1109</v>
      </c>
      <c r="D839" s="40" t="s">
        <v>7</v>
      </c>
      <c r="E839" s="40" t="s">
        <v>8</v>
      </c>
      <c r="F839" s="40" t="s">
        <v>1155</v>
      </c>
      <c r="G839" s="40" t="s">
        <v>1123</v>
      </c>
      <c r="H839" s="40" t="s">
        <v>1124</v>
      </c>
      <c r="I839" s="40" t="s">
        <v>6</v>
      </c>
      <c r="J839" s="40" t="s">
        <v>463</v>
      </c>
      <c r="K839" s="40" t="str">
        <f t="shared" si="13"/>
        <v>33</v>
      </c>
      <c r="L839" s="40" t="s">
        <v>793</v>
      </c>
      <c r="M839" s="40" t="s">
        <v>794</v>
      </c>
      <c r="N839" s="42">
        <v>804138.43</v>
      </c>
    </row>
    <row r="840" spans="1:14" hidden="1" x14ac:dyDescent="0.25">
      <c r="A840" s="40" t="s">
        <v>968</v>
      </c>
      <c r="B840" s="40" t="s">
        <v>1108</v>
      </c>
      <c r="C840" s="40" t="s">
        <v>1109</v>
      </c>
      <c r="D840" s="40" t="s">
        <v>7</v>
      </c>
      <c r="E840" s="40" t="s">
        <v>8</v>
      </c>
      <c r="F840" s="40" t="s">
        <v>1155</v>
      </c>
      <c r="G840" s="40" t="s">
        <v>1123</v>
      </c>
      <c r="H840" s="40" t="s">
        <v>1124</v>
      </c>
      <c r="I840" s="40" t="s">
        <v>6</v>
      </c>
      <c r="J840" s="40" t="s">
        <v>463</v>
      </c>
      <c r="K840" s="40" t="str">
        <f t="shared" si="13"/>
        <v>33</v>
      </c>
      <c r="L840" s="40" t="s">
        <v>795</v>
      </c>
      <c r="M840" s="40" t="s">
        <v>796</v>
      </c>
      <c r="N840" s="42">
        <v>834093.56</v>
      </c>
    </row>
    <row r="841" spans="1:14" hidden="1" x14ac:dyDescent="0.25">
      <c r="A841" s="40" t="s">
        <v>968</v>
      </c>
      <c r="B841" s="40" t="s">
        <v>1108</v>
      </c>
      <c r="C841" s="40" t="s">
        <v>1109</v>
      </c>
      <c r="D841" s="40" t="s">
        <v>7</v>
      </c>
      <c r="E841" s="40" t="s">
        <v>8</v>
      </c>
      <c r="F841" s="40" t="s">
        <v>1155</v>
      </c>
      <c r="G841" s="40" t="s">
        <v>1123</v>
      </c>
      <c r="H841" s="40" t="s">
        <v>1124</v>
      </c>
      <c r="I841" s="40" t="s">
        <v>6</v>
      </c>
      <c r="J841" s="40" t="s">
        <v>463</v>
      </c>
      <c r="K841" s="40" t="str">
        <f t="shared" si="13"/>
        <v>33</v>
      </c>
      <c r="L841" s="40" t="s">
        <v>799</v>
      </c>
      <c r="M841" s="40" t="s">
        <v>800</v>
      </c>
      <c r="N841" s="42">
        <v>137079</v>
      </c>
    </row>
    <row r="842" spans="1:14" hidden="1" x14ac:dyDescent="0.25">
      <c r="A842" s="40" t="s">
        <v>968</v>
      </c>
      <c r="B842" s="40" t="s">
        <v>1108</v>
      </c>
      <c r="C842" s="40" t="s">
        <v>1109</v>
      </c>
      <c r="D842" s="40" t="s">
        <v>7</v>
      </c>
      <c r="E842" s="40" t="s">
        <v>8</v>
      </c>
      <c r="F842" s="40" t="s">
        <v>1155</v>
      </c>
      <c r="G842" s="40" t="s">
        <v>1123</v>
      </c>
      <c r="H842" s="40" t="s">
        <v>1124</v>
      </c>
      <c r="I842" s="40" t="s">
        <v>6</v>
      </c>
      <c r="J842" s="40" t="s">
        <v>463</v>
      </c>
      <c r="K842" s="40" t="str">
        <f t="shared" si="13"/>
        <v>33</v>
      </c>
      <c r="L842" s="40" t="s">
        <v>801</v>
      </c>
      <c r="M842" s="40" t="s">
        <v>802</v>
      </c>
      <c r="N842" s="42">
        <v>13840</v>
      </c>
    </row>
    <row r="843" spans="1:14" hidden="1" x14ac:dyDescent="0.25">
      <c r="A843" s="40" t="s">
        <v>968</v>
      </c>
      <c r="B843" s="40" t="s">
        <v>1108</v>
      </c>
      <c r="C843" s="40" t="s">
        <v>1109</v>
      </c>
      <c r="D843" s="40" t="s">
        <v>7</v>
      </c>
      <c r="E843" s="40" t="s">
        <v>8</v>
      </c>
      <c r="F843" s="40" t="s">
        <v>1155</v>
      </c>
      <c r="G843" s="40" t="s">
        <v>1123</v>
      </c>
      <c r="H843" s="40" t="s">
        <v>1124</v>
      </c>
      <c r="I843" s="40" t="s">
        <v>6</v>
      </c>
      <c r="J843" s="40" t="s">
        <v>463</v>
      </c>
      <c r="K843" s="40" t="str">
        <f t="shared" si="13"/>
        <v>33</v>
      </c>
      <c r="L843" s="40" t="s">
        <v>808</v>
      </c>
      <c r="M843" s="40" t="s">
        <v>809</v>
      </c>
      <c r="N843" s="42">
        <v>107680</v>
      </c>
    </row>
    <row r="844" spans="1:14" hidden="1" x14ac:dyDescent="0.25">
      <c r="A844" s="40" t="s">
        <v>968</v>
      </c>
      <c r="B844" s="40" t="s">
        <v>1108</v>
      </c>
      <c r="C844" s="40" t="s">
        <v>1109</v>
      </c>
      <c r="D844" s="40" t="s">
        <v>7</v>
      </c>
      <c r="E844" s="40" t="s">
        <v>8</v>
      </c>
      <c r="F844" s="40" t="s">
        <v>1155</v>
      </c>
      <c r="G844" s="40" t="s">
        <v>1123</v>
      </c>
      <c r="H844" s="40" t="s">
        <v>1124</v>
      </c>
      <c r="I844" s="40" t="s">
        <v>6</v>
      </c>
      <c r="J844" s="40" t="s">
        <v>463</v>
      </c>
      <c r="K844" s="40" t="str">
        <f t="shared" si="13"/>
        <v>33</v>
      </c>
      <c r="L844" s="40" t="s">
        <v>810</v>
      </c>
      <c r="M844" s="40" t="s">
        <v>811</v>
      </c>
      <c r="N844" s="42">
        <v>65000</v>
      </c>
    </row>
    <row r="845" spans="1:14" hidden="1" x14ac:dyDescent="0.25">
      <c r="A845" s="40" t="s">
        <v>968</v>
      </c>
      <c r="B845" s="40" t="s">
        <v>1108</v>
      </c>
      <c r="C845" s="40" t="s">
        <v>1109</v>
      </c>
      <c r="D845" s="40" t="s">
        <v>7</v>
      </c>
      <c r="E845" s="40" t="s">
        <v>8</v>
      </c>
      <c r="F845" s="40" t="s">
        <v>1155</v>
      </c>
      <c r="G845" s="40" t="s">
        <v>1123</v>
      </c>
      <c r="H845" s="40" t="s">
        <v>1124</v>
      </c>
      <c r="I845" s="40" t="s">
        <v>6</v>
      </c>
      <c r="J845" s="40" t="s">
        <v>463</v>
      </c>
      <c r="K845" s="40" t="str">
        <f t="shared" si="13"/>
        <v>33</v>
      </c>
      <c r="L845" s="40" t="s">
        <v>1006</v>
      </c>
      <c r="M845" s="40" t="s">
        <v>1007</v>
      </c>
      <c r="N845" s="42">
        <v>124999.99</v>
      </c>
    </row>
    <row r="846" spans="1:14" hidden="1" x14ac:dyDescent="0.25">
      <c r="A846" s="40" t="s">
        <v>968</v>
      </c>
      <c r="B846" s="40" t="s">
        <v>1108</v>
      </c>
      <c r="C846" s="40" t="s">
        <v>1109</v>
      </c>
      <c r="D846" s="40" t="s">
        <v>7</v>
      </c>
      <c r="E846" s="40" t="s">
        <v>8</v>
      </c>
      <c r="F846" s="40" t="s">
        <v>1155</v>
      </c>
      <c r="G846" s="40" t="s">
        <v>1123</v>
      </c>
      <c r="H846" s="40" t="s">
        <v>1124</v>
      </c>
      <c r="I846" s="40" t="s">
        <v>6</v>
      </c>
      <c r="J846" s="40" t="s">
        <v>463</v>
      </c>
      <c r="K846" s="40" t="str">
        <f t="shared" si="13"/>
        <v>33</v>
      </c>
      <c r="L846" s="40" t="s">
        <v>831</v>
      </c>
      <c r="M846" s="40" t="s">
        <v>794</v>
      </c>
      <c r="N846" s="42">
        <v>4657.25</v>
      </c>
    </row>
    <row r="847" spans="1:14" hidden="1" x14ac:dyDescent="0.25">
      <c r="A847" s="40" t="s">
        <v>968</v>
      </c>
      <c r="B847" s="40" t="s">
        <v>1108</v>
      </c>
      <c r="C847" s="40" t="s">
        <v>1109</v>
      </c>
      <c r="D847" s="40" t="s">
        <v>7</v>
      </c>
      <c r="E847" s="40" t="s">
        <v>8</v>
      </c>
      <c r="F847" s="40" t="s">
        <v>1155</v>
      </c>
      <c r="G847" s="40" t="s">
        <v>1123</v>
      </c>
      <c r="H847" s="40" t="s">
        <v>1124</v>
      </c>
      <c r="I847" s="40" t="s">
        <v>6</v>
      </c>
      <c r="J847" s="40" t="s">
        <v>463</v>
      </c>
      <c r="K847" s="40" t="str">
        <f t="shared" si="13"/>
        <v>33</v>
      </c>
      <c r="L847" s="40" t="s">
        <v>832</v>
      </c>
      <c r="M847" s="40" t="s">
        <v>833</v>
      </c>
      <c r="N847" s="42">
        <v>18468</v>
      </c>
    </row>
    <row r="848" spans="1:14" hidden="1" x14ac:dyDescent="0.25">
      <c r="A848" s="40" t="s">
        <v>968</v>
      </c>
      <c r="B848" s="40" t="s">
        <v>1108</v>
      </c>
      <c r="C848" s="40" t="s">
        <v>1109</v>
      </c>
      <c r="D848" s="40" t="s">
        <v>7</v>
      </c>
      <c r="E848" s="40" t="s">
        <v>8</v>
      </c>
      <c r="F848" s="40" t="s">
        <v>1155</v>
      </c>
      <c r="G848" s="40" t="s">
        <v>1123</v>
      </c>
      <c r="H848" s="40" t="s">
        <v>1124</v>
      </c>
      <c r="I848" s="40" t="s">
        <v>6</v>
      </c>
      <c r="J848" s="40" t="s">
        <v>463</v>
      </c>
      <c r="K848" s="40" t="str">
        <f t="shared" si="13"/>
        <v>33</v>
      </c>
      <c r="L848" s="40" t="s">
        <v>834</v>
      </c>
      <c r="M848" s="40" t="s">
        <v>835</v>
      </c>
      <c r="N848" s="42">
        <v>972</v>
      </c>
    </row>
    <row r="849" spans="1:14" hidden="1" x14ac:dyDescent="0.25">
      <c r="A849" s="40" t="s">
        <v>968</v>
      </c>
      <c r="B849" s="40" t="s">
        <v>1108</v>
      </c>
      <c r="C849" s="40" t="s">
        <v>1109</v>
      </c>
      <c r="D849" s="40" t="s">
        <v>7</v>
      </c>
      <c r="E849" s="40" t="s">
        <v>8</v>
      </c>
      <c r="F849" s="40" t="s">
        <v>1155</v>
      </c>
      <c r="G849" s="40" t="s">
        <v>1123</v>
      </c>
      <c r="H849" s="40" t="s">
        <v>1124</v>
      </c>
      <c r="I849" s="40" t="s">
        <v>6</v>
      </c>
      <c r="J849" s="40" t="s">
        <v>463</v>
      </c>
      <c r="K849" s="40" t="str">
        <f t="shared" si="13"/>
        <v>33</v>
      </c>
      <c r="L849" s="40" t="s">
        <v>1014</v>
      </c>
      <c r="M849" s="40" t="s">
        <v>1015</v>
      </c>
      <c r="N849" s="42">
        <v>32000</v>
      </c>
    </row>
    <row r="850" spans="1:14" hidden="1" x14ac:dyDescent="0.25">
      <c r="A850" s="40" t="s">
        <v>968</v>
      </c>
      <c r="B850" s="40" t="s">
        <v>1108</v>
      </c>
      <c r="C850" s="40" t="s">
        <v>1109</v>
      </c>
      <c r="D850" s="40" t="s">
        <v>7</v>
      </c>
      <c r="E850" s="40" t="s">
        <v>8</v>
      </c>
      <c r="F850" s="40" t="s">
        <v>1155</v>
      </c>
      <c r="G850" s="40" t="s">
        <v>1123</v>
      </c>
      <c r="H850" s="40" t="s">
        <v>1124</v>
      </c>
      <c r="I850" s="40" t="s">
        <v>6</v>
      </c>
      <c r="J850" s="40" t="s">
        <v>463</v>
      </c>
      <c r="K850" s="40" t="str">
        <f t="shared" si="13"/>
        <v>33</v>
      </c>
      <c r="L850" s="40" t="s">
        <v>850</v>
      </c>
      <c r="M850" s="40" t="s">
        <v>851</v>
      </c>
      <c r="N850" s="42">
        <v>142.46</v>
      </c>
    </row>
    <row r="851" spans="1:14" hidden="1" x14ac:dyDescent="0.25">
      <c r="A851" s="40" t="s">
        <v>968</v>
      </c>
      <c r="B851" s="40" t="s">
        <v>1108</v>
      </c>
      <c r="C851" s="40" t="s">
        <v>1109</v>
      </c>
      <c r="D851" s="40" t="s">
        <v>7</v>
      </c>
      <c r="E851" s="40" t="s">
        <v>8</v>
      </c>
      <c r="F851" s="40" t="s">
        <v>1155</v>
      </c>
      <c r="G851" s="40" t="s">
        <v>1123</v>
      </c>
      <c r="H851" s="40" t="s">
        <v>1124</v>
      </c>
      <c r="I851" s="40" t="s">
        <v>6</v>
      </c>
      <c r="J851" s="40" t="s">
        <v>463</v>
      </c>
      <c r="K851" s="40" t="str">
        <f t="shared" si="13"/>
        <v>33</v>
      </c>
      <c r="L851" s="40" t="s">
        <v>854</v>
      </c>
      <c r="M851" s="40" t="s">
        <v>855</v>
      </c>
      <c r="N851" s="42">
        <v>4030</v>
      </c>
    </row>
    <row r="852" spans="1:14" hidden="1" x14ac:dyDescent="0.25">
      <c r="A852" s="40" t="s">
        <v>968</v>
      </c>
      <c r="B852" s="40" t="s">
        <v>1108</v>
      </c>
      <c r="C852" s="40" t="s">
        <v>1109</v>
      </c>
      <c r="D852" s="40" t="s">
        <v>84</v>
      </c>
      <c r="E852" s="40" t="s">
        <v>85</v>
      </c>
      <c r="F852" s="40" t="s">
        <v>1116</v>
      </c>
      <c r="G852" s="40" t="s">
        <v>1061</v>
      </c>
      <c r="H852" s="40" t="s">
        <v>1062</v>
      </c>
      <c r="I852" s="40" t="s">
        <v>75</v>
      </c>
      <c r="J852" s="40" t="s">
        <v>460</v>
      </c>
      <c r="K852" s="40" t="str">
        <f t="shared" si="13"/>
        <v>31</v>
      </c>
      <c r="L852" s="40" t="s">
        <v>879</v>
      </c>
      <c r="M852" s="40" t="s">
        <v>880</v>
      </c>
      <c r="N852" s="42">
        <v>37806.79</v>
      </c>
    </row>
    <row r="853" spans="1:14" hidden="1" x14ac:dyDescent="0.25">
      <c r="A853" s="40" t="s">
        <v>968</v>
      </c>
      <c r="B853" s="40" t="s">
        <v>1108</v>
      </c>
      <c r="C853" s="40" t="s">
        <v>1109</v>
      </c>
      <c r="D853" s="40" t="s">
        <v>84</v>
      </c>
      <c r="E853" s="40" t="s">
        <v>85</v>
      </c>
      <c r="F853" s="40" t="s">
        <v>1116</v>
      </c>
      <c r="G853" s="40" t="s">
        <v>1061</v>
      </c>
      <c r="H853" s="40" t="s">
        <v>1062</v>
      </c>
      <c r="I853" s="40" t="s">
        <v>75</v>
      </c>
      <c r="J853" s="40" t="s">
        <v>460</v>
      </c>
      <c r="K853" s="40" t="str">
        <f t="shared" si="13"/>
        <v>31</v>
      </c>
      <c r="L853" s="40" t="s">
        <v>883</v>
      </c>
      <c r="M853" s="40" t="s">
        <v>884</v>
      </c>
      <c r="N853" s="42">
        <v>10622.33</v>
      </c>
    </row>
    <row r="854" spans="1:14" hidden="1" x14ac:dyDescent="0.25">
      <c r="A854" s="40" t="s">
        <v>968</v>
      </c>
      <c r="B854" s="40" t="s">
        <v>1108</v>
      </c>
      <c r="C854" s="40" t="s">
        <v>1109</v>
      </c>
      <c r="D854" s="40" t="s">
        <v>84</v>
      </c>
      <c r="E854" s="40" t="s">
        <v>85</v>
      </c>
      <c r="F854" s="40" t="s">
        <v>1116</v>
      </c>
      <c r="G854" s="40" t="s">
        <v>1061</v>
      </c>
      <c r="H854" s="40" t="s">
        <v>1062</v>
      </c>
      <c r="I854" s="40" t="s">
        <v>75</v>
      </c>
      <c r="J854" s="40" t="s">
        <v>460</v>
      </c>
      <c r="K854" s="40" t="str">
        <f t="shared" si="13"/>
        <v>31</v>
      </c>
      <c r="L854" s="40" t="s">
        <v>885</v>
      </c>
      <c r="M854" s="40" t="s">
        <v>886</v>
      </c>
      <c r="N854" s="42">
        <v>8628.39</v>
      </c>
    </row>
    <row r="855" spans="1:14" hidden="1" x14ac:dyDescent="0.25">
      <c r="A855" s="40" t="s">
        <v>968</v>
      </c>
      <c r="B855" s="40" t="s">
        <v>1108</v>
      </c>
      <c r="C855" s="40" t="s">
        <v>1109</v>
      </c>
      <c r="D855" s="40" t="s">
        <v>84</v>
      </c>
      <c r="E855" s="40" t="s">
        <v>85</v>
      </c>
      <c r="F855" s="40" t="s">
        <v>1116</v>
      </c>
      <c r="G855" s="40" t="s">
        <v>1061</v>
      </c>
      <c r="H855" s="40" t="s">
        <v>1062</v>
      </c>
      <c r="I855" s="40" t="s">
        <v>75</v>
      </c>
      <c r="J855" s="40" t="s">
        <v>460</v>
      </c>
      <c r="K855" s="40" t="str">
        <f t="shared" si="13"/>
        <v>31</v>
      </c>
      <c r="L855" s="40" t="s">
        <v>887</v>
      </c>
      <c r="M855" s="40" t="s">
        <v>888</v>
      </c>
      <c r="N855" s="42">
        <v>5907.4900000000098</v>
      </c>
    </row>
    <row r="856" spans="1:14" hidden="1" x14ac:dyDescent="0.25">
      <c r="A856" s="40" t="s">
        <v>968</v>
      </c>
      <c r="B856" s="40" t="s">
        <v>1108</v>
      </c>
      <c r="C856" s="40" t="s">
        <v>1109</v>
      </c>
      <c r="D856" s="40" t="s">
        <v>84</v>
      </c>
      <c r="E856" s="40" t="s">
        <v>85</v>
      </c>
      <c r="F856" s="40" t="s">
        <v>1116</v>
      </c>
      <c r="G856" s="40" t="s">
        <v>1061</v>
      </c>
      <c r="H856" s="40" t="s">
        <v>1062</v>
      </c>
      <c r="I856" s="40" t="s">
        <v>75</v>
      </c>
      <c r="J856" s="40" t="s">
        <v>460</v>
      </c>
      <c r="K856" s="40" t="str">
        <f t="shared" si="13"/>
        <v>31</v>
      </c>
      <c r="L856" s="40" t="s">
        <v>889</v>
      </c>
      <c r="M856" s="40" t="s">
        <v>890</v>
      </c>
      <c r="N856" s="42">
        <v>158237.76999999999</v>
      </c>
    </row>
    <row r="857" spans="1:14" hidden="1" x14ac:dyDescent="0.25">
      <c r="A857" s="40" t="s">
        <v>968</v>
      </c>
      <c r="B857" s="40" t="s">
        <v>1108</v>
      </c>
      <c r="C857" s="40" t="s">
        <v>1109</v>
      </c>
      <c r="D857" s="40" t="s">
        <v>84</v>
      </c>
      <c r="E857" s="40" t="s">
        <v>85</v>
      </c>
      <c r="F857" s="40" t="s">
        <v>1116</v>
      </c>
      <c r="G857" s="40" t="s">
        <v>1061</v>
      </c>
      <c r="H857" s="40" t="s">
        <v>1062</v>
      </c>
      <c r="I857" s="40" t="s">
        <v>75</v>
      </c>
      <c r="J857" s="40" t="s">
        <v>460</v>
      </c>
      <c r="K857" s="40" t="str">
        <f t="shared" si="13"/>
        <v>31</v>
      </c>
      <c r="L857" s="40" t="s">
        <v>891</v>
      </c>
      <c r="M857" s="40" t="s">
        <v>892</v>
      </c>
      <c r="N857" s="42">
        <v>7916208.26000001</v>
      </c>
    </row>
    <row r="858" spans="1:14" hidden="1" x14ac:dyDescent="0.25">
      <c r="A858" s="40" t="s">
        <v>968</v>
      </c>
      <c r="B858" s="40" t="s">
        <v>1108</v>
      </c>
      <c r="C858" s="40" t="s">
        <v>1109</v>
      </c>
      <c r="D858" s="40" t="s">
        <v>84</v>
      </c>
      <c r="E858" s="40" t="s">
        <v>85</v>
      </c>
      <c r="F858" s="40" t="s">
        <v>1116</v>
      </c>
      <c r="G858" s="40" t="s">
        <v>1061</v>
      </c>
      <c r="H858" s="40" t="s">
        <v>1062</v>
      </c>
      <c r="I858" s="40" t="s">
        <v>75</v>
      </c>
      <c r="J858" s="40" t="s">
        <v>460</v>
      </c>
      <c r="K858" s="40" t="str">
        <f t="shared" si="13"/>
        <v>31</v>
      </c>
      <c r="L858" s="40" t="s">
        <v>895</v>
      </c>
      <c r="M858" s="40" t="s">
        <v>896</v>
      </c>
      <c r="N858" s="42">
        <v>2345.42</v>
      </c>
    </row>
    <row r="859" spans="1:14" hidden="1" x14ac:dyDescent="0.25">
      <c r="A859" s="40" t="s">
        <v>968</v>
      </c>
      <c r="B859" s="40" t="s">
        <v>1108</v>
      </c>
      <c r="C859" s="40" t="s">
        <v>1109</v>
      </c>
      <c r="D859" s="40" t="s">
        <v>84</v>
      </c>
      <c r="E859" s="40" t="s">
        <v>85</v>
      </c>
      <c r="F859" s="40" t="s">
        <v>1116</v>
      </c>
      <c r="G859" s="40" t="s">
        <v>1061</v>
      </c>
      <c r="H859" s="40" t="s">
        <v>1062</v>
      </c>
      <c r="I859" s="40" t="s">
        <v>75</v>
      </c>
      <c r="J859" s="40" t="s">
        <v>460</v>
      </c>
      <c r="K859" s="40" t="str">
        <f t="shared" si="13"/>
        <v>31</v>
      </c>
      <c r="L859" s="40" t="s">
        <v>897</v>
      </c>
      <c r="M859" s="40" t="s">
        <v>636</v>
      </c>
      <c r="N859" s="42">
        <v>9078.86</v>
      </c>
    </row>
    <row r="860" spans="1:14" hidden="1" x14ac:dyDescent="0.25">
      <c r="A860" s="40" t="s">
        <v>968</v>
      </c>
      <c r="B860" s="40" t="s">
        <v>1108</v>
      </c>
      <c r="C860" s="40" t="s">
        <v>1109</v>
      </c>
      <c r="D860" s="40" t="s">
        <v>84</v>
      </c>
      <c r="E860" s="40" t="s">
        <v>85</v>
      </c>
      <c r="F860" s="40" t="s">
        <v>1116</v>
      </c>
      <c r="G860" s="40" t="s">
        <v>1061</v>
      </c>
      <c r="H860" s="40" t="s">
        <v>1062</v>
      </c>
      <c r="I860" s="40" t="s">
        <v>75</v>
      </c>
      <c r="J860" s="40" t="s">
        <v>460</v>
      </c>
      <c r="K860" s="40" t="str">
        <f t="shared" si="13"/>
        <v>31</v>
      </c>
      <c r="L860" s="40" t="s">
        <v>898</v>
      </c>
      <c r="M860" s="40" t="s">
        <v>899</v>
      </c>
      <c r="N860" s="42">
        <v>64869.03</v>
      </c>
    </row>
    <row r="861" spans="1:14" hidden="1" x14ac:dyDescent="0.25">
      <c r="A861" s="40" t="s">
        <v>968</v>
      </c>
      <c r="B861" s="40" t="s">
        <v>1108</v>
      </c>
      <c r="C861" s="40" t="s">
        <v>1109</v>
      </c>
      <c r="D861" s="40" t="s">
        <v>84</v>
      </c>
      <c r="E861" s="40" t="s">
        <v>85</v>
      </c>
      <c r="F861" s="40" t="s">
        <v>1116</v>
      </c>
      <c r="G861" s="40" t="s">
        <v>1061</v>
      </c>
      <c r="H861" s="40" t="s">
        <v>1062</v>
      </c>
      <c r="I861" s="40" t="s">
        <v>75</v>
      </c>
      <c r="J861" s="40" t="s">
        <v>460</v>
      </c>
      <c r="K861" s="40" t="str">
        <f t="shared" si="13"/>
        <v>31</v>
      </c>
      <c r="L861" s="40" t="s">
        <v>902</v>
      </c>
      <c r="M861" s="40" t="s">
        <v>903</v>
      </c>
      <c r="N861" s="42">
        <v>235660.47</v>
      </c>
    </row>
    <row r="862" spans="1:14" hidden="1" x14ac:dyDescent="0.25">
      <c r="A862" s="40" t="s">
        <v>968</v>
      </c>
      <c r="B862" s="40" t="s">
        <v>1108</v>
      </c>
      <c r="C862" s="40" t="s">
        <v>1109</v>
      </c>
      <c r="D862" s="40" t="s">
        <v>84</v>
      </c>
      <c r="E862" s="40" t="s">
        <v>85</v>
      </c>
      <c r="F862" s="40" t="s">
        <v>1116</v>
      </c>
      <c r="G862" s="40" t="s">
        <v>1061</v>
      </c>
      <c r="H862" s="40" t="s">
        <v>1062</v>
      </c>
      <c r="I862" s="40" t="s">
        <v>75</v>
      </c>
      <c r="J862" s="40" t="s">
        <v>460</v>
      </c>
      <c r="K862" s="40" t="str">
        <f t="shared" si="13"/>
        <v>31</v>
      </c>
      <c r="L862" s="40" t="s">
        <v>904</v>
      </c>
      <c r="M862" s="40" t="s">
        <v>905</v>
      </c>
      <c r="N862" s="42">
        <v>7104581.3899999997</v>
      </c>
    </row>
    <row r="863" spans="1:14" hidden="1" x14ac:dyDescent="0.25">
      <c r="A863" s="40" t="s">
        <v>968</v>
      </c>
      <c r="B863" s="40" t="s">
        <v>1108</v>
      </c>
      <c r="C863" s="40" t="s">
        <v>1109</v>
      </c>
      <c r="D863" s="40" t="s">
        <v>84</v>
      </c>
      <c r="E863" s="40" t="s">
        <v>85</v>
      </c>
      <c r="F863" s="40" t="s">
        <v>1116</v>
      </c>
      <c r="G863" s="40" t="s">
        <v>1061</v>
      </c>
      <c r="H863" s="40" t="s">
        <v>1062</v>
      </c>
      <c r="I863" s="40" t="s">
        <v>75</v>
      </c>
      <c r="J863" s="40" t="s">
        <v>460</v>
      </c>
      <c r="K863" s="40" t="str">
        <f t="shared" si="13"/>
        <v>31</v>
      </c>
      <c r="L863" s="40" t="s">
        <v>906</v>
      </c>
      <c r="M863" s="40" t="s">
        <v>907</v>
      </c>
      <c r="N863" s="42">
        <v>87120.039999999906</v>
      </c>
    </row>
    <row r="864" spans="1:14" hidden="1" x14ac:dyDescent="0.25">
      <c r="A864" s="40" t="s">
        <v>968</v>
      </c>
      <c r="B864" s="40" t="s">
        <v>1108</v>
      </c>
      <c r="C864" s="40" t="s">
        <v>1109</v>
      </c>
      <c r="D864" s="40" t="s">
        <v>84</v>
      </c>
      <c r="E864" s="40" t="s">
        <v>85</v>
      </c>
      <c r="F864" s="40" t="s">
        <v>1116</v>
      </c>
      <c r="G864" s="40" t="s">
        <v>1061</v>
      </c>
      <c r="H864" s="40" t="s">
        <v>1062</v>
      </c>
      <c r="I864" s="40" t="s">
        <v>75</v>
      </c>
      <c r="J864" s="40" t="s">
        <v>460</v>
      </c>
      <c r="K864" s="40" t="str">
        <f t="shared" si="13"/>
        <v>31</v>
      </c>
      <c r="L864" s="40" t="s">
        <v>910</v>
      </c>
      <c r="M864" s="40" t="s">
        <v>911</v>
      </c>
      <c r="N864" s="42">
        <v>130867.45</v>
      </c>
    </row>
    <row r="865" spans="1:14" hidden="1" x14ac:dyDescent="0.25">
      <c r="A865" s="40" t="s">
        <v>968</v>
      </c>
      <c r="B865" s="40" t="s">
        <v>1108</v>
      </c>
      <c r="C865" s="40" t="s">
        <v>1109</v>
      </c>
      <c r="D865" s="40" t="s">
        <v>84</v>
      </c>
      <c r="E865" s="40" t="s">
        <v>85</v>
      </c>
      <c r="F865" s="40" t="s">
        <v>1116</v>
      </c>
      <c r="G865" s="40" t="s">
        <v>1061</v>
      </c>
      <c r="H865" s="40" t="s">
        <v>1062</v>
      </c>
      <c r="I865" s="40" t="s">
        <v>75</v>
      </c>
      <c r="J865" s="40" t="s">
        <v>460</v>
      </c>
      <c r="K865" s="40" t="str">
        <f t="shared" si="13"/>
        <v>31</v>
      </c>
      <c r="L865" s="40" t="s">
        <v>912</v>
      </c>
      <c r="M865" s="40" t="s">
        <v>913</v>
      </c>
      <c r="N865" s="42">
        <v>31217.439999999999</v>
      </c>
    </row>
    <row r="866" spans="1:14" hidden="1" x14ac:dyDescent="0.25">
      <c r="A866" s="40" t="s">
        <v>968</v>
      </c>
      <c r="B866" s="40" t="s">
        <v>1108</v>
      </c>
      <c r="C866" s="40" t="s">
        <v>1109</v>
      </c>
      <c r="D866" s="40" t="s">
        <v>84</v>
      </c>
      <c r="E866" s="40" t="s">
        <v>85</v>
      </c>
      <c r="F866" s="40" t="s">
        <v>1116</v>
      </c>
      <c r="G866" s="40" t="s">
        <v>1061</v>
      </c>
      <c r="H866" s="40" t="s">
        <v>1062</v>
      </c>
      <c r="I866" s="40" t="s">
        <v>75</v>
      </c>
      <c r="J866" s="40" t="s">
        <v>460</v>
      </c>
      <c r="K866" s="40" t="str">
        <f t="shared" si="13"/>
        <v>31</v>
      </c>
      <c r="L866" s="40" t="s">
        <v>918</v>
      </c>
      <c r="M866" s="40" t="s">
        <v>919</v>
      </c>
      <c r="N866" s="42">
        <v>1067394.6000000001</v>
      </c>
    </row>
    <row r="867" spans="1:14" hidden="1" x14ac:dyDescent="0.25">
      <c r="A867" s="40" t="s">
        <v>968</v>
      </c>
      <c r="B867" s="40" t="s">
        <v>1108</v>
      </c>
      <c r="C867" s="40" t="s">
        <v>1109</v>
      </c>
      <c r="D867" s="40" t="s">
        <v>84</v>
      </c>
      <c r="E867" s="40" t="s">
        <v>85</v>
      </c>
      <c r="F867" s="40" t="s">
        <v>1116</v>
      </c>
      <c r="G867" s="40" t="s">
        <v>1061</v>
      </c>
      <c r="H867" s="40" t="s">
        <v>1062</v>
      </c>
      <c r="I867" s="40" t="s">
        <v>75</v>
      </c>
      <c r="J867" s="40" t="s">
        <v>460</v>
      </c>
      <c r="K867" s="40" t="str">
        <f t="shared" si="13"/>
        <v>31</v>
      </c>
      <c r="L867" s="40" t="s">
        <v>922</v>
      </c>
      <c r="M867" s="40" t="s">
        <v>923</v>
      </c>
      <c r="N867" s="42">
        <v>152701.99</v>
      </c>
    </row>
    <row r="868" spans="1:14" hidden="1" x14ac:dyDescent="0.25">
      <c r="A868" s="40" t="s">
        <v>968</v>
      </c>
      <c r="B868" s="40" t="s">
        <v>1108</v>
      </c>
      <c r="C868" s="40" t="s">
        <v>1109</v>
      </c>
      <c r="D868" s="40" t="s">
        <v>84</v>
      </c>
      <c r="E868" s="40" t="s">
        <v>85</v>
      </c>
      <c r="F868" s="40" t="s">
        <v>1116</v>
      </c>
      <c r="G868" s="40" t="s">
        <v>1061</v>
      </c>
      <c r="H868" s="40" t="s">
        <v>1062</v>
      </c>
      <c r="I868" s="40" t="s">
        <v>75</v>
      </c>
      <c r="J868" s="40" t="s">
        <v>460</v>
      </c>
      <c r="K868" s="40" t="str">
        <f t="shared" si="13"/>
        <v>31</v>
      </c>
      <c r="L868" s="40" t="s">
        <v>924</v>
      </c>
      <c r="M868" s="40" t="s">
        <v>925</v>
      </c>
      <c r="N868" s="42">
        <v>10661.83</v>
      </c>
    </row>
    <row r="869" spans="1:14" hidden="1" x14ac:dyDescent="0.25">
      <c r="A869" s="40" t="s">
        <v>968</v>
      </c>
      <c r="B869" s="40" t="s">
        <v>1108</v>
      </c>
      <c r="C869" s="40" t="s">
        <v>1109</v>
      </c>
      <c r="D869" s="40" t="s">
        <v>84</v>
      </c>
      <c r="E869" s="40" t="s">
        <v>85</v>
      </c>
      <c r="F869" s="40" t="s">
        <v>1116</v>
      </c>
      <c r="G869" s="40" t="s">
        <v>1061</v>
      </c>
      <c r="H869" s="40" t="s">
        <v>1062</v>
      </c>
      <c r="I869" s="40" t="s">
        <v>75</v>
      </c>
      <c r="J869" s="40" t="s">
        <v>460</v>
      </c>
      <c r="K869" s="40" t="str">
        <f t="shared" si="13"/>
        <v>31</v>
      </c>
      <c r="L869" s="40" t="s">
        <v>928</v>
      </c>
      <c r="M869" s="40" t="s">
        <v>929</v>
      </c>
      <c r="N869" s="42">
        <v>1705</v>
      </c>
    </row>
    <row r="870" spans="1:14" hidden="1" x14ac:dyDescent="0.25">
      <c r="A870" s="40" t="s">
        <v>968</v>
      </c>
      <c r="B870" s="40" t="s">
        <v>1108</v>
      </c>
      <c r="C870" s="40" t="s">
        <v>1109</v>
      </c>
      <c r="D870" s="40" t="s">
        <v>84</v>
      </c>
      <c r="E870" s="40" t="s">
        <v>85</v>
      </c>
      <c r="F870" s="40" t="s">
        <v>1116</v>
      </c>
      <c r="G870" s="40" t="s">
        <v>1061</v>
      </c>
      <c r="H870" s="40" t="s">
        <v>1062</v>
      </c>
      <c r="I870" s="40" t="s">
        <v>75</v>
      </c>
      <c r="J870" s="40" t="s">
        <v>460</v>
      </c>
      <c r="K870" s="40" t="str">
        <f t="shared" si="13"/>
        <v>31</v>
      </c>
      <c r="L870" s="40" t="s">
        <v>932</v>
      </c>
      <c r="M870" s="40" t="s">
        <v>933</v>
      </c>
      <c r="N870" s="42">
        <v>22743.09</v>
      </c>
    </row>
    <row r="871" spans="1:14" hidden="1" x14ac:dyDescent="0.25">
      <c r="A871" s="40" t="s">
        <v>968</v>
      </c>
      <c r="B871" s="40" t="s">
        <v>1108</v>
      </c>
      <c r="C871" s="40" t="s">
        <v>1109</v>
      </c>
      <c r="D871" s="40" t="s">
        <v>84</v>
      </c>
      <c r="E871" s="40" t="s">
        <v>85</v>
      </c>
      <c r="F871" s="40" t="s">
        <v>1116</v>
      </c>
      <c r="G871" s="40" t="s">
        <v>1139</v>
      </c>
      <c r="H871" s="40" t="s">
        <v>1140</v>
      </c>
      <c r="I871" s="40" t="s">
        <v>75</v>
      </c>
      <c r="J871" s="40" t="s">
        <v>460</v>
      </c>
      <c r="K871" s="40" t="str">
        <f t="shared" si="13"/>
        <v>31</v>
      </c>
      <c r="L871" s="40" t="s">
        <v>891</v>
      </c>
      <c r="M871" s="40" t="s">
        <v>892</v>
      </c>
      <c r="N871" s="42">
        <v>3156199.29</v>
      </c>
    </row>
    <row r="872" spans="1:14" hidden="1" x14ac:dyDescent="0.25">
      <c r="A872" s="40" t="s">
        <v>968</v>
      </c>
      <c r="B872" s="40" t="s">
        <v>1108</v>
      </c>
      <c r="C872" s="40" t="s">
        <v>1109</v>
      </c>
      <c r="D872" s="40" t="s">
        <v>84</v>
      </c>
      <c r="E872" s="40" t="s">
        <v>85</v>
      </c>
      <c r="F872" s="40" t="s">
        <v>1116</v>
      </c>
      <c r="G872" s="40" t="s">
        <v>1139</v>
      </c>
      <c r="H872" s="40" t="s">
        <v>1140</v>
      </c>
      <c r="I872" s="40" t="s">
        <v>75</v>
      </c>
      <c r="J872" s="40" t="s">
        <v>460</v>
      </c>
      <c r="K872" s="40" t="str">
        <f t="shared" si="13"/>
        <v>31</v>
      </c>
      <c r="L872" s="40" t="s">
        <v>904</v>
      </c>
      <c r="M872" s="40" t="s">
        <v>905</v>
      </c>
      <c r="N872" s="42">
        <v>2883465.61</v>
      </c>
    </row>
    <row r="873" spans="1:14" hidden="1" x14ac:dyDescent="0.25">
      <c r="A873" s="40" t="s">
        <v>968</v>
      </c>
      <c r="B873" s="40" t="s">
        <v>1108</v>
      </c>
      <c r="C873" s="40" t="s">
        <v>1109</v>
      </c>
      <c r="D873" s="40" t="s">
        <v>84</v>
      </c>
      <c r="E873" s="40" t="s">
        <v>85</v>
      </c>
      <c r="F873" s="40" t="s">
        <v>1116</v>
      </c>
      <c r="G873" s="40" t="s">
        <v>1139</v>
      </c>
      <c r="H873" s="40" t="s">
        <v>1140</v>
      </c>
      <c r="I873" s="40" t="s">
        <v>75</v>
      </c>
      <c r="J873" s="40" t="s">
        <v>460</v>
      </c>
      <c r="K873" s="40" t="str">
        <f t="shared" si="13"/>
        <v>31</v>
      </c>
      <c r="L873" s="40" t="s">
        <v>918</v>
      </c>
      <c r="M873" s="40" t="s">
        <v>919</v>
      </c>
      <c r="N873" s="42">
        <v>1975720.69</v>
      </c>
    </row>
    <row r="874" spans="1:14" hidden="1" x14ac:dyDescent="0.25">
      <c r="A874" s="40" t="s">
        <v>968</v>
      </c>
      <c r="B874" s="40" t="s">
        <v>1108</v>
      </c>
      <c r="C874" s="40" t="s">
        <v>1109</v>
      </c>
      <c r="D874" s="40" t="s">
        <v>84</v>
      </c>
      <c r="E874" s="40" t="s">
        <v>85</v>
      </c>
      <c r="F874" s="40" t="s">
        <v>1116</v>
      </c>
      <c r="G874" s="40" t="s">
        <v>1139</v>
      </c>
      <c r="H874" s="40" t="s">
        <v>1140</v>
      </c>
      <c r="I874" s="40" t="s">
        <v>75</v>
      </c>
      <c r="J874" s="40" t="s">
        <v>460</v>
      </c>
      <c r="K874" s="40" t="str">
        <f t="shared" si="13"/>
        <v>31</v>
      </c>
      <c r="L874" s="40" t="s">
        <v>922</v>
      </c>
      <c r="M874" s="40" t="s">
        <v>923</v>
      </c>
      <c r="N874" s="42">
        <v>1035490.03</v>
      </c>
    </row>
    <row r="875" spans="1:14" hidden="1" x14ac:dyDescent="0.25">
      <c r="A875" s="40" t="s">
        <v>968</v>
      </c>
      <c r="B875" s="40" t="s">
        <v>1108</v>
      </c>
      <c r="C875" s="40" t="s">
        <v>1109</v>
      </c>
      <c r="D875" s="40" t="s">
        <v>57</v>
      </c>
      <c r="E875" s="40" t="s">
        <v>58</v>
      </c>
      <c r="F875" s="40" t="s">
        <v>1156</v>
      </c>
      <c r="G875" s="40" t="s">
        <v>1061</v>
      </c>
      <c r="H875" s="40" t="s">
        <v>1062</v>
      </c>
      <c r="I875" s="40" t="s">
        <v>6</v>
      </c>
      <c r="J875" s="40" t="s">
        <v>463</v>
      </c>
      <c r="K875" s="40" t="str">
        <f t="shared" si="13"/>
        <v>33</v>
      </c>
      <c r="L875" s="40" t="s">
        <v>948</v>
      </c>
      <c r="M875" s="40" t="s">
        <v>949</v>
      </c>
      <c r="N875" s="42">
        <v>53287</v>
      </c>
    </row>
    <row r="876" spans="1:14" hidden="1" x14ac:dyDescent="0.25">
      <c r="A876" s="40" t="s">
        <v>968</v>
      </c>
      <c r="B876" s="40" t="s">
        <v>1108</v>
      </c>
      <c r="C876" s="40" t="s">
        <v>1109</v>
      </c>
      <c r="D876" s="40" t="s">
        <v>57</v>
      </c>
      <c r="E876" s="40" t="s">
        <v>58</v>
      </c>
      <c r="F876" s="40" t="s">
        <v>1157</v>
      </c>
      <c r="G876" s="40" t="s">
        <v>1061</v>
      </c>
      <c r="H876" s="40" t="s">
        <v>1062</v>
      </c>
      <c r="I876" s="40" t="s">
        <v>6</v>
      </c>
      <c r="J876" s="40" t="s">
        <v>463</v>
      </c>
      <c r="K876" s="40" t="str">
        <f t="shared" si="13"/>
        <v>33</v>
      </c>
      <c r="L876" s="40" t="s">
        <v>939</v>
      </c>
      <c r="M876" s="40" t="s">
        <v>560</v>
      </c>
      <c r="N876" s="42">
        <v>2217.14</v>
      </c>
    </row>
    <row r="877" spans="1:14" hidden="1" x14ac:dyDescent="0.25">
      <c r="A877" s="40" t="s">
        <v>968</v>
      </c>
      <c r="B877" s="40" t="s">
        <v>1108</v>
      </c>
      <c r="C877" s="40" t="s">
        <v>1109</v>
      </c>
      <c r="D877" s="40" t="s">
        <v>57</v>
      </c>
      <c r="E877" s="40" t="s">
        <v>58</v>
      </c>
      <c r="F877" s="40" t="s">
        <v>1157</v>
      </c>
      <c r="G877" s="40" t="s">
        <v>1061</v>
      </c>
      <c r="H877" s="40" t="s">
        <v>1062</v>
      </c>
      <c r="I877" s="40" t="s">
        <v>6</v>
      </c>
      <c r="J877" s="40" t="s">
        <v>463</v>
      </c>
      <c r="K877" s="40" t="str">
        <f t="shared" si="13"/>
        <v>33</v>
      </c>
      <c r="L877" s="40" t="s">
        <v>950</v>
      </c>
      <c r="M877" s="40" t="s">
        <v>951</v>
      </c>
      <c r="N877" s="42">
        <v>749938.09</v>
      </c>
    </row>
    <row r="878" spans="1:14" hidden="1" x14ac:dyDescent="0.25">
      <c r="A878" s="40" t="s">
        <v>968</v>
      </c>
      <c r="B878" s="40" t="s">
        <v>1108</v>
      </c>
      <c r="C878" s="40" t="s">
        <v>1109</v>
      </c>
      <c r="D878" s="40" t="s">
        <v>57</v>
      </c>
      <c r="E878" s="40" t="s">
        <v>58</v>
      </c>
      <c r="F878" s="40" t="s">
        <v>1158</v>
      </c>
      <c r="G878" s="40" t="s">
        <v>1061</v>
      </c>
      <c r="H878" s="40" t="s">
        <v>1062</v>
      </c>
      <c r="I878" s="40" t="s">
        <v>6</v>
      </c>
      <c r="J878" s="40" t="s">
        <v>463</v>
      </c>
      <c r="K878" s="40" t="str">
        <f t="shared" si="13"/>
        <v>33</v>
      </c>
      <c r="L878" s="40" t="s">
        <v>946</v>
      </c>
      <c r="M878" s="40" t="s">
        <v>947</v>
      </c>
      <c r="N878" s="42">
        <v>262.85000000000002</v>
      </c>
    </row>
    <row r="879" spans="1:14" hidden="1" x14ac:dyDescent="0.25">
      <c r="A879" s="40" t="s">
        <v>968</v>
      </c>
      <c r="B879" s="40" t="s">
        <v>1108</v>
      </c>
      <c r="C879" s="40" t="s">
        <v>1109</v>
      </c>
      <c r="D879" s="40" t="s">
        <v>57</v>
      </c>
      <c r="E879" s="40" t="s">
        <v>58</v>
      </c>
      <c r="F879" s="40" t="s">
        <v>1158</v>
      </c>
      <c r="G879" s="40" t="s">
        <v>1061</v>
      </c>
      <c r="H879" s="40" t="s">
        <v>1062</v>
      </c>
      <c r="I879" s="40" t="s">
        <v>6</v>
      </c>
      <c r="J879" s="40" t="s">
        <v>463</v>
      </c>
      <c r="K879" s="40" t="str">
        <f t="shared" si="13"/>
        <v>33</v>
      </c>
      <c r="L879" s="40" t="s">
        <v>1029</v>
      </c>
      <c r="M879" s="40" t="s">
        <v>1030</v>
      </c>
      <c r="N879" s="42">
        <v>0</v>
      </c>
    </row>
    <row r="880" spans="1:14" hidden="1" x14ac:dyDescent="0.25">
      <c r="A880" s="40" t="s">
        <v>968</v>
      </c>
      <c r="B880" s="40" t="s">
        <v>1108</v>
      </c>
      <c r="C880" s="40" t="s">
        <v>1109</v>
      </c>
      <c r="D880" s="40" t="s">
        <v>57</v>
      </c>
      <c r="E880" s="40" t="s">
        <v>58</v>
      </c>
      <c r="F880" s="40" t="s">
        <v>1158</v>
      </c>
      <c r="G880" s="40" t="s">
        <v>1061</v>
      </c>
      <c r="H880" s="40" t="s">
        <v>1062</v>
      </c>
      <c r="I880" s="40" t="s">
        <v>6</v>
      </c>
      <c r="J880" s="40" t="s">
        <v>463</v>
      </c>
      <c r="K880" s="40" t="str">
        <f t="shared" si="13"/>
        <v>33</v>
      </c>
      <c r="L880" s="40" t="s">
        <v>948</v>
      </c>
      <c r="M880" s="40" t="s">
        <v>949</v>
      </c>
      <c r="N880" s="42">
        <v>15150</v>
      </c>
    </row>
    <row r="881" spans="1:14" hidden="1" x14ac:dyDescent="0.25">
      <c r="A881" s="40" t="s">
        <v>968</v>
      </c>
      <c r="B881" s="40" t="s">
        <v>1108</v>
      </c>
      <c r="C881" s="40" t="s">
        <v>1109</v>
      </c>
      <c r="D881" s="40" t="s">
        <v>57</v>
      </c>
      <c r="E881" s="40" t="s">
        <v>58</v>
      </c>
      <c r="F881" s="40" t="s">
        <v>1159</v>
      </c>
      <c r="G881" s="40" t="s">
        <v>1123</v>
      </c>
      <c r="H881" s="40" t="s">
        <v>1124</v>
      </c>
      <c r="I881" s="40" t="s">
        <v>6</v>
      </c>
      <c r="J881" s="40" t="s">
        <v>463</v>
      </c>
      <c r="K881" s="40" t="str">
        <f t="shared" si="13"/>
        <v>33</v>
      </c>
      <c r="L881" s="40" t="s">
        <v>948</v>
      </c>
      <c r="M881" s="40" t="s">
        <v>949</v>
      </c>
      <c r="N881" s="42">
        <v>71886.95</v>
      </c>
    </row>
    <row r="882" spans="1:14" hidden="1" x14ac:dyDescent="0.25">
      <c r="A882" s="40" t="s">
        <v>968</v>
      </c>
      <c r="B882" s="40" t="s">
        <v>1108</v>
      </c>
      <c r="C882" s="40" t="s">
        <v>1109</v>
      </c>
      <c r="D882" s="40" t="s">
        <v>57</v>
      </c>
      <c r="E882" s="40" t="s">
        <v>58</v>
      </c>
      <c r="F882" s="40" t="s">
        <v>1160</v>
      </c>
      <c r="G882" s="40" t="s">
        <v>1123</v>
      </c>
      <c r="H882" s="40" t="s">
        <v>1124</v>
      </c>
      <c r="I882" s="40" t="s">
        <v>6</v>
      </c>
      <c r="J882" s="40" t="s">
        <v>463</v>
      </c>
      <c r="K882" s="40" t="str">
        <f t="shared" si="13"/>
        <v>33</v>
      </c>
      <c r="L882" s="40" t="s">
        <v>950</v>
      </c>
      <c r="M882" s="40" t="s">
        <v>951</v>
      </c>
      <c r="N882" s="42">
        <v>91395.72</v>
      </c>
    </row>
    <row r="883" spans="1:14" hidden="1" x14ac:dyDescent="0.25">
      <c r="A883" s="40" t="s">
        <v>968</v>
      </c>
      <c r="B883" s="40" t="s">
        <v>1108</v>
      </c>
      <c r="C883" s="40" t="s">
        <v>1109</v>
      </c>
      <c r="D883" s="40" t="s">
        <v>57</v>
      </c>
      <c r="E883" s="40" t="s">
        <v>58</v>
      </c>
      <c r="F883" s="40" t="s">
        <v>1161</v>
      </c>
      <c r="G883" s="40" t="s">
        <v>1123</v>
      </c>
      <c r="H883" s="40" t="s">
        <v>1124</v>
      </c>
      <c r="I883" s="40" t="s">
        <v>6</v>
      </c>
      <c r="J883" s="40" t="s">
        <v>463</v>
      </c>
      <c r="K883" s="40" t="str">
        <f t="shared" si="13"/>
        <v>33</v>
      </c>
      <c r="L883" s="40" t="s">
        <v>946</v>
      </c>
      <c r="M883" s="40" t="s">
        <v>947</v>
      </c>
      <c r="N883" s="42">
        <v>1714.9</v>
      </c>
    </row>
    <row r="884" spans="1:14" hidden="1" x14ac:dyDescent="0.25">
      <c r="A884" s="40" t="s">
        <v>968</v>
      </c>
      <c r="B884" s="40" t="s">
        <v>1108</v>
      </c>
      <c r="C884" s="40" t="s">
        <v>1109</v>
      </c>
      <c r="D884" s="40" t="s">
        <v>57</v>
      </c>
      <c r="E884" s="40" t="s">
        <v>58</v>
      </c>
      <c r="F884" s="40" t="s">
        <v>1161</v>
      </c>
      <c r="G884" s="40" t="s">
        <v>1123</v>
      </c>
      <c r="H884" s="40" t="s">
        <v>1124</v>
      </c>
      <c r="I884" s="40" t="s">
        <v>6</v>
      </c>
      <c r="J884" s="40" t="s">
        <v>463</v>
      </c>
      <c r="K884" s="40" t="str">
        <f t="shared" si="13"/>
        <v>33</v>
      </c>
      <c r="L884" s="40" t="s">
        <v>1029</v>
      </c>
      <c r="M884" s="40" t="s">
        <v>1030</v>
      </c>
      <c r="N884" s="42">
        <v>0</v>
      </c>
    </row>
    <row r="885" spans="1:14" hidden="1" x14ac:dyDescent="0.25">
      <c r="A885" s="40" t="s">
        <v>968</v>
      </c>
      <c r="B885" s="40" t="s">
        <v>1108</v>
      </c>
      <c r="C885" s="40" t="s">
        <v>1109</v>
      </c>
      <c r="D885" s="40" t="s">
        <v>57</v>
      </c>
      <c r="E885" s="40" t="s">
        <v>58</v>
      </c>
      <c r="F885" s="40" t="s">
        <v>1161</v>
      </c>
      <c r="G885" s="40" t="s">
        <v>1123</v>
      </c>
      <c r="H885" s="40" t="s">
        <v>1124</v>
      </c>
      <c r="I885" s="40" t="s">
        <v>6</v>
      </c>
      <c r="J885" s="40" t="s">
        <v>463</v>
      </c>
      <c r="K885" s="40" t="str">
        <f t="shared" si="13"/>
        <v>33</v>
      </c>
      <c r="L885" s="40" t="s">
        <v>948</v>
      </c>
      <c r="M885" s="40" t="s">
        <v>949</v>
      </c>
      <c r="N885" s="42">
        <v>5747.1</v>
      </c>
    </row>
    <row r="886" spans="1:14" hidden="1" x14ac:dyDescent="0.25">
      <c r="A886" s="40" t="s">
        <v>968</v>
      </c>
      <c r="B886" s="40" t="s">
        <v>1108</v>
      </c>
      <c r="C886" s="40" t="s">
        <v>1109</v>
      </c>
      <c r="D886" s="40" t="s">
        <v>275</v>
      </c>
      <c r="E886" s="40" t="s">
        <v>276</v>
      </c>
      <c r="F886" s="40" t="s">
        <v>1120</v>
      </c>
      <c r="G886" s="40" t="s">
        <v>1067</v>
      </c>
      <c r="H886" s="40" t="s">
        <v>1062</v>
      </c>
      <c r="I886" s="40" t="s">
        <v>6</v>
      </c>
      <c r="J886" s="40" t="s">
        <v>463</v>
      </c>
      <c r="K886" s="40" t="str">
        <f t="shared" si="13"/>
        <v>33</v>
      </c>
      <c r="L886" s="40" t="s">
        <v>659</v>
      </c>
      <c r="M886" s="40" t="s">
        <v>660</v>
      </c>
      <c r="N886" s="42">
        <v>379285</v>
      </c>
    </row>
    <row r="887" spans="1:14" hidden="1" x14ac:dyDescent="0.25">
      <c r="A887" s="40" t="s">
        <v>968</v>
      </c>
      <c r="B887" s="40" t="s">
        <v>1108</v>
      </c>
      <c r="C887" s="40" t="s">
        <v>1109</v>
      </c>
      <c r="D887" s="40" t="s">
        <v>275</v>
      </c>
      <c r="E887" s="40" t="s">
        <v>276</v>
      </c>
      <c r="F887" s="40" t="s">
        <v>1120</v>
      </c>
      <c r="G887" s="40" t="s">
        <v>1067</v>
      </c>
      <c r="H887" s="40" t="s">
        <v>1062</v>
      </c>
      <c r="I887" s="40" t="s">
        <v>6</v>
      </c>
      <c r="J887" s="40" t="s">
        <v>463</v>
      </c>
      <c r="K887" s="40" t="str">
        <f t="shared" si="13"/>
        <v>33</v>
      </c>
      <c r="L887" s="40" t="s">
        <v>661</v>
      </c>
      <c r="M887" s="40" t="s">
        <v>662</v>
      </c>
      <c r="N887" s="42">
        <v>10290.9</v>
      </c>
    </row>
    <row r="888" spans="1:14" hidden="1" x14ac:dyDescent="0.25">
      <c r="A888" s="40" t="s">
        <v>968</v>
      </c>
      <c r="B888" s="40" t="s">
        <v>1108</v>
      </c>
      <c r="C888" s="40" t="s">
        <v>1109</v>
      </c>
      <c r="D888" s="40" t="s">
        <v>275</v>
      </c>
      <c r="E888" s="40" t="s">
        <v>276</v>
      </c>
      <c r="F888" s="40" t="s">
        <v>1120</v>
      </c>
      <c r="G888" s="40" t="s">
        <v>1067</v>
      </c>
      <c r="H888" s="40" t="s">
        <v>1062</v>
      </c>
      <c r="I888" s="40" t="s">
        <v>6</v>
      </c>
      <c r="J888" s="40" t="s">
        <v>463</v>
      </c>
      <c r="K888" s="40" t="str">
        <f t="shared" si="13"/>
        <v>33</v>
      </c>
      <c r="L888" s="40" t="s">
        <v>671</v>
      </c>
      <c r="M888" s="40" t="s">
        <v>672</v>
      </c>
      <c r="N888" s="42">
        <v>126186.1</v>
      </c>
    </row>
    <row r="889" spans="1:14" hidden="1" x14ac:dyDescent="0.25">
      <c r="A889" s="40" t="s">
        <v>968</v>
      </c>
      <c r="B889" s="40" t="s">
        <v>1108</v>
      </c>
      <c r="C889" s="40" t="s">
        <v>1109</v>
      </c>
      <c r="D889" s="40" t="s">
        <v>275</v>
      </c>
      <c r="E889" s="40" t="s">
        <v>276</v>
      </c>
      <c r="F889" s="40" t="s">
        <v>1162</v>
      </c>
      <c r="G889" s="40" t="s">
        <v>1127</v>
      </c>
      <c r="H889" s="40" t="s">
        <v>1124</v>
      </c>
      <c r="I889" s="40" t="s">
        <v>6</v>
      </c>
      <c r="J889" s="40" t="s">
        <v>463</v>
      </c>
      <c r="K889" s="40" t="str">
        <f t="shared" si="13"/>
        <v>33</v>
      </c>
      <c r="L889" s="40" t="s">
        <v>659</v>
      </c>
      <c r="M889" s="40" t="s">
        <v>660</v>
      </c>
      <c r="N889" s="42">
        <v>354971</v>
      </c>
    </row>
    <row r="890" spans="1:14" hidden="1" x14ac:dyDescent="0.25">
      <c r="A890" s="40" t="s">
        <v>968</v>
      </c>
      <c r="B890" s="40" t="s">
        <v>1108</v>
      </c>
      <c r="C890" s="40" t="s">
        <v>1109</v>
      </c>
      <c r="D890" s="40" t="s">
        <v>67</v>
      </c>
      <c r="E890" s="40" t="s">
        <v>68</v>
      </c>
      <c r="F890" s="40" t="s">
        <v>1121</v>
      </c>
      <c r="G890" s="40" t="s">
        <v>1061</v>
      </c>
      <c r="H890" s="40" t="s">
        <v>1062</v>
      </c>
      <c r="I890" s="40" t="s">
        <v>6</v>
      </c>
      <c r="J890" s="40" t="s">
        <v>463</v>
      </c>
      <c r="K890" s="40" t="str">
        <f t="shared" si="13"/>
        <v>33</v>
      </c>
      <c r="L890" s="40" t="s">
        <v>775</v>
      </c>
      <c r="M890" s="40" t="s">
        <v>776</v>
      </c>
      <c r="N890" s="42">
        <v>34325</v>
      </c>
    </row>
    <row r="891" spans="1:14" hidden="1" x14ac:dyDescent="0.25">
      <c r="A891" s="40" t="s">
        <v>968</v>
      </c>
      <c r="B891" s="40" t="s">
        <v>1108</v>
      </c>
      <c r="C891" s="40" t="s">
        <v>1109</v>
      </c>
      <c r="D891" s="40" t="s">
        <v>67</v>
      </c>
      <c r="E891" s="40" t="s">
        <v>68</v>
      </c>
      <c r="F891" s="40" t="s">
        <v>1121</v>
      </c>
      <c r="G891" s="40" t="s">
        <v>1061</v>
      </c>
      <c r="H891" s="40" t="s">
        <v>1062</v>
      </c>
      <c r="I891" s="40" t="s">
        <v>6</v>
      </c>
      <c r="J891" s="40" t="s">
        <v>463</v>
      </c>
      <c r="K891" s="40" t="str">
        <f t="shared" si="13"/>
        <v>33</v>
      </c>
      <c r="L891" s="40" t="s">
        <v>785</v>
      </c>
      <c r="M891" s="40" t="s">
        <v>786</v>
      </c>
      <c r="N891" s="42">
        <v>4938.6499999999896</v>
      </c>
    </row>
    <row r="892" spans="1:14" hidden="1" x14ac:dyDescent="0.25">
      <c r="A892" s="40" t="s">
        <v>968</v>
      </c>
      <c r="B892" s="40" t="s">
        <v>1108</v>
      </c>
      <c r="C892" s="40" t="s">
        <v>1109</v>
      </c>
      <c r="D892" s="40" t="s">
        <v>67</v>
      </c>
      <c r="E892" s="40" t="s">
        <v>68</v>
      </c>
      <c r="F892" s="40" t="s">
        <v>1121</v>
      </c>
      <c r="G892" s="40" t="s">
        <v>1061</v>
      </c>
      <c r="H892" s="40" t="s">
        <v>1062</v>
      </c>
      <c r="I892" s="40" t="s">
        <v>6</v>
      </c>
      <c r="J892" s="40" t="s">
        <v>463</v>
      </c>
      <c r="K892" s="40" t="str">
        <f t="shared" si="13"/>
        <v>33</v>
      </c>
      <c r="L892" s="40" t="s">
        <v>824</v>
      </c>
      <c r="M892" s="40" t="s">
        <v>825</v>
      </c>
      <c r="N892" s="42">
        <v>7190</v>
      </c>
    </row>
    <row r="893" spans="1:14" hidden="1" x14ac:dyDescent="0.25">
      <c r="A893" s="40" t="s">
        <v>968</v>
      </c>
      <c r="B893" s="40" t="s">
        <v>1108</v>
      </c>
      <c r="C893" s="40" t="s">
        <v>1109</v>
      </c>
      <c r="D893" s="40" t="s">
        <v>67</v>
      </c>
      <c r="E893" s="40" t="s">
        <v>68</v>
      </c>
      <c r="F893" s="40" t="s">
        <v>1121</v>
      </c>
      <c r="G893" s="40" t="s">
        <v>1061</v>
      </c>
      <c r="H893" s="40" t="s">
        <v>1062</v>
      </c>
      <c r="I893" s="40" t="s">
        <v>6</v>
      </c>
      <c r="J893" s="40" t="s">
        <v>463</v>
      </c>
      <c r="K893" s="40" t="str">
        <f t="shared" si="13"/>
        <v>33</v>
      </c>
      <c r="L893" s="40" t="s">
        <v>958</v>
      </c>
      <c r="M893" s="40" t="s">
        <v>959</v>
      </c>
      <c r="N893" s="42">
        <v>0</v>
      </c>
    </row>
    <row r="894" spans="1:14" hidden="1" x14ac:dyDescent="0.25">
      <c r="A894" s="40" t="s">
        <v>968</v>
      </c>
      <c r="B894" s="40" t="s">
        <v>1108</v>
      </c>
      <c r="C894" s="40" t="s">
        <v>1109</v>
      </c>
      <c r="D894" s="40" t="s">
        <v>67</v>
      </c>
      <c r="E894" s="40" t="s">
        <v>68</v>
      </c>
      <c r="F894" s="40" t="s">
        <v>1163</v>
      </c>
      <c r="G894" s="40" t="s">
        <v>1123</v>
      </c>
      <c r="H894" s="40" t="s">
        <v>1124</v>
      </c>
      <c r="I894" s="40" t="s">
        <v>6</v>
      </c>
      <c r="J894" s="40" t="s">
        <v>463</v>
      </c>
      <c r="K894" s="40" t="str">
        <f t="shared" si="13"/>
        <v>33</v>
      </c>
      <c r="L894" s="40" t="s">
        <v>775</v>
      </c>
      <c r="M894" s="40" t="s">
        <v>776</v>
      </c>
      <c r="N894" s="42">
        <v>32141</v>
      </c>
    </row>
  </sheetData>
  <autoFilter ref="A4:N894" xr:uid="{028F5312-0E6D-47D6-B4C1-710E7AFB4A13}">
    <filterColumn colId="0">
      <filters>
        <filter val="2021"/>
      </filters>
    </filterColumn>
    <filterColumn colId="1">
      <filters>
        <filter val="26248"/>
      </filters>
    </filterColumn>
    <filterColumn colId="8">
      <filters>
        <filter val="1"/>
      </filters>
    </filterColumn>
    <filterColumn colId="11">
      <filters>
        <filter val="31911302"/>
        <filter val="31911303"/>
      </filters>
    </filterColumn>
  </autoFilter>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C06C-7282-403D-A547-811CDF728E98}">
  <sheetPr filterMode="1"/>
  <dimension ref="A1:T1182"/>
  <sheetViews>
    <sheetView workbookViewId="0">
      <selection activeCell="G69" sqref="G69"/>
    </sheetView>
  </sheetViews>
  <sheetFormatPr defaultRowHeight="12.5" x14ac:dyDescent="0.25"/>
  <cols>
    <col min="6" max="6" width="7.54296875" bestFit="1" customWidth="1"/>
    <col min="20" max="20" width="24.6328125" bestFit="1" customWidth="1"/>
  </cols>
  <sheetData>
    <row r="1" spans="1:20" x14ac:dyDescent="0.25">
      <c r="A1" t="s">
        <v>1164</v>
      </c>
    </row>
    <row r="3" spans="1:20" ht="10.5" customHeight="1" x14ac:dyDescent="0.25">
      <c r="A3" t="s">
        <v>1</v>
      </c>
    </row>
    <row r="4" spans="1:20" ht="10.5" customHeight="1" x14ac:dyDescent="0.25">
      <c r="A4" s="64" t="s">
        <v>2</v>
      </c>
      <c r="B4" s="64"/>
      <c r="C4" s="64"/>
      <c r="D4" s="64"/>
      <c r="E4" s="64"/>
      <c r="F4" s="64"/>
      <c r="G4" s="64"/>
      <c r="H4" s="64"/>
      <c r="I4" s="64"/>
      <c r="J4" s="64"/>
      <c r="K4" s="64"/>
      <c r="L4" s="64"/>
      <c r="M4" s="64"/>
      <c r="N4" s="64"/>
      <c r="O4" s="64"/>
      <c r="P4" s="64"/>
      <c r="Q4" s="64"/>
      <c r="R4" s="64"/>
      <c r="S4" s="64"/>
      <c r="T4" s="64"/>
    </row>
    <row r="5" spans="1:20" x14ac:dyDescent="0.25">
      <c r="F5" s="40" t="s">
        <v>3</v>
      </c>
      <c r="L5" s="40"/>
    </row>
    <row r="6" spans="1:20" ht="13" x14ac:dyDescent="0.3">
      <c r="T6" s="45">
        <f>SUBTOTAL(9,T8:T1097)</f>
        <v>657710901.59999943</v>
      </c>
    </row>
    <row r="7" spans="1:20" ht="13" x14ac:dyDescent="0.3">
      <c r="A7" s="44" t="s">
        <v>1666</v>
      </c>
      <c r="B7" s="44" t="s">
        <v>1667</v>
      </c>
      <c r="C7" s="39" t="s">
        <v>1048</v>
      </c>
      <c r="D7" s="39" t="s">
        <v>1051</v>
      </c>
      <c r="E7" s="39" t="s">
        <v>1052</v>
      </c>
      <c r="F7" s="39" t="s">
        <v>567</v>
      </c>
      <c r="G7" s="39" t="s">
        <v>568</v>
      </c>
      <c r="H7" s="39" t="s">
        <v>411</v>
      </c>
      <c r="I7" s="39" t="s">
        <v>569</v>
      </c>
      <c r="J7" s="39" t="s">
        <v>1053</v>
      </c>
      <c r="K7" s="39" t="s">
        <v>1054</v>
      </c>
      <c r="L7" s="39" t="s">
        <v>1055</v>
      </c>
      <c r="M7" s="39" t="s">
        <v>1056</v>
      </c>
      <c r="N7" s="39" t="s">
        <v>1057</v>
      </c>
      <c r="O7" s="44" t="s">
        <v>409</v>
      </c>
      <c r="P7" s="44" t="s">
        <v>572</v>
      </c>
      <c r="Q7" s="44"/>
      <c r="R7" s="44" t="s">
        <v>4</v>
      </c>
      <c r="S7" s="44" t="s">
        <v>1668</v>
      </c>
      <c r="T7" s="39" t="s">
        <v>1058</v>
      </c>
    </row>
    <row r="8" spans="1:20" x14ac:dyDescent="0.25">
      <c r="A8" t="s">
        <v>1059</v>
      </c>
      <c r="B8" t="s">
        <v>466</v>
      </c>
      <c r="C8" t="s">
        <v>1447</v>
      </c>
      <c r="D8" t="s">
        <v>1167</v>
      </c>
      <c r="E8" t="s">
        <v>1448</v>
      </c>
      <c r="F8" t="s">
        <v>1169</v>
      </c>
      <c r="G8" t="s">
        <v>1449</v>
      </c>
      <c r="H8" t="s">
        <v>6</v>
      </c>
      <c r="I8" t="s">
        <v>463</v>
      </c>
      <c r="J8" t="s">
        <v>1171</v>
      </c>
      <c r="K8" t="s">
        <v>1172</v>
      </c>
      <c r="L8" s="40" t="str">
        <f t="shared" ref="L8:L71" si="0">LEFT(M8,2)</f>
        <v>33</v>
      </c>
      <c r="M8" t="s">
        <v>1450</v>
      </c>
      <c r="N8" t="s">
        <v>1451</v>
      </c>
      <c r="O8" t="s">
        <v>1175</v>
      </c>
      <c r="P8" t="s">
        <v>1176</v>
      </c>
      <c r="Q8" t="str">
        <f>RIGHT(R8,4)</f>
        <v>ESAP</v>
      </c>
      <c r="R8" t="s">
        <v>1177</v>
      </c>
      <c r="S8" t="s">
        <v>1170</v>
      </c>
      <c r="T8" s="38">
        <v>374000</v>
      </c>
    </row>
    <row r="9" spans="1:20" x14ac:dyDescent="0.25">
      <c r="A9" t="s">
        <v>1059</v>
      </c>
      <c r="B9" t="s">
        <v>466</v>
      </c>
      <c r="C9" t="s">
        <v>1447</v>
      </c>
      <c r="D9" t="s">
        <v>1167</v>
      </c>
      <c r="E9" t="s">
        <v>1448</v>
      </c>
      <c r="F9" t="s">
        <v>1452</v>
      </c>
      <c r="G9" t="s">
        <v>1453</v>
      </c>
      <c r="H9" t="s">
        <v>6</v>
      </c>
      <c r="I9" t="s">
        <v>463</v>
      </c>
      <c r="J9" t="s">
        <v>1179</v>
      </c>
      <c r="K9" t="s">
        <v>1180</v>
      </c>
      <c r="L9" s="40" t="str">
        <f t="shared" si="0"/>
        <v>33</v>
      </c>
      <c r="M9" t="s">
        <v>1450</v>
      </c>
      <c r="N9" t="s">
        <v>1451</v>
      </c>
      <c r="O9" t="s">
        <v>580</v>
      </c>
      <c r="P9" t="s">
        <v>581</v>
      </c>
      <c r="Q9" t="str">
        <f t="shared" ref="Q9:Q72" si="1">RIGHT(R9,4)</f>
        <v>ATER</v>
      </c>
      <c r="R9" t="s">
        <v>1454</v>
      </c>
      <c r="S9" t="s">
        <v>1455</v>
      </c>
      <c r="T9" s="38">
        <v>8839.6</v>
      </c>
    </row>
    <row r="10" spans="1:20" x14ac:dyDescent="0.25">
      <c r="A10" t="s">
        <v>1059</v>
      </c>
      <c r="B10" t="s">
        <v>466</v>
      </c>
      <c r="C10" t="s">
        <v>1447</v>
      </c>
      <c r="D10" t="s">
        <v>1456</v>
      </c>
      <c r="E10" t="s">
        <v>1457</v>
      </c>
      <c r="F10" t="s">
        <v>1458</v>
      </c>
      <c r="G10" t="s">
        <v>1459</v>
      </c>
      <c r="H10" t="s">
        <v>88</v>
      </c>
      <c r="I10" t="s">
        <v>495</v>
      </c>
      <c r="J10" t="s">
        <v>1067</v>
      </c>
      <c r="K10" t="s">
        <v>1062</v>
      </c>
      <c r="L10" s="40" t="str">
        <f t="shared" si="0"/>
        <v>44</v>
      </c>
      <c r="M10" t="s">
        <v>1460</v>
      </c>
      <c r="N10" t="s">
        <v>829</v>
      </c>
      <c r="O10" t="s">
        <v>1461</v>
      </c>
      <c r="P10" t="s">
        <v>1462</v>
      </c>
      <c r="Q10" t="str">
        <f t="shared" si="1"/>
        <v>0-00</v>
      </c>
      <c r="R10" t="s">
        <v>1463</v>
      </c>
      <c r="S10" t="s">
        <v>1464</v>
      </c>
      <c r="T10" s="38">
        <v>62400.5</v>
      </c>
    </row>
    <row r="11" spans="1:20" x14ac:dyDescent="0.25">
      <c r="A11" t="s">
        <v>1059</v>
      </c>
      <c r="B11" t="s">
        <v>466</v>
      </c>
      <c r="C11" t="s">
        <v>1447</v>
      </c>
      <c r="D11" t="s">
        <v>1456</v>
      </c>
      <c r="E11" t="s">
        <v>1457</v>
      </c>
      <c r="F11" t="s">
        <v>1458</v>
      </c>
      <c r="G11" t="s">
        <v>1459</v>
      </c>
      <c r="H11" t="s">
        <v>6</v>
      </c>
      <c r="I11" t="s">
        <v>463</v>
      </c>
      <c r="J11" t="s">
        <v>1074</v>
      </c>
      <c r="K11" t="s">
        <v>1075</v>
      </c>
      <c r="L11" s="40" t="str">
        <f t="shared" si="0"/>
        <v>33</v>
      </c>
      <c r="M11" t="s">
        <v>828</v>
      </c>
      <c r="N11" t="s">
        <v>829</v>
      </c>
      <c r="O11" t="s">
        <v>1461</v>
      </c>
      <c r="P11" t="s">
        <v>1462</v>
      </c>
      <c r="Q11" t="str">
        <f t="shared" si="1"/>
        <v>1-22</v>
      </c>
      <c r="R11" t="s">
        <v>1465</v>
      </c>
      <c r="S11" t="s">
        <v>1466</v>
      </c>
      <c r="T11" s="38">
        <v>337594.5</v>
      </c>
    </row>
    <row r="12" spans="1:20" x14ac:dyDescent="0.25">
      <c r="A12" t="s">
        <v>1059</v>
      </c>
      <c r="B12" t="s">
        <v>466</v>
      </c>
      <c r="C12" t="s">
        <v>1447</v>
      </c>
      <c r="D12" t="s">
        <v>1192</v>
      </c>
      <c r="E12" t="s">
        <v>1193</v>
      </c>
      <c r="F12" t="s">
        <v>26</v>
      </c>
      <c r="G12" t="s">
        <v>27</v>
      </c>
      <c r="H12" t="s">
        <v>6</v>
      </c>
      <c r="I12" t="s">
        <v>463</v>
      </c>
      <c r="J12" t="s">
        <v>1202</v>
      </c>
      <c r="K12" t="s">
        <v>1203</v>
      </c>
      <c r="L12" s="40" t="str">
        <f t="shared" si="0"/>
        <v>33</v>
      </c>
      <c r="M12" t="s">
        <v>1196</v>
      </c>
      <c r="N12" t="s">
        <v>1197</v>
      </c>
      <c r="O12" t="s">
        <v>25</v>
      </c>
      <c r="P12" t="s">
        <v>466</v>
      </c>
      <c r="Q12" t="str">
        <f t="shared" si="1"/>
        <v>201N</v>
      </c>
      <c r="R12" t="s">
        <v>1467</v>
      </c>
      <c r="S12" t="s">
        <v>1468</v>
      </c>
      <c r="T12" s="38">
        <v>536802.82999999996</v>
      </c>
    </row>
    <row r="13" spans="1:20" x14ac:dyDescent="0.25">
      <c r="A13" t="s">
        <v>1059</v>
      </c>
      <c r="B13" t="s">
        <v>466</v>
      </c>
      <c r="C13" t="s">
        <v>1447</v>
      </c>
      <c r="D13" t="s">
        <v>1192</v>
      </c>
      <c r="E13" t="s">
        <v>1193</v>
      </c>
      <c r="F13" t="s">
        <v>26</v>
      </c>
      <c r="G13" t="s">
        <v>27</v>
      </c>
      <c r="H13" t="s">
        <v>6</v>
      </c>
      <c r="I13" t="s">
        <v>463</v>
      </c>
      <c r="J13" t="s">
        <v>1202</v>
      </c>
      <c r="K13" t="s">
        <v>1203</v>
      </c>
      <c r="L13" s="40" t="str">
        <f t="shared" si="0"/>
        <v>33</v>
      </c>
      <c r="M13" t="s">
        <v>960</v>
      </c>
      <c r="N13" t="s">
        <v>961</v>
      </c>
      <c r="O13" t="s">
        <v>25</v>
      </c>
      <c r="P13" t="s">
        <v>466</v>
      </c>
      <c r="Q13" t="str">
        <f t="shared" si="1"/>
        <v>201N</v>
      </c>
      <c r="R13" t="s">
        <v>1467</v>
      </c>
      <c r="S13" t="s">
        <v>1468</v>
      </c>
      <c r="T13" s="38">
        <v>107360.56</v>
      </c>
    </row>
    <row r="14" spans="1:20" x14ac:dyDescent="0.25">
      <c r="A14" t="s">
        <v>1059</v>
      </c>
      <c r="B14" t="s">
        <v>466</v>
      </c>
      <c r="C14" t="s">
        <v>1447</v>
      </c>
      <c r="D14" t="s">
        <v>1192</v>
      </c>
      <c r="E14" t="s">
        <v>1193</v>
      </c>
      <c r="F14" t="s">
        <v>26</v>
      </c>
      <c r="G14" t="s">
        <v>27</v>
      </c>
      <c r="H14" t="s">
        <v>6</v>
      </c>
      <c r="I14" t="s">
        <v>463</v>
      </c>
      <c r="J14" t="s">
        <v>1204</v>
      </c>
      <c r="K14" t="s">
        <v>1205</v>
      </c>
      <c r="L14" s="40" t="str">
        <f t="shared" si="0"/>
        <v>33</v>
      </c>
      <c r="M14" t="s">
        <v>1196</v>
      </c>
      <c r="N14" t="s">
        <v>1197</v>
      </c>
      <c r="O14" t="s">
        <v>25</v>
      </c>
      <c r="P14" t="s">
        <v>466</v>
      </c>
      <c r="Q14" t="str">
        <f t="shared" si="1"/>
        <v>201N</v>
      </c>
      <c r="R14" t="s">
        <v>1467</v>
      </c>
      <c r="S14" t="s">
        <v>1468</v>
      </c>
      <c r="T14" s="38">
        <v>0</v>
      </c>
    </row>
    <row r="15" spans="1:20" x14ac:dyDescent="0.25">
      <c r="A15" t="s">
        <v>1059</v>
      </c>
      <c r="B15" t="s">
        <v>466</v>
      </c>
      <c r="C15" t="s">
        <v>1447</v>
      </c>
      <c r="D15" t="s">
        <v>1192</v>
      </c>
      <c r="E15" t="s">
        <v>1193</v>
      </c>
      <c r="F15" t="s">
        <v>26</v>
      </c>
      <c r="G15" t="s">
        <v>27</v>
      </c>
      <c r="H15" t="s">
        <v>6</v>
      </c>
      <c r="I15" t="s">
        <v>463</v>
      </c>
      <c r="J15" t="s">
        <v>1204</v>
      </c>
      <c r="K15" t="s">
        <v>1205</v>
      </c>
      <c r="L15" s="40" t="str">
        <f t="shared" si="0"/>
        <v>33</v>
      </c>
      <c r="M15" t="s">
        <v>960</v>
      </c>
      <c r="N15" t="s">
        <v>961</v>
      </c>
      <c r="O15" t="s">
        <v>25</v>
      </c>
      <c r="P15" t="s">
        <v>466</v>
      </c>
      <c r="Q15" t="str">
        <f t="shared" si="1"/>
        <v>201N</v>
      </c>
      <c r="R15" t="s">
        <v>1467</v>
      </c>
      <c r="S15" t="s">
        <v>1468</v>
      </c>
      <c r="T15" s="38">
        <v>0</v>
      </c>
    </row>
    <row r="16" spans="1:20" x14ac:dyDescent="0.25">
      <c r="A16" t="s">
        <v>1059</v>
      </c>
      <c r="B16" t="s">
        <v>466</v>
      </c>
      <c r="C16" t="s">
        <v>1447</v>
      </c>
      <c r="D16" t="s">
        <v>1192</v>
      </c>
      <c r="E16" t="s">
        <v>1193</v>
      </c>
      <c r="F16" t="s">
        <v>26</v>
      </c>
      <c r="G16" t="s">
        <v>27</v>
      </c>
      <c r="H16" t="s">
        <v>6</v>
      </c>
      <c r="I16" t="s">
        <v>463</v>
      </c>
      <c r="J16" t="s">
        <v>1469</v>
      </c>
      <c r="K16" t="s">
        <v>1203</v>
      </c>
      <c r="L16" s="40" t="str">
        <f t="shared" si="0"/>
        <v>33</v>
      </c>
      <c r="M16" t="s">
        <v>1196</v>
      </c>
      <c r="N16" t="s">
        <v>1197</v>
      </c>
      <c r="O16" t="s">
        <v>25</v>
      </c>
      <c r="P16" t="s">
        <v>466</v>
      </c>
      <c r="Q16" t="str">
        <f t="shared" si="1"/>
        <v>201N</v>
      </c>
      <c r="R16" t="s">
        <v>1467</v>
      </c>
      <c r="S16" t="s">
        <v>1468</v>
      </c>
      <c r="T16" s="38">
        <v>1621953.27</v>
      </c>
    </row>
    <row r="17" spans="1:20" x14ac:dyDescent="0.25">
      <c r="A17" t="s">
        <v>1059</v>
      </c>
      <c r="B17" t="s">
        <v>466</v>
      </c>
      <c r="C17" t="s">
        <v>1447</v>
      </c>
      <c r="D17" t="s">
        <v>1192</v>
      </c>
      <c r="E17" t="s">
        <v>1193</v>
      </c>
      <c r="F17" t="s">
        <v>26</v>
      </c>
      <c r="G17" t="s">
        <v>27</v>
      </c>
      <c r="H17" t="s">
        <v>6</v>
      </c>
      <c r="I17" t="s">
        <v>463</v>
      </c>
      <c r="J17" t="s">
        <v>1469</v>
      </c>
      <c r="K17" t="s">
        <v>1203</v>
      </c>
      <c r="L17" s="40" t="str">
        <f t="shared" si="0"/>
        <v>33</v>
      </c>
      <c r="M17" t="s">
        <v>960</v>
      </c>
      <c r="N17" t="s">
        <v>961</v>
      </c>
      <c r="O17" t="s">
        <v>25</v>
      </c>
      <c r="P17" t="s">
        <v>466</v>
      </c>
      <c r="Q17" t="str">
        <f t="shared" si="1"/>
        <v>201N</v>
      </c>
      <c r="R17" t="s">
        <v>1467</v>
      </c>
      <c r="S17" t="s">
        <v>1468</v>
      </c>
      <c r="T17" s="38">
        <v>281638.68</v>
      </c>
    </row>
    <row r="18" spans="1:20" x14ac:dyDescent="0.25">
      <c r="A18" t="s">
        <v>1059</v>
      </c>
      <c r="B18" t="s">
        <v>466</v>
      </c>
      <c r="C18" t="s">
        <v>1447</v>
      </c>
      <c r="D18" t="s">
        <v>1192</v>
      </c>
      <c r="E18" t="s">
        <v>1193</v>
      </c>
      <c r="F18" t="s">
        <v>1213</v>
      </c>
      <c r="G18" t="s">
        <v>1214</v>
      </c>
      <c r="H18" t="s">
        <v>6</v>
      </c>
      <c r="I18" t="s">
        <v>463</v>
      </c>
      <c r="J18" t="s">
        <v>1207</v>
      </c>
      <c r="K18" t="s">
        <v>1208</v>
      </c>
      <c r="L18" s="40" t="str">
        <f t="shared" si="0"/>
        <v>33</v>
      </c>
      <c r="M18" t="s">
        <v>671</v>
      </c>
      <c r="N18" t="s">
        <v>672</v>
      </c>
      <c r="O18" t="s">
        <v>300</v>
      </c>
      <c r="P18" t="s">
        <v>1470</v>
      </c>
      <c r="Q18" t="str">
        <f t="shared" si="1"/>
        <v>133N</v>
      </c>
      <c r="R18" t="s">
        <v>1471</v>
      </c>
      <c r="S18" t="s">
        <v>1472</v>
      </c>
      <c r="T18" s="38">
        <v>800000</v>
      </c>
    </row>
    <row r="19" spans="1:20" x14ac:dyDescent="0.25">
      <c r="A19" t="s">
        <v>1059</v>
      </c>
      <c r="B19" t="s">
        <v>466</v>
      </c>
      <c r="C19" t="s">
        <v>1447</v>
      </c>
      <c r="D19" t="s">
        <v>1219</v>
      </c>
      <c r="E19" t="s">
        <v>1220</v>
      </c>
      <c r="F19" t="s">
        <v>67</v>
      </c>
      <c r="G19" t="s">
        <v>68</v>
      </c>
      <c r="H19" t="s">
        <v>6</v>
      </c>
      <c r="I19" t="s">
        <v>463</v>
      </c>
      <c r="J19" t="s">
        <v>1061</v>
      </c>
      <c r="K19" t="s">
        <v>1062</v>
      </c>
      <c r="L19" s="40" t="str">
        <f t="shared" si="0"/>
        <v>33</v>
      </c>
      <c r="M19" t="s">
        <v>785</v>
      </c>
      <c r="N19" t="s">
        <v>786</v>
      </c>
      <c r="O19" t="s">
        <v>25</v>
      </c>
      <c r="P19" t="s">
        <v>466</v>
      </c>
      <c r="Q19" t="str">
        <f t="shared" si="1"/>
        <v>100N</v>
      </c>
      <c r="R19" t="s">
        <v>70</v>
      </c>
      <c r="S19" t="s">
        <v>1221</v>
      </c>
      <c r="T19" s="38">
        <v>1572.18</v>
      </c>
    </row>
    <row r="20" spans="1:20" x14ac:dyDescent="0.25">
      <c r="A20" t="s">
        <v>1059</v>
      </c>
      <c r="B20" t="s">
        <v>466</v>
      </c>
      <c r="C20" t="s">
        <v>1447</v>
      </c>
      <c r="D20" t="s">
        <v>1219</v>
      </c>
      <c r="E20" t="s">
        <v>1220</v>
      </c>
      <c r="F20" t="s">
        <v>67</v>
      </c>
      <c r="G20" t="s">
        <v>68</v>
      </c>
      <c r="H20" t="s">
        <v>6</v>
      </c>
      <c r="I20" t="s">
        <v>463</v>
      </c>
      <c r="J20" t="s">
        <v>1061</v>
      </c>
      <c r="K20" t="s">
        <v>1062</v>
      </c>
      <c r="L20" s="40" t="str">
        <f t="shared" si="0"/>
        <v>33</v>
      </c>
      <c r="M20" t="s">
        <v>785</v>
      </c>
      <c r="N20" t="s">
        <v>786</v>
      </c>
      <c r="O20" t="s">
        <v>241</v>
      </c>
      <c r="P20" t="s">
        <v>1473</v>
      </c>
      <c r="Q20" t="str">
        <f t="shared" si="1"/>
        <v>100N</v>
      </c>
      <c r="R20" t="s">
        <v>70</v>
      </c>
      <c r="S20" t="s">
        <v>1221</v>
      </c>
      <c r="T20" s="38">
        <v>2096.7600000000002</v>
      </c>
    </row>
    <row r="21" spans="1:20" x14ac:dyDescent="0.25">
      <c r="A21" t="s">
        <v>1059</v>
      </c>
      <c r="B21" t="s">
        <v>466</v>
      </c>
      <c r="C21" t="s">
        <v>1447</v>
      </c>
      <c r="D21" t="s">
        <v>1474</v>
      </c>
      <c r="E21" t="s">
        <v>1475</v>
      </c>
      <c r="F21" t="s">
        <v>7</v>
      </c>
      <c r="G21" t="s">
        <v>8</v>
      </c>
      <c r="H21" t="s">
        <v>6</v>
      </c>
      <c r="I21" t="s">
        <v>463</v>
      </c>
      <c r="J21" t="s">
        <v>1061</v>
      </c>
      <c r="K21" t="s">
        <v>1062</v>
      </c>
      <c r="L21" s="40" t="str">
        <f t="shared" si="0"/>
        <v>33</v>
      </c>
      <c r="M21" t="s">
        <v>785</v>
      </c>
      <c r="N21" t="s">
        <v>786</v>
      </c>
      <c r="O21" t="s">
        <v>25</v>
      </c>
      <c r="P21" t="s">
        <v>466</v>
      </c>
      <c r="Q21" t="str">
        <f t="shared" si="1"/>
        <v>121N</v>
      </c>
      <c r="R21" t="s">
        <v>1476</v>
      </c>
      <c r="S21" t="s">
        <v>1477</v>
      </c>
      <c r="T21" s="38">
        <v>15947.81</v>
      </c>
    </row>
    <row r="22" spans="1:20" x14ac:dyDescent="0.25">
      <c r="A22" t="s">
        <v>1059</v>
      </c>
      <c r="B22" t="s">
        <v>466</v>
      </c>
      <c r="C22" t="s">
        <v>1447</v>
      </c>
      <c r="D22" t="s">
        <v>1474</v>
      </c>
      <c r="E22" t="s">
        <v>1475</v>
      </c>
      <c r="F22" t="s">
        <v>7</v>
      </c>
      <c r="G22" t="s">
        <v>8</v>
      </c>
      <c r="H22" t="s">
        <v>6</v>
      </c>
      <c r="I22" t="s">
        <v>463</v>
      </c>
      <c r="J22" t="s">
        <v>1061</v>
      </c>
      <c r="K22" t="s">
        <v>1062</v>
      </c>
      <c r="L22" s="40" t="str">
        <f t="shared" si="0"/>
        <v>33</v>
      </c>
      <c r="M22" t="s">
        <v>956</v>
      </c>
      <c r="N22" t="s">
        <v>957</v>
      </c>
      <c r="O22" t="s">
        <v>25</v>
      </c>
      <c r="P22" t="s">
        <v>466</v>
      </c>
      <c r="Q22" t="str">
        <f t="shared" si="1"/>
        <v>119N</v>
      </c>
      <c r="R22" t="s">
        <v>1478</v>
      </c>
      <c r="S22" t="s">
        <v>1479</v>
      </c>
      <c r="T22" s="38">
        <v>3440.22</v>
      </c>
    </row>
    <row r="23" spans="1:20" x14ac:dyDescent="0.25">
      <c r="A23" t="s">
        <v>1059</v>
      </c>
      <c r="B23" t="s">
        <v>466</v>
      </c>
      <c r="C23" t="s">
        <v>1447</v>
      </c>
      <c r="D23" t="s">
        <v>1474</v>
      </c>
      <c r="E23" t="s">
        <v>1475</v>
      </c>
      <c r="F23" t="s">
        <v>7</v>
      </c>
      <c r="G23" t="s">
        <v>8</v>
      </c>
      <c r="H23" t="s">
        <v>6</v>
      </c>
      <c r="I23" t="s">
        <v>463</v>
      </c>
      <c r="J23" t="s">
        <v>1061</v>
      </c>
      <c r="K23" t="s">
        <v>1062</v>
      </c>
      <c r="L23" s="40" t="str">
        <f t="shared" si="0"/>
        <v>33</v>
      </c>
      <c r="M23" t="s">
        <v>956</v>
      </c>
      <c r="N23" t="s">
        <v>957</v>
      </c>
      <c r="O23" t="s">
        <v>241</v>
      </c>
      <c r="P23" t="s">
        <v>1473</v>
      </c>
      <c r="Q23" t="str">
        <f t="shared" si="1"/>
        <v>121N</v>
      </c>
      <c r="R23" t="s">
        <v>1480</v>
      </c>
      <c r="S23" t="s">
        <v>1481</v>
      </c>
      <c r="T23" s="38">
        <v>464.2</v>
      </c>
    </row>
    <row r="24" spans="1:20" x14ac:dyDescent="0.25">
      <c r="A24" t="s">
        <v>1059</v>
      </c>
      <c r="B24" t="s">
        <v>466</v>
      </c>
      <c r="C24" t="s">
        <v>1447</v>
      </c>
      <c r="D24" t="s">
        <v>1474</v>
      </c>
      <c r="E24" t="s">
        <v>1475</v>
      </c>
      <c r="F24" t="s">
        <v>7</v>
      </c>
      <c r="G24" t="s">
        <v>8</v>
      </c>
      <c r="H24" t="s">
        <v>6</v>
      </c>
      <c r="I24" t="s">
        <v>463</v>
      </c>
      <c r="J24" t="s">
        <v>1482</v>
      </c>
      <c r="K24" t="s">
        <v>1483</v>
      </c>
      <c r="L24" s="40" t="str">
        <f t="shared" si="0"/>
        <v>33</v>
      </c>
      <c r="M24" t="s">
        <v>785</v>
      </c>
      <c r="N24" t="s">
        <v>786</v>
      </c>
      <c r="O24" t="s">
        <v>25</v>
      </c>
      <c r="P24" t="s">
        <v>466</v>
      </c>
      <c r="Q24" t="str">
        <f t="shared" si="1"/>
        <v>122N</v>
      </c>
      <c r="R24" t="s">
        <v>1484</v>
      </c>
      <c r="S24" t="s">
        <v>1484</v>
      </c>
      <c r="T24" s="38">
        <v>13948.9</v>
      </c>
    </row>
    <row r="25" spans="1:20" x14ac:dyDescent="0.25">
      <c r="A25" t="s">
        <v>1059</v>
      </c>
      <c r="B25" t="s">
        <v>466</v>
      </c>
      <c r="C25" t="s">
        <v>1447</v>
      </c>
      <c r="D25" t="s">
        <v>1474</v>
      </c>
      <c r="E25" t="s">
        <v>1475</v>
      </c>
      <c r="F25" t="s">
        <v>7</v>
      </c>
      <c r="G25" t="s">
        <v>8</v>
      </c>
      <c r="H25" t="s">
        <v>6</v>
      </c>
      <c r="I25" t="s">
        <v>463</v>
      </c>
      <c r="J25" t="s">
        <v>1482</v>
      </c>
      <c r="K25" t="s">
        <v>1483</v>
      </c>
      <c r="L25" s="40" t="str">
        <f t="shared" si="0"/>
        <v>33</v>
      </c>
      <c r="M25" t="s">
        <v>785</v>
      </c>
      <c r="N25" t="s">
        <v>786</v>
      </c>
      <c r="O25" t="s">
        <v>241</v>
      </c>
      <c r="P25" t="s">
        <v>1473</v>
      </c>
      <c r="Q25" t="str">
        <f t="shared" si="1"/>
        <v>121N</v>
      </c>
      <c r="R25" t="s">
        <v>1485</v>
      </c>
      <c r="S25" t="s">
        <v>1486</v>
      </c>
      <c r="T25" s="38">
        <v>19285.03</v>
      </c>
    </row>
    <row r="26" spans="1:20" x14ac:dyDescent="0.25">
      <c r="A26" t="s">
        <v>1059</v>
      </c>
      <c r="B26" t="s">
        <v>466</v>
      </c>
      <c r="C26" t="s">
        <v>1447</v>
      </c>
      <c r="D26" t="s">
        <v>1487</v>
      </c>
      <c r="E26" t="s">
        <v>1488</v>
      </c>
      <c r="F26" t="s">
        <v>7</v>
      </c>
      <c r="G26" t="s">
        <v>8</v>
      </c>
      <c r="H26" t="s">
        <v>6</v>
      </c>
      <c r="I26" t="s">
        <v>463</v>
      </c>
      <c r="J26" t="s">
        <v>1061</v>
      </c>
      <c r="K26" t="s">
        <v>1062</v>
      </c>
      <c r="L26" s="40" t="str">
        <f t="shared" si="0"/>
        <v>33</v>
      </c>
      <c r="M26" t="s">
        <v>785</v>
      </c>
      <c r="N26" t="s">
        <v>786</v>
      </c>
      <c r="O26" t="s">
        <v>25</v>
      </c>
      <c r="P26" t="s">
        <v>466</v>
      </c>
      <c r="Q26" t="str">
        <f t="shared" si="1"/>
        <v>111N</v>
      </c>
      <c r="R26" t="s">
        <v>13</v>
      </c>
      <c r="S26" t="s">
        <v>14</v>
      </c>
      <c r="T26" s="38">
        <v>976.1</v>
      </c>
    </row>
    <row r="27" spans="1:20" x14ac:dyDescent="0.25">
      <c r="A27" t="s">
        <v>1059</v>
      </c>
      <c r="B27" t="s">
        <v>466</v>
      </c>
      <c r="C27" t="s">
        <v>1447</v>
      </c>
      <c r="D27" t="s">
        <v>1059</v>
      </c>
      <c r="E27" t="s">
        <v>466</v>
      </c>
      <c r="F27" t="s">
        <v>31</v>
      </c>
      <c r="G27" t="s">
        <v>32</v>
      </c>
      <c r="H27" t="s">
        <v>6</v>
      </c>
      <c r="I27" t="s">
        <v>463</v>
      </c>
      <c r="J27" t="s">
        <v>1063</v>
      </c>
      <c r="K27" t="s">
        <v>1064</v>
      </c>
      <c r="L27" s="40" t="str">
        <f t="shared" si="0"/>
        <v>33</v>
      </c>
      <c r="M27" t="s">
        <v>613</v>
      </c>
      <c r="N27" t="s">
        <v>614</v>
      </c>
      <c r="O27" t="s">
        <v>25</v>
      </c>
      <c r="P27" t="s">
        <v>466</v>
      </c>
      <c r="Q27" t="str">
        <f t="shared" si="1"/>
        <v>100N</v>
      </c>
      <c r="R27" t="s">
        <v>1222</v>
      </c>
      <c r="S27" t="s">
        <v>1223</v>
      </c>
      <c r="T27" s="38">
        <v>36326.28</v>
      </c>
    </row>
    <row r="28" spans="1:20" x14ac:dyDescent="0.25">
      <c r="A28" t="s">
        <v>1059</v>
      </c>
      <c r="B28" t="s">
        <v>466</v>
      </c>
      <c r="C28" t="s">
        <v>1447</v>
      </c>
      <c r="D28" t="s">
        <v>1059</v>
      </c>
      <c r="E28" t="s">
        <v>466</v>
      </c>
      <c r="F28" t="s">
        <v>31</v>
      </c>
      <c r="G28" t="s">
        <v>32</v>
      </c>
      <c r="H28" t="s">
        <v>6</v>
      </c>
      <c r="I28" t="s">
        <v>463</v>
      </c>
      <c r="J28" t="s">
        <v>1063</v>
      </c>
      <c r="K28" t="s">
        <v>1064</v>
      </c>
      <c r="L28" s="40" t="str">
        <f t="shared" si="0"/>
        <v>33</v>
      </c>
      <c r="M28" t="s">
        <v>613</v>
      </c>
      <c r="N28" t="s">
        <v>614</v>
      </c>
      <c r="O28" t="s">
        <v>182</v>
      </c>
      <c r="P28" t="s">
        <v>468</v>
      </c>
      <c r="Q28" t="str">
        <f t="shared" si="1"/>
        <v>100N</v>
      </c>
      <c r="R28" t="s">
        <v>1222</v>
      </c>
      <c r="S28" t="s">
        <v>1223</v>
      </c>
      <c r="T28" s="38">
        <v>1500</v>
      </c>
    </row>
    <row r="29" spans="1:20" x14ac:dyDescent="0.25">
      <c r="A29" t="s">
        <v>1059</v>
      </c>
      <c r="B29" t="s">
        <v>466</v>
      </c>
      <c r="C29" t="s">
        <v>1447</v>
      </c>
      <c r="D29" t="s">
        <v>1059</v>
      </c>
      <c r="E29" t="s">
        <v>466</v>
      </c>
      <c r="F29" t="s">
        <v>31</v>
      </c>
      <c r="G29" t="s">
        <v>32</v>
      </c>
      <c r="H29" t="s">
        <v>6</v>
      </c>
      <c r="I29" t="s">
        <v>463</v>
      </c>
      <c r="J29" t="s">
        <v>1063</v>
      </c>
      <c r="K29" t="s">
        <v>1064</v>
      </c>
      <c r="L29" s="40" t="str">
        <f t="shared" si="0"/>
        <v>33</v>
      </c>
      <c r="M29" t="s">
        <v>615</v>
      </c>
      <c r="N29" t="s">
        <v>616</v>
      </c>
      <c r="O29" t="s">
        <v>25</v>
      </c>
      <c r="P29" t="s">
        <v>466</v>
      </c>
      <c r="Q29" t="str">
        <f t="shared" si="1"/>
        <v>100N</v>
      </c>
      <c r="R29" t="s">
        <v>1222</v>
      </c>
      <c r="S29" t="s">
        <v>1223</v>
      </c>
      <c r="T29" s="38">
        <v>14427.37</v>
      </c>
    </row>
    <row r="30" spans="1:20" x14ac:dyDescent="0.25">
      <c r="A30" t="s">
        <v>1059</v>
      </c>
      <c r="B30" t="s">
        <v>466</v>
      </c>
      <c r="C30" t="s">
        <v>1447</v>
      </c>
      <c r="D30" t="s">
        <v>1059</v>
      </c>
      <c r="E30" t="s">
        <v>466</v>
      </c>
      <c r="F30" t="s">
        <v>31</v>
      </c>
      <c r="G30" t="s">
        <v>32</v>
      </c>
      <c r="H30" t="s">
        <v>6</v>
      </c>
      <c r="I30" t="s">
        <v>463</v>
      </c>
      <c r="J30" t="s">
        <v>1063</v>
      </c>
      <c r="K30" t="s">
        <v>1064</v>
      </c>
      <c r="L30" s="40" t="str">
        <f t="shared" si="0"/>
        <v>33</v>
      </c>
      <c r="M30" t="s">
        <v>615</v>
      </c>
      <c r="N30" t="s">
        <v>616</v>
      </c>
      <c r="O30" t="s">
        <v>182</v>
      </c>
      <c r="P30" t="s">
        <v>468</v>
      </c>
      <c r="Q30" t="str">
        <f t="shared" si="1"/>
        <v>100N</v>
      </c>
      <c r="R30" t="s">
        <v>1222</v>
      </c>
      <c r="S30" t="s">
        <v>1223</v>
      </c>
      <c r="T30" s="38">
        <v>6000</v>
      </c>
    </row>
    <row r="31" spans="1:20" x14ac:dyDescent="0.25">
      <c r="A31" t="s">
        <v>1059</v>
      </c>
      <c r="B31" t="s">
        <v>466</v>
      </c>
      <c r="C31" t="s">
        <v>1447</v>
      </c>
      <c r="D31" t="s">
        <v>1059</v>
      </c>
      <c r="E31" t="s">
        <v>466</v>
      </c>
      <c r="F31" t="s">
        <v>31</v>
      </c>
      <c r="G31" t="s">
        <v>32</v>
      </c>
      <c r="H31" t="s">
        <v>6</v>
      </c>
      <c r="I31" t="s">
        <v>463</v>
      </c>
      <c r="J31" t="s">
        <v>1063</v>
      </c>
      <c r="K31" t="s">
        <v>1064</v>
      </c>
      <c r="L31" s="40" t="str">
        <f t="shared" si="0"/>
        <v>33</v>
      </c>
      <c r="M31" t="s">
        <v>615</v>
      </c>
      <c r="N31" t="s">
        <v>616</v>
      </c>
      <c r="O31" t="s">
        <v>341</v>
      </c>
      <c r="P31" t="s">
        <v>1489</v>
      </c>
      <c r="Q31" t="str">
        <f t="shared" si="1"/>
        <v>100N</v>
      </c>
      <c r="R31" t="s">
        <v>1222</v>
      </c>
      <c r="S31" t="s">
        <v>1223</v>
      </c>
      <c r="T31" s="38">
        <v>2396</v>
      </c>
    </row>
    <row r="32" spans="1:20" x14ac:dyDescent="0.25">
      <c r="A32" t="s">
        <v>1059</v>
      </c>
      <c r="B32" t="s">
        <v>466</v>
      </c>
      <c r="C32" t="s">
        <v>1447</v>
      </c>
      <c r="D32" t="s">
        <v>1059</v>
      </c>
      <c r="E32" t="s">
        <v>466</v>
      </c>
      <c r="F32" t="s">
        <v>76</v>
      </c>
      <c r="G32" t="s">
        <v>77</v>
      </c>
      <c r="H32" t="s">
        <v>75</v>
      </c>
      <c r="I32" t="s">
        <v>460</v>
      </c>
      <c r="J32" t="s">
        <v>1067</v>
      </c>
      <c r="K32" t="s">
        <v>1062</v>
      </c>
      <c r="L32" s="40" t="str">
        <f t="shared" si="0"/>
        <v>31</v>
      </c>
      <c r="M32" t="s">
        <v>629</v>
      </c>
      <c r="N32" t="s">
        <v>630</v>
      </c>
      <c r="O32" t="s">
        <v>25</v>
      </c>
      <c r="P32" t="s">
        <v>466</v>
      </c>
      <c r="Q32" t="str">
        <f t="shared" si="1"/>
        <v>100N</v>
      </c>
      <c r="R32" t="s">
        <v>1224</v>
      </c>
      <c r="S32" t="s">
        <v>1225</v>
      </c>
      <c r="T32" s="38">
        <v>1195073.73</v>
      </c>
    </row>
    <row r="33" spans="1:20" x14ac:dyDescent="0.25">
      <c r="A33" t="s">
        <v>1059</v>
      </c>
      <c r="B33" t="s">
        <v>466</v>
      </c>
      <c r="C33" t="s">
        <v>1447</v>
      </c>
      <c r="D33" t="s">
        <v>1059</v>
      </c>
      <c r="E33" t="s">
        <v>466</v>
      </c>
      <c r="F33" t="s">
        <v>76</v>
      </c>
      <c r="G33" t="s">
        <v>77</v>
      </c>
      <c r="H33" t="s">
        <v>75</v>
      </c>
      <c r="I33" t="s">
        <v>460</v>
      </c>
      <c r="J33" t="s">
        <v>1067</v>
      </c>
      <c r="K33" t="s">
        <v>1062</v>
      </c>
      <c r="L33" s="40" t="str">
        <f t="shared" si="0"/>
        <v>31</v>
      </c>
      <c r="M33" t="s">
        <v>641</v>
      </c>
      <c r="N33" t="s">
        <v>642</v>
      </c>
      <c r="O33" t="s">
        <v>25</v>
      </c>
      <c r="P33" t="s">
        <v>466</v>
      </c>
      <c r="Q33" t="str">
        <f t="shared" si="1"/>
        <v>100N</v>
      </c>
      <c r="R33" t="s">
        <v>1224</v>
      </c>
      <c r="S33" t="s">
        <v>1225</v>
      </c>
      <c r="T33" s="38">
        <v>36573.269999999997</v>
      </c>
    </row>
    <row r="34" spans="1:20" x14ac:dyDescent="0.25">
      <c r="A34" t="s">
        <v>1059</v>
      </c>
      <c r="B34" t="s">
        <v>466</v>
      </c>
      <c r="C34" t="s">
        <v>1447</v>
      </c>
      <c r="D34" t="s">
        <v>1059</v>
      </c>
      <c r="E34" t="s">
        <v>466</v>
      </c>
      <c r="F34" t="s">
        <v>76</v>
      </c>
      <c r="G34" t="s">
        <v>77</v>
      </c>
      <c r="H34" t="s">
        <v>75</v>
      </c>
      <c r="I34" t="s">
        <v>460</v>
      </c>
      <c r="J34" t="s">
        <v>1068</v>
      </c>
      <c r="K34" t="s">
        <v>1069</v>
      </c>
      <c r="L34" s="40" t="str">
        <f t="shared" si="0"/>
        <v>31</v>
      </c>
      <c r="M34" t="s">
        <v>617</v>
      </c>
      <c r="N34" t="s">
        <v>618</v>
      </c>
      <c r="O34" t="s">
        <v>25</v>
      </c>
      <c r="P34" t="s">
        <v>466</v>
      </c>
      <c r="Q34" t="str">
        <f t="shared" si="1"/>
        <v>100N</v>
      </c>
      <c r="R34" t="s">
        <v>1224</v>
      </c>
      <c r="S34" t="s">
        <v>1225</v>
      </c>
      <c r="T34" s="38">
        <v>4777692.57</v>
      </c>
    </row>
    <row r="35" spans="1:20" x14ac:dyDescent="0.25">
      <c r="A35" t="s">
        <v>1059</v>
      </c>
      <c r="B35" t="s">
        <v>466</v>
      </c>
      <c r="C35" t="s">
        <v>1447</v>
      </c>
      <c r="D35" t="s">
        <v>1059</v>
      </c>
      <c r="E35" t="s">
        <v>466</v>
      </c>
      <c r="F35" t="s">
        <v>76</v>
      </c>
      <c r="G35" t="s">
        <v>77</v>
      </c>
      <c r="H35" t="s">
        <v>75</v>
      </c>
      <c r="I35" t="s">
        <v>460</v>
      </c>
      <c r="J35" t="s">
        <v>1068</v>
      </c>
      <c r="K35" t="s">
        <v>1069</v>
      </c>
      <c r="L35" s="40" t="str">
        <f t="shared" si="0"/>
        <v>31</v>
      </c>
      <c r="M35" t="s">
        <v>639</v>
      </c>
      <c r="N35" t="s">
        <v>640</v>
      </c>
      <c r="O35" t="s">
        <v>25</v>
      </c>
      <c r="P35" t="s">
        <v>466</v>
      </c>
      <c r="Q35" t="str">
        <f t="shared" si="1"/>
        <v>100N</v>
      </c>
      <c r="R35" t="s">
        <v>1224</v>
      </c>
      <c r="S35" t="s">
        <v>1225</v>
      </c>
      <c r="T35" s="38">
        <v>21042.34</v>
      </c>
    </row>
    <row r="36" spans="1:20" x14ac:dyDescent="0.25">
      <c r="A36" t="s">
        <v>1059</v>
      </c>
      <c r="B36" t="s">
        <v>466</v>
      </c>
      <c r="C36" t="s">
        <v>1447</v>
      </c>
      <c r="D36" t="s">
        <v>1059</v>
      </c>
      <c r="E36" t="s">
        <v>466</v>
      </c>
      <c r="F36" t="s">
        <v>76</v>
      </c>
      <c r="G36" t="s">
        <v>77</v>
      </c>
      <c r="H36" t="s">
        <v>75</v>
      </c>
      <c r="I36" t="s">
        <v>460</v>
      </c>
      <c r="J36" t="s">
        <v>1072</v>
      </c>
      <c r="K36" t="s">
        <v>1073</v>
      </c>
      <c r="L36" s="40" t="str">
        <f t="shared" si="0"/>
        <v>31</v>
      </c>
      <c r="M36" t="s">
        <v>617</v>
      </c>
      <c r="N36" t="s">
        <v>618</v>
      </c>
      <c r="O36" t="s">
        <v>25</v>
      </c>
      <c r="P36" t="s">
        <v>466</v>
      </c>
      <c r="Q36" t="str">
        <f t="shared" si="1"/>
        <v>100N</v>
      </c>
      <c r="R36" t="s">
        <v>1224</v>
      </c>
      <c r="S36" t="s">
        <v>1225</v>
      </c>
      <c r="T36" s="38">
        <v>91112506.459999904</v>
      </c>
    </row>
    <row r="37" spans="1:20" x14ac:dyDescent="0.25">
      <c r="A37" t="s">
        <v>1059</v>
      </c>
      <c r="B37" t="s">
        <v>466</v>
      </c>
      <c r="C37" t="s">
        <v>1447</v>
      </c>
      <c r="D37" t="s">
        <v>1059</v>
      </c>
      <c r="E37" t="s">
        <v>466</v>
      </c>
      <c r="F37" t="s">
        <v>76</v>
      </c>
      <c r="G37" t="s">
        <v>77</v>
      </c>
      <c r="H37" t="s">
        <v>75</v>
      </c>
      <c r="I37" t="s">
        <v>460</v>
      </c>
      <c r="J37" t="s">
        <v>1072</v>
      </c>
      <c r="K37" t="s">
        <v>1073</v>
      </c>
      <c r="L37" s="40" t="str">
        <f t="shared" si="0"/>
        <v>31</v>
      </c>
      <c r="M37" t="s">
        <v>619</v>
      </c>
      <c r="N37" t="s">
        <v>620</v>
      </c>
      <c r="O37" t="s">
        <v>25</v>
      </c>
      <c r="P37" t="s">
        <v>466</v>
      </c>
      <c r="Q37" t="str">
        <f t="shared" si="1"/>
        <v>100N</v>
      </c>
      <c r="R37" t="s">
        <v>1224</v>
      </c>
      <c r="S37" t="s">
        <v>1225</v>
      </c>
      <c r="T37" s="38">
        <v>0</v>
      </c>
    </row>
    <row r="38" spans="1:20" x14ac:dyDescent="0.25">
      <c r="A38" t="s">
        <v>1059</v>
      </c>
      <c r="B38" t="s">
        <v>466</v>
      </c>
      <c r="C38" t="s">
        <v>1447</v>
      </c>
      <c r="D38" t="s">
        <v>1059</v>
      </c>
      <c r="E38" t="s">
        <v>466</v>
      </c>
      <c r="F38" t="s">
        <v>76</v>
      </c>
      <c r="G38" t="s">
        <v>77</v>
      </c>
      <c r="H38" t="s">
        <v>75</v>
      </c>
      <c r="I38" t="s">
        <v>460</v>
      </c>
      <c r="J38" t="s">
        <v>1072</v>
      </c>
      <c r="K38" t="s">
        <v>1073</v>
      </c>
      <c r="L38" s="40" t="str">
        <f t="shared" si="0"/>
        <v>31</v>
      </c>
      <c r="M38" t="s">
        <v>621</v>
      </c>
      <c r="N38" t="s">
        <v>622</v>
      </c>
      <c r="O38" t="s">
        <v>25</v>
      </c>
      <c r="P38" t="s">
        <v>466</v>
      </c>
      <c r="Q38" t="str">
        <f t="shared" si="1"/>
        <v>100N</v>
      </c>
      <c r="R38" t="s">
        <v>1224</v>
      </c>
      <c r="S38" t="s">
        <v>1225</v>
      </c>
      <c r="T38" s="38">
        <v>9200384.5899999999</v>
      </c>
    </row>
    <row r="39" spans="1:20" x14ac:dyDescent="0.25">
      <c r="A39" t="s">
        <v>1059</v>
      </c>
      <c r="B39" t="s">
        <v>466</v>
      </c>
      <c r="C39" t="s">
        <v>1447</v>
      </c>
      <c r="D39" t="s">
        <v>1059</v>
      </c>
      <c r="E39" t="s">
        <v>466</v>
      </c>
      <c r="F39" t="s">
        <v>76</v>
      </c>
      <c r="G39" t="s">
        <v>77</v>
      </c>
      <c r="H39" t="s">
        <v>75</v>
      </c>
      <c r="I39" t="s">
        <v>460</v>
      </c>
      <c r="J39" t="s">
        <v>1072</v>
      </c>
      <c r="K39" t="s">
        <v>1073</v>
      </c>
      <c r="L39" s="40" t="str">
        <f t="shared" si="0"/>
        <v>31</v>
      </c>
      <c r="M39" t="s">
        <v>623</v>
      </c>
      <c r="N39" t="s">
        <v>624</v>
      </c>
      <c r="O39" t="s">
        <v>25</v>
      </c>
      <c r="P39" t="s">
        <v>466</v>
      </c>
      <c r="Q39" t="str">
        <f t="shared" si="1"/>
        <v>100N</v>
      </c>
      <c r="R39" t="s">
        <v>1224</v>
      </c>
      <c r="S39" t="s">
        <v>1225</v>
      </c>
      <c r="T39" s="38">
        <v>11113365.67</v>
      </c>
    </row>
    <row r="40" spans="1:20" x14ac:dyDescent="0.25">
      <c r="A40" t="s">
        <v>1059</v>
      </c>
      <c r="B40" t="s">
        <v>466</v>
      </c>
      <c r="C40" t="s">
        <v>1447</v>
      </c>
      <c r="D40" t="s">
        <v>1059</v>
      </c>
      <c r="E40" t="s">
        <v>466</v>
      </c>
      <c r="F40" t="s">
        <v>76</v>
      </c>
      <c r="G40" t="s">
        <v>77</v>
      </c>
      <c r="H40" t="s">
        <v>75</v>
      </c>
      <c r="I40" t="s">
        <v>460</v>
      </c>
      <c r="J40" t="s">
        <v>1072</v>
      </c>
      <c r="K40" t="s">
        <v>1073</v>
      </c>
      <c r="L40" s="40" t="str">
        <f t="shared" si="0"/>
        <v>31</v>
      </c>
      <c r="M40" t="s">
        <v>625</v>
      </c>
      <c r="N40" t="s">
        <v>626</v>
      </c>
      <c r="O40" t="s">
        <v>25</v>
      </c>
      <c r="P40" t="s">
        <v>466</v>
      </c>
      <c r="Q40" t="str">
        <f t="shared" si="1"/>
        <v>100N</v>
      </c>
      <c r="R40" t="s">
        <v>1224</v>
      </c>
      <c r="S40" t="s">
        <v>1225</v>
      </c>
      <c r="T40" s="38">
        <v>1729084.6</v>
      </c>
    </row>
    <row r="41" spans="1:20" x14ac:dyDescent="0.25">
      <c r="A41" t="s">
        <v>1059</v>
      </c>
      <c r="B41" t="s">
        <v>466</v>
      </c>
      <c r="C41" t="s">
        <v>1447</v>
      </c>
      <c r="D41" t="s">
        <v>1059</v>
      </c>
      <c r="E41" t="s">
        <v>466</v>
      </c>
      <c r="F41" t="s">
        <v>76</v>
      </c>
      <c r="G41" t="s">
        <v>77</v>
      </c>
      <c r="H41" t="s">
        <v>75</v>
      </c>
      <c r="I41" t="s">
        <v>460</v>
      </c>
      <c r="J41" t="s">
        <v>1072</v>
      </c>
      <c r="K41" t="s">
        <v>1073</v>
      </c>
      <c r="L41" s="40" t="str">
        <f t="shared" si="0"/>
        <v>31</v>
      </c>
      <c r="M41" t="s">
        <v>627</v>
      </c>
      <c r="N41" t="s">
        <v>628</v>
      </c>
      <c r="O41" t="s">
        <v>25</v>
      </c>
      <c r="P41" t="s">
        <v>466</v>
      </c>
      <c r="Q41" t="str">
        <f t="shared" si="1"/>
        <v>100N</v>
      </c>
      <c r="R41" t="s">
        <v>1224</v>
      </c>
      <c r="S41" t="s">
        <v>1225</v>
      </c>
      <c r="T41" s="38">
        <v>199203.98</v>
      </c>
    </row>
    <row r="42" spans="1:20" x14ac:dyDescent="0.25">
      <c r="A42" t="s">
        <v>1059</v>
      </c>
      <c r="B42" t="s">
        <v>466</v>
      </c>
      <c r="C42" t="s">
        <v>1447</v>
      </c>
      <c r="D42" t="s">
        <v>1059</v>
      </c>
      <c r="E42" t="s">
        <v>466</v>
      </c>
      <c r="F42" t="s">
        <v>76</v>
      </c>
      <c r="G42" t="s">
        <v>77</v>
      </c>
      <c r="H42" t="s">
        <v>75</v>
      </c>
      <c r="I42" t="s">
        <v>460</v>
      </c>
      <c r="J42" t="s">
        <v>1072</v>
      </c>
      <c r="K42" t="s">
        <v>1073</v>
      </c>
      <c r="L42" s="40" t="str">
        <f t="shared" si="0"/>
        <v>31</v>
      </c>
      <c r="M42" t="s">
        <v>629</v>
      </c>
      <c r="N42" t="s">
        <v>630</v>
      </c>
      <c r="O42" t="s">
        <v>25</v>
      </c>
      <c r="P42" t="s">
        <v>466</v>
      </c>
      <c r="Q42" t="str">
        <f t="shared" si="1"/>
        <v>100N</v>
      </c>
      <c r="R42" t="s">
        <v>1224</v>
      </c>
      <c r="S42" t="s">
        <v>1225</v>
      </c>
      <c r="T42" s="38">
        <v>43258295.75</v>
      </c>
    </row>
    <row r="43" spans="1:20" x14ac:dyDescent="0.25">
      <c r="A43" t="s">
        <v>1059</v>
      </c>
      <c r="B43" t="s">
        <v>466</v>
      </c>
      <c r="C43" t="s">
        <v>1447</v>
      </c>
      <c r="D43" t="s">
        <v>1059</v>
      </c>
      <c r="E43" t="s">
        <v>466</v>
      </c>
      <c r="F43" t="s">
        <v>76</v>
      </c>
      <c r="G43" t="s">
        <v>77</v>
      </c>
      <c r="H43" t="s">
        <v>75</v>
      </c>
      <c r="I43" t="s">
        <v>460</v>
      </c>
      <c r="J43" t="s">
        <v>1072</v>
      </c>
      <c r="K43" t="s">
        <v>1073</v>
      </c>
      <c r="L43" s="40" t="str">
        <f t="shared" si="0"/>
        <v>31</v>
      </c>
      <c r="M43" t="s">
        <v>631</v>
      </c>
      <c r="N43" t="s">
        <v>632</v>
      </c>
      <c r="O43" t="s">
        <v>25</v>
      </c>
      <c r="P43" t="s">
        <v>466</v>
      </c>
      <c r="Q43" t="str">
        <f t="shared" si="1"/>
        <v>100N</v>
      </c>
      <c r="R43" t="s">
        <v>1224</v>
      </c>
      <c r="S43" t="s">
        <v>1225</v>
      </c>
      <c r="T43" s="38">
        <v>3998564.4</v>
      </c>
    </row>
    <row r="44" spans="1:20" x14ac:dyDescent="0.25">
      <c r="A44" t="s">
        <v>1059</v>
      </c>
      <c r="B44" t="s">
        <v>466</v>
      </c>
      <c r="C44" t="s">
        <v>1447</v>
      </c>
      <c r="D44" t="s">
        <v>1059</v>
      </c>
      <c r="E44" t="s">
        <v>466</v>
      </c>
      <c r="F44" t="s">
        <v>76</v>
      </c>
      <c r="G44" t="s">
        <v>77</v>
      </c>
      <c r="H44" t="s">
        <v>75</v>
      </c>
      <c r="I44" t="s">
        <v>460</v>
      </c>
      <c r="J44" t="s">
        <v>1072</v>
      </c>
      <c r="K44" t="s">
        <v>1073</v>
      </c>
      <c r="L44" s="40" t="str">
        <f t="shared" si="0"/>
        <v>31</v>
      </c>
      <c r="M44" t="s">
        <v>633</v>
      </c>
      <c r="N44" t="s">
        <v>634</v>
      </c>
      <c r="O44" t="s">
        <v>25</v>
      </c>
      <c r="P44" t="s">
        <v>466</v>
      </c>
      <c r="Q44" t="str">
        <f t="shared" si="1"/>
        <v>100N</v>
      </c>
      <c r="R44" t="s">
        <v>1224</v>
      </c>
      <c r="S44" t="s">
        <v>1225</v>
      </c>
      <c r="T44" s="38">
        <v>0</v>
      </c>
    </row>
    <row r="45" spans="1:20" x14ac:dyDescent="0.25">
      <c r="A45" t="s">
        <v>1059</v>
      </c>
      <c r="B45" t="s">
        <v>466</v>
      </c>
      <c r="C45" t="s">
        <v>1447</v>
      </c>
      <c r="D45" t="s">
        <v>1059</v>
      </c>
      <c r="E45" t="s">
        <v>466</v>
      </c>
      <c r="F45" t="s">
        <v>76</v>
      </c>
      <c r="G45" t="s">
        <v>77</v>
      </c>
      <c r="H45" t="s">
        <v>75</v>
      </c>
      <c r="I45" t="s">
        <v>460</v>
      </c>
      <c r="J45" t="s">
        <v>1072</v>
      </c>
      <c r="K45" t="s">
        <v>1073</v>
      </c>
      <c r="L45" s="40" t="str">
        <f t="shared" si="0"/>
        <v>31</v>
      </c>
      <c r="M45" t="s">
        <v>635</v>
      </c>
      <c r="N45" t="s">
        <v>636</v>
      </c>
      <c r="O45" t="s">
        <v>25</v>
      </c>
      <c r="P45" t="s">
        <v>466</v>
      </c>
      <c r="Q45" t="str">
        <f t="shared" si="1"/>
        <v>100N</v>
      </c>
      <c r="R45" t="s">
        <v>1224</v>
      </c>
      <c r="S45" t="s">
        <v>1225</v>
      </c>
      <c r="T45" s="38">
        <v>34547.2799999993</v>
      </c>
    </row>
    <row r="46" spans="1:20" x14ac:dyDescent="0.25">
      <c r="A46" t="s">
        <v>1059</v>
      </c>
      <c r="B46" t="s">
        <v>466</v>
      </c>
      <c r="C46" t="s">
        <v>1447</v>
      </c>
      <c r="D46" t="s">
        <v>1059</v>
      </c>
      <c r="E46" t="s">
        <v>466</v>
      </c>
      <c r="F46" t="s">
        <v>76</v>
      </c>
      <c r="G46" t="s">
        <v>77</v>
      </c>
      <c r="H46" t="s">
        <v>75</v>
      </c>
      <c r="I46" t="s">
        <v>460</v>
      </c>
      <c r="J46" t="s">
        <v>1072</v>
      </c>
      <c r="K46" t="s">
        <v>1073</v>
      </c>
      <c r="L46" s="40" t="str">
        <f t="shared" si="0"/>
        <v>31</v>
      </c>
      <c r="M46" t="s">
        <v>637</v>
      </c>
      <c r="N46" t="s">
        <v>638</v>
      </c>
      <c r="O46" t="s">
        <v>25</v>
      </c>
      <c r="P46" t="s">
        <v>466</v>
      </c>
      <c r="Q46" t="str">
        <f t="shared" si="1"/>
        <v>100N</v>
      </c>
      <c r="R46" t="s">
        <v>1224</v>
      </c>
      <c r="S46" t="s">
        <v>1225</v>
      </c>
      <c r="T46" s="38">
        <v>3132231.14</v>
      </c>
    </row>
    <row r="47" spans="1:20" x14ac:dyDescent="0.25">
      <c r="A47" t="s">
        <v>1059</v>
      </c>
      <c r="B47" t="s">
        <v>466</v>
      </c>
      <c r="C47" t="s">
        <v>1447</v>
      </c>
      <c r="D47" t="s">
        <v>1059</v>
      </c>
      <c r="E47" t="s">
        <v>466</v>
      </c>
      <c r="F47" t="s">
        <v>76</v>
      </c>
      <c r="G47" t="s">
        <v>77</v>
      </c>
      <c r="H47" t="s">
        <v>75</v>
      </c>
      <c r="I47" t="s">
        <v>460</v>
      </c>
      <c r="J47" t="s">
        <v>1072</v>
      </c>
      <c r="K47" t="s">
        <v>1073</v>
      </c>
      <c r="L47" s="40" t="str">
        <f t="shared" si="0"/>
        <v>31</v>
      </c>
      <c r="M47" t="s">
        <v>639</v>
      </c>
      <c r="N47" t="s">
        <v>640</v>
      </c>
      <c r="O47" t="s">
        <v>25</v>
      </c>
      <c r="P47" t="s">
        <v>466</v>
      </c>
      <c r="Q47" t="str">
        <f t="shared" si="1"/>
        <v>100N</v>
      </c>
      <c r="R47" t="s">
        <v>1224</v>
      </c>
      <c r="S47" t="s">
        <v>1225</v>
      </c>
      <c r="T47" s="38">
        <v>223811.63</v>
      </c>
    </row>
    <row r="48" spans="1:20" x14ac:dyDescent="0.25">
      <c r="A48" t="s">
        <v>1059</v>
      </c>
      <c r="B48" t="s">
        <v>466</v>
      </c>
      <c r="C48" t="s">
        <v>1447</v>
      </c>
      <c r="D48" t="s">
        <v>1059</v>
      </c>
      <c r="E48" t="s">
        <v>466</v>
      </c>
      <c r="F48" t="s">
        <v>76</v>
      </c>
      <c r="G48" t="s">
        <v>77</v>
      </c>
      <c r="H48" t="s">
        <v>75</v>
      </c>
      <c r="I48" t="s">
        <v>460</v>
      </c>
      <c r="J48" t="s">
        <v>1072</v>
      </c>
      <c r="K48" t="s">
        <v>1073</v>
      </c>
      <c r="L48" s="40" t="str">
        <f t="shared" si="0"/>
        <v>31</v>
      </c>
      <c r="M48" t="s">
        <v>641</v>
      </c>
      <c r="N48" t="s">
        <v>642</v>
      </c>
      <c r="O48" t="s">
        <v>25</v>
      </c>
      <c r="P48" t="s">
        <v>466</v>
      </c>
      <c r="Q48" t="str">
        <f t="shared" si="1"/>
        <v>100N</v>
      </c>
      <c r="R48" t="s">
        <v>1224</v>
      </c>
      <c r="S48" t="s">
        <v>1225</v>
      </c>
      <c r="T48" s="38">
        <v>402305.97</v>
      </c>
    </row>
    <row r="49" spans="1:20" x14ac:dyDescent="0.25">
      <c r="A49" t="s">
        <v>1059</v>
      </c>
      <c r="B49" t="s">
        <v>466</v>
      </c>
      <c r="C49" t="s">
        <v>1447</v>
      </c>
      <c r="D49" t="s">
        <v>1059</v>
      </c>
      <c r="E49" t="s">
        <v>466</v>
      </c>
      <c r="F49" t="s">
        <v>76</v>
      </c>
      <c r="G49" t="s">
        <v>77</v>
      </c>
      <c r="H49" t="s">
        <v>75</v>
      </c>
      <c r="I49" t="s">
        <v>460</v>
      </c>
      <c r="J49" t="s">
        <v>1072</v>
      </c>
      <c r="K49" t="s">
        <v>1073</v>
      </c>
      <c r="L49" s="40" t="str">
        <f t="shared" si="0"/>
        <v>31</v>
      </c>
      <c r="M49" t="s">
        <v>643</v>
      </c>
      <c r="N49" t="s">
        <v>644</v>
      </c>
      <c r="O49" t="s">
        <v>25</v>
      </c>
      <c r="P49" t="s">
        <v>466</v>
      </c>
      <c r="Q49" t="str">
        <f t="shared" si="1"/>
        <v>100N</v>
      </c>
      <c r="R49" t="s">
        <v>1224</v>
      </c>
      <c r="S49" t="s">
        <v>1225</v>
      </c>
      <c r="T49" s="38">
        <v>5079.37</v>
      </c>
    </row>
    <row r="50" spans="1:20" x14ac:dyDescent="0.25">
      <c r="A50" t="s">
        <v>1059</v>
      </c>
      <c r="B50" t="s">
        <v>466</v>
      </c>
      <c r="C50" t="s">
        <v>1447</v>
      </c>
      <c r="D50" t="s">
        <v>1059</v>
      </c>
      <c r="E50" t="s">
        <v>466</v>
      </c>
      <c r="F50" t="s">
        <v>76</v>
      </c>
      <c r="G50" t="s">
        <v>77</v>
      </c>
      <c r="H50" t="s">
        <v>75</v>
      </c>
      <c r="I50" t="s">
        <v>460</v>
      </c>
      <c r="J50" t="s">
        <v>1072</v>
      </c>
      <c r="K50" t="s">
        <v>1073</v>
      </c>
      <c r="L50" s="40" t="str">
        <f t="shared" si="0"/>
        <v>31</v>
      </c>
      <c r="M50" t="s">
        <v>645</v>
      </c>
      <c r="N50" t="s">
        <v>473</v>
      </c>
      <c r="O50" t="s">
        <v>25</v>
      </c>
      <c r="P50" t="s">
        <v>466</v>
      </c>
      <c r="Q50" t="str">
        <f t="shared" si="1"/>
        <v>100N</v>
      </c>
      <c r="R50" t="s">
        <v>1224</v>
      </c>
      <c r="S50" t="s">
        <v>1225</v>
      </c>
      <c r="T50" s="38">
        <v>9728.25</v>
      </c>
    </row>
    <row r="51" spans="1:20" x14ac:dyDescent="0.25">
      <c r="A51" t="s">
        <v>1059</v>
      </c>
      <c r="B51" t="s">
        <v>466</v>
      </c>
      <c r="C51" t="s">
        <v>1447</v>
      </c>
      <c r="D51" t="s">
        <v>1059</v>
      </c>
      <c r="E51" t="s">
        <v>466</v>
      </c>
      <c r="F51" t="s">
        <v>80</v>
      </c>
      <c r="G51" t="s">
        <v>81</v>
      </c>
      <c r="H51" t="s">
        <v>75</v>
      </c>
      <c r="I51" t="s">
        <v>460</v>
      </c>
      <c r="J51" t="s">
        <v>1061</v>
      </c>
      <c r="K51" t="s">
        <v>1062</v>
      </c>
      <c r="L51" s="40" t="str">
        <f t="shared" si="0"/>
        <v>31</v>
      </c>
      <c r="M51" t="s">
        <v>648</v>
      </c>
      <c r="N51" t="s">
        <v>649</v>
      </c>
      <c r="O51" t="s">
        <v>25</v>
      </c>
      <c r="P51" t="s">
        <v>466</v>
      </c>
      <c r="Q51" t="str">
        <f t="shared" si="1"/>
        <v>100N</v>
      </c>
      <c r="R51" t="s">
        <v>1226</v>
      </c>
      <c r="S51" t="s">
        <v>1227</v>
      </c>
      <c r="T51" s="38">
        <v>79762234.189999893</v>
      </c>
    </row>
    <row r="52" spans="1:20" x14ac:dyDescent="0.25">
      <c r="A52" t="s">
        <v>1059</v>
      </c>
      <c r="B52" t="s">
        <v>466</v>
      </c>
      <c r="C52" t="s">
        <v>1447</v>
      </c>
      <c r="D52" t="s">
        <v>1059</v>
      </c>
      <c r="E52" t="s">
        <v>466</v>
      </c>
      <c r="F52" t="s">
        <v>80</v>
      </c>
      <c r="G52" t="s">
        <v>81</v>
      </c>
      <c r="H52" t="s">
        <v>75</v>
      </c>
      <c r="I52" t="s">
        <v>460</v>
      </c>
      <c r="J52" t="s">
        <v>1061</v>
      </c>
      <c r="K52" t="s">
        <v>1062</v>
      </c>
      <c r="L52" s="40" t="str">
        <f t="shared" si="0"/>
        <v>31</v>
      </c>
      <c r="M52" t="s">
        <v>1490</v>
      </c>
      <c r="N52" t="s">
        <v>475</v>
      </c>
      <c r="O52" t="s">
        <v>25</v>
      </c>
      <c r="P52" t="s">
        <v>466</v>
      </c>
      <c r="Q52" t="str">
        <f t="shared" si="1"/>
        <v>100N</v>
      </c>
      <c r="R52" t="s">
        <v>1226</v>
      </c>
      <c r="S52" t="s">
        <v>1227</v>
      </c>
      <c r="T52" s="38">
        <v>17357.22</v>
      </c>
    </row>
    <row r="53" spans="1:20" x14ac:dyDescent="0.25">
      <c r="A53" t="s">
        <v>1059</v>
      </c>
      <c r="B53" t="s">
        <v>466</v>
      </c>
      <c r="C53" t="s">
        <v>1447</v>
      </c>
      <c r="D53" t="s">
        <v>1059</v>
      </c>
      <c r="E53" t="s">
        <v>466</v>
      </c>
      <c r="F53" t="s">
        <v>37</v>
      </c>
      <c r="G53" t="s">
        <v>38</v>
      </c>
      <c r="H53" t="s">
        <v>6</v>
      </c>
      <c r="I53" t="s">
        <v>463</v>
      </c>
      <c r="J53" t="s">
        <v>1061</v>
      </c>
      <c r="K53" t="s">
        <v>1062</v>
      </c>
      <c r="L53" s="40" t="str">
        <f t="shared" si="0"/>
        <v>33</v>
      </c>
      <c r="M53" t="s">
        <v>654</v>
      </c>
      <c r="N53" t="s">
        <v>479</v>
      </c>
      <c r="O53" t="s">
        <v>25</v>
      </c>
      <c r="P53" t="s">
        <v>466</v>
      </c>
      <c r="Q53" t="str">
        <f t="shared" si="1"/>
        <v>100N</v>
      </c>
      <c r="R53" t="s">
        <v>1228</v>
      </c>
      <c r="S53" t="s">
        <v>1229</v>
      </c>
      <c r="T53" s="38">
        <v>80000</v>
      </c>
    </row>
    <row r="54" spans="1:20" x14ac:dyDescent="0.25">
      <c r="A54" t="s">
        <v>1059</v>
      </c>
      <c r="B54" t="s">
        <v>466</v>
      </c>
      <c r="C54" t="s">
        <v>1447</v>
      </c>
      <c r="D54" t="s">
        <v>1059</v>
      </c>
      <c r="E54" t="s">
        <v>466</v>
      </c>
      <c r="F54" t="s">
        <v>37</v>
      </c>
      <c r="G54" t="s">
        <v>38</v>
      </c>
      <c r="H54" t="s">
        <v>6</v>
      </c>
      <c r="I54" t="s">
        <v>463</v>
      </c>
      <c r="J54" t="s">
        <v>1061</v>
      </c>
      <c r="K54" t="s">
        <v>1062</v>
      </c>
      <c r="L54" s="40" t="str">
        <f t="shared" si="0"/>
        <v>33</v>
      </c>
      <c r="M54" t="s">
        <v>655</v>
      </c>
      <c r="N54" t="s">
        <v>656</v>
      </c>
      <c r="O54" t="s">
        <v>25</v>
      </c>
      <c r="P54" t="s">
        <v>466</v>
      </c>
      <c r="Q54" t="str">
        <f t="shared" si="1"/>
        <v>100N</v>
      </c>
      <c r="R54" t="s">
        <v>1228</v>
      </c>
      <c r="S54" t="s">
        <v>1229</v>
      </c>
      <c r="T54" s="38">
        <v>3779706.86</v>
      </c>
    </row>
    <row r="55" spans="1:20" x14ac:dyDescent="0.25">
      <c r="A55" t="s">
        <v>1059</v>
      </c>
      <c r="B55" t="s">
        <v>466</v>
      </c>
      <c r="C55" t="s">
        <v>1447</v>
      </c>
      <c r="D55" t="s">
        <v>1059</v>
      </c>
      <c r="E55" t="s">
        <v>466</v>
      </c>
      <c r="F55" t="s">
        <v>37</v>
      </c>
      <c r="G55" t="s">
        <v>38</v>
      </c>
      <c r="H55" t="s">
        <v>6</v>
      </c>
      <c r="I55" t="s">
        <v>463</v>
      </c>
      <c r="J55" t="s">
        <v>1061</v>
      </c>
      <c r="K55" t="s">
        <v>1062</v>
      </c>
      <c r="L55" s="40" t="str">
        <f t="shared" si="0"/>
        <v>33</v>
      </c>
      <c r="M55" t="s">
        <v>657</v>
      </c>
      <c r="N55" t="s">
        <v>658</v>
      </c>
      <c r="O55" t="s">
        <v>25</v>
      </c>
      <c r="P55" t="s">
        <v>466</v>
      </c>
      <c r="Q55" t="str">
        <f t="shared" si="1"/>
        <v>100N</v>
      </c>
      <c r="R55" t="s">
        <v>1228</v>
      </c>
      <c r="S55" t="s">
        <v>1229</v>
      </c>
      <c r="T55" s="38">
        <v>5098.5600000000004</v>
      </c>
    </row>
    <row r="56" spans="1:20" x14ac:dyDescent="0.25">
      <c r="A56" t="s">
        <v>1059</v>
      </c>
      <c r="B56" t="s">
        <v>466</v>
      </c>
      <c r="C56" t="s">
        <v>1447</v>
      </c>
      <c r="D56" t="s">
        <v>1059</v>
      </c>
      <c r="E56" t="s">
        <v>466</v>
      </c>
      <c r="F56" t="s">
        <v>190</v>
      </c>
      <c r="G56" t="s">
        <v>191</v>
      </c>
      <c r="H56" t="s">
        <v>6</v>
      </c>
      <c r="I56" t="s">
        <v>463</v>
      </c>
      <c r="J56" t="s">
        <v>1061</v>
      </c>
      <c r="K56" t="s">
        <v>1062</v>
      </c>
      <c r="L56" s="40" t="str">
        <f t="shared" si="0"/>
        <v>33</v>
      </c>
      <c r="M56" t="s">
        <v>659</v>
      </c>
      <c r="N56" t="s">
        <v>660</v>
      </c>
      <c r="O56" t="s">
        <v>227</v>
      </c>
      <c r="P56" t="s">
        <v>1491</v>
      </c>
      <c r="Q56" t="str">
        <f t="shared" si="1"/>
        <v>1BSN</v>
      </c>
      <c r="R56" t="s">
        <v>1492</v>
      </c>
      <c r="S56" t="s">
        <v>1493</v>
      </c>
      <c r="T56" s="38">
        <v>470400</v>
      </c>
    </row>
    <row r="57" spans="1:20" x14ac:dyDescent="0.25">
      <c r="A57" t="s">
        <v>1059</v>
      </c>
      <c r="B57" t="s">
        <v>466</v>
      </c>
      <c r="C57" t="s">
        <v>1447</v>
      </c>
      <c r="D57" t="s">
        <v>1059</v>
      </c>
      <c r="E57" t="s">
        <v>466</v>
      </c>
      <c r="F57" t="s">
        <v>190</v>
      </c>
      <c r="G57" t="s">
        <v>191</v>
      </c>
      <c r="H57" t="s">
        <v>6</v>
      </c>
      <c r="I57" t="s">
        <v>463</v>
      </c>
      <c r="J57" t="s">
        <v>1061</v>
      </c>
      <c r="K57" t="s">
        <v>1062</v>
      </c>
      <c r="L57" s="40" t="str">
        <f t="shared" si="0"/>
        <v>33</v>
      </c>
      <c r="M57" t="s">
        <v>659</v>
      </c>
      <c r="N57" t="s">
        <v>660</v>
      </c>
      <c r="O57" t="s">
        <v>341</v>
      </c>
      <c r="P57" t="s">
        <v>1489</v>
      </c>
      <c r="Q57" t="str">
        <f t="shared" si="1"/>
        <v>1BSN</v>
      </c>
      <c r="R57" t="s">
        <v>1492</v>
      </c>
      <c r="S57" t="s">
        <v>1493</v>
      </c>
      <c r="T57" s="38">
        <v>47766.1</v>
      </c>
    </row>
    <row r="58" spans="1:20" x14ac:dyDescent="0.25">
      <c r="A58" t="s">
        <v>1059</v>
      </c>
      <c r="B58" t="s">
        <v>466</v>
      </c>
      <c r="C58" t="s">
        <v>1447</v>
      </c>
      <c r="D58" t="s">
        <v>1059</v>
      </c>
      <c r="E58" t="s">
        <v>466</v>
      </c>
      <c r="F58" t="s">
        <v>190</v>
      </c>
      <c r="G58" t="s">
        <v>191</v>
      </c>
      <c r="H58" t="s">
        <v>6</v>
      </c>
      <c r="I58" t="s">
        <v>463</v>
      </c>
      <c r="J58" t="s">
        <v>1061</v>
      </c>
      <c r="K58" t="s">
        <v>1062</v>
      </c>
      <c r="L58" s="40" t="str">
        <f t="shared" si="0"/>
        <v>33</v>
      </c>
      <c r="M58" t="s">
        <v>659</v>
      </c>
      <c r="N58" t="s">
        <v>660</v>
      </c>
      <c r="O58" t="s">
        <v>365</v>
      </c>
      <c r="P58" t="s">
        <v>1494</v>
      </c>
      <c r="Q58" t="str">
        <f t="shared" si="1"/>
        <v>9BSN</v>
      </c>
      <c r="R58" t="s">
        <v>1495</v>
      </c>
      <c r="S58" t="s">
        <v>1496</v>
      </c>
      <c r="T58" s="38">
        <v>202744.5</v>
      </c>
    </row>
    <row r="59" spans="1:20" x14ac:dyDescent="0.25">
      <c r="A59" t="s">
        <v>1059</v>
      </c>
      <c r="B59" t="s">
        <v>466</v>
      </c>
      <c r="C59" t="s">
        <v>1447</v>
      </c>
      <c r="D59" t="s">
        <v>1059</v>
      </c>
      <c r="E59" t="s">
        <v>466</v>
      </c>
      <c r="F59" t="s">
        <v>190</v>
      </c>
      <c r="G59" t="s">
        <v>191</v>
      </c>
      <c r="H59" t="s">
        <v>6</v>
      </c>
      <c r="I59" t="s">
        <v>463</v>
      </c>
      <c r="J59" t="s">
        <v>1061</v>
      </c>
      <c r="K59" t="s">
        <v>1062</v>
      </c>
      <c r="L59" s="40" t="str">
        <f t="shared" si="0"/>
        <v>33</v>
      </c>
      <c r="M59" t="s">
        <v>659</v>
      </c>
      <c r="N59" t="s">
        <v>660</v>
      </c>
      <c r="O59" t="s">
        <v>538</v>
      </c>
      <c r="P59" t="s">
        <v>1497</v>
      </c>
      <c r="Q59" t="str">
        <f t="shared" si="1"/>
        <v>0BSN</v>
      </c>
      <c r="R59" t="s">
        <v>1498</v>
      </c>
      <c r="S59" t="s">
        <v>1499</v>
      </c>
      <c r="T59" s="38">
        <v>19600</v>
      </c>
    </row>
    <row r="60" spans="1:20" x14ac:dyDescent="0.25">
      <c r="A60" t="s">
        <v>1059</v>
      </c>
      <c r="B60" t="s">
        <v>466</v>
      </c>
      <c r="C60" t="s">
        <v>1447</v>
      </c>
      <c r="D60" t="s">
        <v>1059</v>
      </c>
      <c r="E60" t="s">
        <v>466</v>
      </c>
      <c r="F60" t="s">
        <v>190</v>
      </c>
      <c r="G60" t="s">
        <v>191</v>
      </c>
      <c r="H60" t="s">
        <v>6</v>
      </c>
      <c r="I60" t="s">
        <v>463</v>
      </c>
      <c r="J60" t="s">
        <v>1061</v>
      </c>
      <c r="K60" t="s">
        <v>1062</v>
      </c>
      <c r="L60" s="40" t="str">
        <f t="shared" si="0"/>
        <v>33</v>
      </c>
      <c r="M60" t="s">
        <v>659</v>
      </c>
      <c r="N60" t="s">
        <v>660</v>
      </c>
      <c r="O60" t="s">
        <v>542</v>
      </c>
      <c r="P60" t="s">
        <v>1500</v>
      </c>
      <c r="Q60" t="str">
        <f t="shared" si="1"/>
        <v>0BSN</v>
      </c>
      <c r="R60" t="s">
        <v>1498</v>
      </c>
      <c r="S60" t="s">
        <v>1499</v>
      </c>
      <c r="T60" s="38">
        <v>312000</v>
      </c>
    </row>
    <row r="61" spans="1:20" x14ac:dyDescent="0.25">
      <c r="A61" t="s">
        <v>1059</v>
      </c>
      <c r="B61" t="s">
        <v>466</v>
      </c>
      <c r="C61" t="s">
        <v>1447</v>
      </c>
      <c r="D61" t="s">
        <v>1059</v>
      </c>
      <c r="E61" t="s">
        <v>466</v>
      </c>
      <c r="F61" t="s">
        <v>190</v>
      </c>
      <c r="G61" t="s">
        <v>191</v>
      </c>
      <c r="H61" t="s">
        <v>6</v>
      </c>
      <c r="I61" t="s">
        <v>463</v>
      </c>
      <c r="J61" t="s">
        <v>1061</v>
      </c>
      <c r="K61" t="s">
        <v>1062</v>
      </c>
      <c r="L61" s="40" t="str">
        <f t="shared" si="0"/>
        <v>33</v>
      </c>
      <c r="M61" t="s">
        <v>659</v>
      </c>
      <c r="N61" t="s">
        <v>660</v>
      </c>
      <c r="O61" t="s">
        <v>542</v>
      </c>
      <c r="P61" t="s">
        <v>1500</v>
      </c>
      <c r="Q61" t="str">
        <f t="shared" si="1"/>
        <v>0BSN</v>
      </c>
      <c r="R61" t="s">
        <v>1501</v>
      </c>
      <c r="S61" t="s">
        <v>1502</v>
      </c>
      <c r="T61" s="38">
        <v>20800</v>
      </c>
    </row>
    <row r="62" spans="1:20" x14ac:dyDescent="0.25">
      <c r="A62" t="s">
        <v>1059</v>
      </c>
      <c r="B62" t="s">
        <v>466</v>
      </c>
      <c r="C62" t="s">
        <v>1447</v>
      </c>
      <c r="D62" t="s">
        <v>1059</v>
      </c>
      <c r="E62" t="s">
        <v>466</v>
      </c>
      <c r="F62" t="s">
        <v>190</v>
      </c>
      <c r="G62" t="s">
        <v>191</v>
      </c>
      <c r="H62" t="s">
        <v>6</v>
      </c>
      <c r="I62" t="s">
        <v>463</v>
      </c>
      <c r="J62" t="s">
        <v>1061</v>
      </c>
      <c r="K62" t="s">
        <v>1062</v>
      </c>
      <c r="L62" s="40" t="str">
        <f t="shared" si="0"/>
        <v>33</v>
      </c>
      <c r="M62" t="s">
        <v>661</v>
      </c>
      <c r="N62" t="s">
        <v>662</v>
      </c>
      <c r="O62" t="s">
        <v>227</v>
      </c>
      <c r="P62" t="s">
        <v>1491</v>
      </c>
      <c r="Q62" t="str">
        <f t="shared" si="1"/>
        <v>1AXN</v>
      </c>
      <c r="R62" t="s">
        <v>1503</v>
      </c>
      <c r="S62" t="s">
        <v>1504</v>
      </c>
      <c r="T62" s="38">
        <v>40671</v>
      </c>
    </row>
    <row r="63" spans="1:20" x14ac:dyDescent="0.25">
      <c r="A63" t="s">
        <v>1059</v>
      </c>
      <c r="B63" t="s">
        <v>466</v>
      </c>
      <c r="C63" t="s">
        <v>1447</v>
      </c>
      <c r="D63" t="s">
        <v>1059</v>
      </c>
      <c r="E63" t="s">
        <v>466</v>
      </c>
      <c r="F63" t="s">
        <v>190</v>
      </c>
      <c r="G63" t="s">
        <v>191</v>
      </c>
      <c r="H63" t="s">
        <v>6</v>
      </c>
      <c r="I63" t="s">
        <v>463</v>
      </c>
      <c r="J63" t="s">
        <v>1061</v>
      </c>
      <c r="K63" t="s">
        <v>1062</v>
      </c>
      <c r="L63" s="40" t="str">
        <f t="shared" si="0"/>
        <v>33</v>
      </c>
      <c r="M63" t="s">
        <v>671</v>
      </c>
      <c r="N63" t="s">
        <v>672</v>
      </c>
      <c r="O63" t="s">
        <v>300</v>
      </c>
      <c r="P63" t="s">
        <v>1470</v>
      </c>
      <c r="Q63" t="str">
        <f t="shared" si="1"/>
        <v>1SCN</v>
      </c>
      <c r="R63" t="s">
        <v>1238</v>
      </c>
      <c r="S63" t="s">
        <v>1239</v>
      </c>
      <c r="T63" s="38">
        <v>12605</v>
      </c>
    </row>
    <row r="64" spans="1:20" x14ac:dyDescent="0.25">
      <c r="A64" t="s">
        <v>1059</v>
      </c>
      <c r="B64" t="s">
        <v>466</v>
      </c>
      <c r="C64" t="s">
        <v>1447</v>
      </c>
      <c r="D64" t="s">
        <v>1059</v>
      </c>
      <c r="E64" t="s">
        <v>466</v>
      </c>
      <c r="F64" t="s">
        <v>190</v>
      </c>
      <c r="G64" t="s">
        <v>191</v>
      </c>
      <c r="H64" t="s">
        <v>6</v>
      </c>
      <c r="I64" t="s">
        <v>463</v>
      </c>
      <c r="J64" t="s">
        <v>1061</v>
      </c>
      <c r="K64" t="s">
        <v>1062</v>
      </c>
      <c r="L64" s="40" t="str">
        <f t="shared" si="0"/>
        <v>33</v>
      </c>
      <c r="M64" t="s">
        <v>677</v>
      </c>
      <c r="N64" t="s">
        <v>678</v>
      </c>
      <c r="O64" t="s">
        <v>341</v>
      </c>
      <c r="P64" t="s">
        <v>1489</v>
      </c>
      <c r="Q64" t="str">
        <f t="shared" si="1"/>
        <v>1BSN</v>
      </c>
      <c r="R64" t="s">
        <v>1492</v>
      </c>
      <c r="S64" t="s">
        <v>1493</v>
      </c>
      <c r="T64" s="38">
        <v>10000</v>
      </c>
    </row>
    <row r="65" spans="1:20" x14ac:dyDescent="0.25">
      <c r="A65" t="s">
        <v>1059</v>
      </c>
      <c r="B65" t="s">
        <v>466</v>
      </c>
      <c r="C65" t="s">
        <v>1447</v>
      </c>
      <c r="D65" t="s">
        <v>1059</v>
      </c>
      <c r="E65" t="s">
        <v>466</v>
      </c>
      <c r="F65" t="s">
        <v>7</v>
      </c>
      <c r="G65" t="s">
        <v>8</v>
      </c>
      <c r="H65" t="s">
        <v>88</v>
      </c>
      <c r="I65" t="s">
        <v>495</v>
      </c>
      <c r="J65" t="s">
        <v>1061</v>
      </c>
      <c r="K65" t="s">
        <v>1062</v>
      </c>
      <c r="L65" s="40" t="str">
        <f t="shared" si="0"/>
        <v>44</v>
      </c>
      <c r="M65" t="s">
        <v>1505</v>
      </c>
      <c r="N65" t="s">
        <v>802</v>
      </c>
      <c r="O65" t="s">
        <v>373</v>
      </c>
      <c r="P65" t="s">
        <v>1506</v>
      </c>
      <c r="Q65" t="str">
        <f t="shared" si="1"/>
        <v>1SDN</v>
      </c>
      <c r="R65" t="s">
        <v>1271</v>
      </c>
      <c r="S65" t="s">
        <v>1272</v>
      </c>
      <c r="T65" s="38">
        <v>337983.26</v>
      </c>
    </row>
    <row r="66" spans="1:20" x14ac:dyDescent="0.25">
      <c r="A66" t="s">
        <v>1059</v>
      </c>
      <c r="B66" t="s">
        <v>466</v>
      </c>
      <c r="C66" t="s">
        <v>1447</v>
      </c>
      <c r="D66" t="s">
        <v>1059</v>
      </c>
      <c r="E66" t="s">
        <v>466</v>
      </c>
      <c r="F66" t="s">
        <v>7</v>
      </c>
      <c r="G66" t="s">
        <v>8</v>
      </c>
      <c r="H66" t="s">
        <v>88</v>
      </c>
      <c r="I66" t="s">
        <v>495</v>
      </c>
      <c r="J66" t="s">
        <v>1061</v>
      </c>
      <c r="K66" t="s">
        <v>1062</v>
      </c>
      <c r="L66" s="40" t="str">
        <f t="shared" si="0"/>
        <v>44</v>
      </c>
      <c r="M66" t="s">
        <v>973</v>
      </c>
      <c r="N66" t="s">
        <v>974</v>
      </c>
      <c r="O66" t="s">
        <v>300</v>
      </c>
      <c r="P66" t="s">
        <v>1470</v>
      </c>
      <c r="Q66" t="str">
        <f t="shared" si="1"/>
        <v>1SCN</v>
      </c>
      <c r="R66" t="s">
        <v>1264</v>
      </c>
      <c r="S66" t="s">
        <v>1265</v>
      </c>
      <c r="T66" s="38">
        <v>75117.960000000094</v>
      </c>
    </row>
    <row r="67" spans="1:20" x14ac:dyDescent="0.25">
      <c r="A67" t="s">
        <v>1059</v>
      </c>
      <c r="B67" t="s">
        <v>466</v>
      </c>
      <c r="C67" t="s">
        <v>1447</v>
      </c>
      <c r="D67" t="s">
        <v>1059</v>
      </c>
      <c r="E67" t="s">
        <v>466</v>
      </c>
      <c r="F67" t="s">
        <v>7</v>
      </c>
      <c r="G67" t="s">
        <v>8</v>
      </c>
      <c r="H67" t="s">
        <v>88</v>
      </c>
      <c r="I67" t="s">
        <v>495</v>
      </c>
      <c r="J67" t="s">
        <v>1061</v>
      </c>
      <c r="K67" t="s">
        <v>1062</v>
      </c>
      <c r="L67" s="40" t="str">
        <f t="shared" si="0"/>
        <v>44</v>
      </c>
      <c r="M67" t="s">
        <v>687</v>
      </c>
      <c r="N67" t="s">
        <v>688</v>
      </c>
      <c r="O67" t="s">
        <v>159</v>
      </c>
      <c r="P67" t="s">
        <v>1507</v>
      </c>
      <c r="Q67" t="str">
        <f t="shared" si="1"/>
        <v>100N</v>
      </c>
      <c r="R67" t="s">
        <v>1254</v>
      </c>
      <c r="S67" t="s">
        <v>1255</v>
      </c>
      <c r="T67" s="38">
        <v>55899.45</v>
      </c>
    </row>
    <row r="68" spans="1:20" x14ac:dyDescent="0.25">
      <c r="A68" t="s">
        <v>1059</v>
      </c>
      <c r="B68" t="s">
        <v>466</v>
      </c>
      <c r="C68" t="s">
        <v>1447</v>
      </c>
      <c r="D68" t="s">
        <v>1059</v>
      </c>
      <c r="E68" t="s">
        <v>466</v>
      </c>
      <c r="F68" t="s">
        <v>7</v>
      </c>
      <c r="G68" t="s">
        <v>8</v>
      </c>
      <c r="H68" t="s">
        <v>88</v>
      </c>
      <c r="I68" t="s">
        <v>495</v>
      </c>
      <c r="J68" t="s">
        <v>1061</v>
      </c>
      <c r="K68" t="s">
        <v>1062</v>
      </c>
      <c r="L68" s="40" t="str">
        <f t="shared" si="0"/>
        <v>44</v>
      </c>
      <c r="M68" t="s">
        <v>689</v>
      </c>
      <c r="N68" t="s">
        <v>690</v>
      </c>
      <c r="O68" t="s">
        <v>159</v>
      </c>
      <c r="P68" t="s">
        <v>1507</v>
      </c>
      <c r="Q68" t="str">
        <f t="shared" si="1"/>
        <v>000N</v>
      </c>
      <c r="R68" t="s">
        <v>1250</v>
      </c>
      <c r="S68" t="s">
        <v>1251</v>
      </c>
      <c r="T68" s="38">
        <v>19171.64</v>
      </c>
    </row>
    <row r="69" spans="1:20" x14ac:dyDescent="0.25">
      <c r="A69" t="s">
        <v>1059</v>
      </c>
      <c r="B69" t="s">
        <v>466</v>
      </c>
      <c r="C69" t="s">
        <v>1447</v>
      </c>
      <c r="D69" t="s">
        <v>1059</v>
      </c>
      <c r="E69" t="s">
        <v>466</v>
      </c>
      <c r="F69" t="s">
        <v>7</v>
      </c>
      <c r="G69" t="s">
        <v>8</v>
      </c>
      <c r="H69" t="s">
        <v>88</v>
      </c>
      <c r="I69" t="s">
        <v>495</v>
      </c>
      <c r="J69" t="s">
        <v>1061</v>
      </c>
      <c r="K69" t="s">
        <v>1062</v>
      </c>
      <c r="L69" s="40" t="str">
        <f t="shared" si="0"/>
        <v>44</v>
      </c>
      <c r="M69" t="s">
        <v>689</v>
      </c>
      <c r="N69" t="s">
        <v>690</v>
      </c>
      <c r="O69" t="s">
        <v>261</v>
      </c>
      <c r="P69" t="s">
        <v>1508</v>
      </c>
      <c r="Q69" t="str">
        <f t="shared" si="1"/>
        <v>000N</v>
      </c>
      <c r="R69" t="s">
        <v>1250</v>
      </c>
      <c r="S69" t="s">
        <v>1251</v>
      </c>
      <c r="T69" s="38">
        <v>1612</v>
      </c>
    </row>
    <row r="70" spans="1:20" x14ac:dyDescent="0.25">
      <c r="A70" t="s">
        <v>1059</v>
      </c>
      <c r="B70" t="s">
        <v>466</v>
      </c>
      <c r="C70" t="s">
        <v>1447</v>
      </c>
      <c r="D70" t="s">
        <v>1059</v>
      </c>
      <c r="E70" t="s">
        <v>466</v>
      </c>
      <c r="F70" t="s">
        <v>7</v>
      </c>
      <c r="G70" t="s">
        <v>8</v>
      </c>
      <c r="H70" t="s">
        <v>88</v>
      </c>
      <c r="I70" t="s">
        <v>495</v>
      </c>
      <c r="J70" t="s">
        <v>1061</v>
      </c>
      <c r="K70" t="s">
        <v>1062</v>
      </c>
      <c r="L70" s="40" t="str">
        <f t="shared" si="0"/>
        <v>44</v>
      </c>
      <c r="M70" t="s">
        <v>689</v>
      </c>
      <c r="N70" t="s">
        <v>690</v>
      </c>
      <c r="O70" t="s">
        <v>262</v>
      </c>
      <c r="P70" t="s">
        <v>521</v>
      </c>
      <c r="Q70" t="str">
        <f t="shared" si="1"/>
        <v>000N</v>
      </c>
      <c r="R70" t="s">
        <v>1250</v>
      </c>
      <c r="S70" t="s">
        <v>1251</v>
      </c>
      <c r="T70" s="38">
        <v>4990.25</v>
      </c>
    </row>
    <row r="71" spans="1:20" x14ac:dyDescent="0.25">
      <c r="A71" t="s">
        <v>1059</v>
      </c>
      <c r="B71" t="s">
        <v>466</v>
      </c>
      <c r="C71" t="s">
        <v>1447</v>
      </c>
      <c r="D71" t="s">
        <v>1059</v>
      </c>
      <c r="E71" t="s">
        <v>466</v>
      </c>
      <c r="F71" t="s">
        <v>7</v>
      </c>
      <c r="G71" t="s">
        <v>8</v>
      </c>
      <c r="H71" t="s">
        <v>88</v>
      </c>
      <c r="I71" t="s">
        <v>495</v>
      </c>
      <c r="J71" t="s">
        <v>1061</v>
      </c>
      <c r="K71" t="s">
        <v>1062</v>
      </c>
      <c r="L71" s="40" t="str">
        <f t="shared" si="0"/>
        <v>44</v>
      </c>
      <c r="M71" t="s">
        <v>689</v>
      </c>
      <c r="N71" t="s">
        <v>690</v>
      </c>
      <c r="O71" t="s">
        <v>297</v>
      </c>
      <c r="P71" t="s">
        <v>1509</v>
      </c>
      <c r="Q71" t="str">
        <f t="shared" si="1"/>
        <v>000N</v>
      </c>
      <c r="R71" t="s">
        <v>1250</v>
      </c>
      <c r="S71" t="s">
        <v>1251</v>
      </c>
      <c r="T71" s="38">
        <v>20837.04</v>
      </c>
    </row>
    <row r="72" spans="1:20" x14ac:dyDescent="0.25">
      <c r="A72" t="s">
        <v>1059</v>
      </c>
      <c r="B72" t="s">
        <v>466</v>
      </c>
      <c r="C72" t="s">
        <v>1447</v>
      </c>
      <c r="D72" t="s">
        <v>1059</v>
      </c>
      <c r="E72" t="s">
        <v>466</v>
      </c>
      <c r="F72" t="s">
        <v>7</v>
      </c>
      <c r="G72" t="s">
        <v>8</v>
      </c>
      <c r="H72" t="s">
        <v>88</v>
      </c>
      <c r="I72" t="s">
        <v>495</v>
      </c>
      <c r="J72" t="s">
        <v>1061</v>
      </c>
      <c r="K72" t="s">
        <v>1062</v>
      </c>
      <c r="L72" s="40" t="str">
        <f t="shared" ref="L72:L135" si="2">LEFT(M72,2)</f>
        <v>44</v>
      </c>
      <c r="M72" t="s">
        <v>689</v>
      </c>
      <c r="N72" t="s">
        <v>690</v>
      </c>
      <c r="O72" t="s">
        <v>540</v>
      </c>
      <c r="P72" t="s">
        <v>541</v>
      </c>
      <c r="Q72" t="str">
        <f t="shared" si="1"/>
        <v>000N</v>
      </c>
      <c r="R72" t="s">
        <v>1250</v>
      </c>
      <c r="S72" t="s">
        <v>1251</v>
      </c>
      <c r="T72" s="38">
        <v>4792.91</v>
      </c>
    </row>
    <row r="73" spans="1:20" x14ac:dyDescent="0.25">
      <c r="A73" t="s">
        <v>1059</v>
      </c>
      <c r="B73" t="s">
        <v>466</v>
      </c>
      <c r="C73" t="s">
        <v>1447</v>
      </c>
      <c r="D73" t="s">
        <v>1059</v>
      </c>
      <c r="E73" t="s">
        <v>466</v>
      </c>
      <c r="F73" t="s">
        <v>7</v>
      </c>
      <c r="G73" t="s">
        <v>8</v>
      </c>
      <c r="H73" t="s">
        <v>88</v>
      </c>
      <c r="I73" t="s">
        <v>495</v>
      </c>
      <c r="J73" t="s">
        <v>1061</v>
      </c>
      <c r="K73" t="s">
        <v>1062</v>
      </c>
      <c r="L73" s="40" t="str">
        <f t="shared" si="2"/>
        <v>44</v>
      </c>
      <c r="M73" t="s">
        <v>689</v>
      </c>
      <c r="N73" t="s">
        <v>690</v>
      </c>
      <c r="O73" t="s">
        <v>514</v>
      </c>
      <c r="P73" t="s">
        <v>1510</v>
      </c>
      <c r="Q73" t="str">
        <f t="shared" ref="Q73:Q136" si="3">RIGHT(R73,4)</f>
        <v>000N</v>
      </c>
      <c r="R73" t="s">
        <v>1250</v>
      </c>
      <c r="S73" t="s">
        <v>1251</v>
      </c>
      <c r="T73" s="38">
        <v>17156</v>
      </c>
    </row>
    <row r="74" spans="1:20" x14ac:dyDescent="0.25">
      <c r="A74" t="s">
        <v>1059</v>
      </c>
      <c r="B74" t="s">
        <v>466</v>
      </c>
      <c r="C74" t="s">
        <v>1447</v>
      </c>
      <c r="D74" t="s">
        <v>1059</v>
      </c>
      <c r="E74" t="s">
        <v>466</v>
      </c>
      <c r="F74" t="s">
        <v>7</v>
      </c>
      <c r="G74" t="s">
        <v>8</v>
      </c>
      <c r="H74" t="s">
        <v>88</v>
      </c>
      <c r="I74" t="s">
        <v>495</v>
      </c>
      <c r="J74" t="s">
        <v>1061</v>
      </c>
      <c r="K74" t="s">
        <v>1062</v>
      </c>
      <c r="L74" s="40" t="str">
        <f t="shared" si="2"/>
        <v>44</v>
      </c>
      <c r="M74" t="s">
        <v>693</v>
      </c>
      <c r="N74" t="s">
        <v>694</v>
      </c>
      <c r="O74" t="s">
        <v>159</v>
      </c>
      <c r="P74" t="s">
        <v>1507</v>
      </c>
      <c r="Q74" t="str">
        <f t="shared" si="3"/>
        <v>000N</v>
      </c>
      <c r="R74" t="s">
        <v>1250</v>
      </c>
      <c r="S74" t="s">
        <v>1251</v>
      </c>
      <c r="T74" s="38">
        <v>9034.6</v>
      </c>
    </row>
    <row r="75" spans="1:20" x14ac:dyDescent="0.25">
      <c r="A75" t="s">
        <v>1059</v>
      </c>
      <c r="B75" t="s">
        <v>466</v>
      </c>
      <c r="C75" t="s">
        <v>1447</v>
      </c>
      <c r="D75" t="s">
        <v>1059</v>
      </c>
      <c r="E75" t="s">
        <v>466</v>
      </c>
      <c r="F75" t="s">
        <v>7</v>
      </c>
      <c r="G75" t="s">
        <v>8</v>
      </c>
      <c r="H75" t="s">
        <v>88</v>
      </c>
      <c r="I75" t="s">
        <v>495</v>
      </c>
      <c r="J75" t="s">
        <v>1061</v>
      </c>
      <c r="K75" t="s">
        <v>1062</v>
      </c>
      <c r="L75" s="40" t="str">
        <f t="shared" si="2"/>
        <v>44</v>
      </c>
      <c r="M75" t="s">
        <v>693</v>
      </c>
      <c r="N75" t="s">
        <v>694</v>
      </c>
      <c r="O75" t="s">
        <v>241</v>
      </c>
      <c r="P75" t="s">
        <v>1473</v>
      </c>
      <c r="Q75" t="str">
        <f t="shared" si="3"/>
        <v>000N</v>
      </c>
      <c r="R75" t="s">
        <v>1250</v>
      </c>
      <c r="S75" t="s">
        <v>1251</v>
      </c>
      <c r="T75" s="38">
        <v>10069.049999999999</v>
      </c>
    </row>
    <row r="76" spans="1:20" x14ac:dyDescent="0.25">
      <c r="A76" t="s">
        <v>1059</v>
      </c>
      <c r="B76" t="s">
        <v>466</v>
      </c>
      <c r="C76" t="s">
        <v>1447</v>
      </c>
      <c r="D76" t="s">
        <v>1059</v>
      </c>
      <c r="E76" t="s">
        <v>466</v>
      </c>
      <c r="F76" t="s">
        <v>7</v>
      </c>
      <c r="G76" t="s">
        <v>8</v>
      </c>
      <c r="H76" t="s">
        <v>88</v>
      </c>
      <c r="I76" t="s">
        <v>495</v>
      </c>
      <c r="J76" t="s">
        <v>1061</v>
      </c>
      <c r="K76" t="s">
        <v>1062</v>
      </c>
      <c r="L76" s="40" t="str">
        <f t="shared" si="2"/>
        <v>44</v>
      </c>
      <c r="M76" t="s">
        <v>693</v>
      </c>
      <c r="N76" t="s">
        <v>694</v>
      </c>
      <c r="O76" t="s">
        <v>256</v>
      </c>
      <c r="P76" t="s">
        <v>518</v>
      </c>
      <c r="Q76" t="str">
        <f t="shared" si="3"/>
        <v>000N</v>
      </c>
      <c r="R76" t="s">
        <v>1250</v>
      </c>
      <c r="S76" t="s">
        <v>1251</v>
      </c>
      <c r="T76" s="38">
        <v>65000</v>
      </c>
    </row>
    <row r="77" spans="1:20" x14ac:dyDescent="0.25">
      <c r="A77" t="s">
        <v>1059</v>
      </c>
      <c r="B77" t="s">
        <v>466</v>
      </c>
      <c r="C77" t="s">
        <v>1447</v>
      </c>
      <c r="D77" t="s">
        <v>1059</v>
      </c>
      <c r="E77" t="s">
        <v>466</v>
      </c>
      <c r="F77" t="s">
        <v>7</v>
      </c>
      <c r="G77" t="s">
        <v>8</v>
      </c>
      <c r="H77" t="s">
        <v>88</v>
      </c>
      <c r="I77" t="s">
        <v>495</v>
      </c>
      <c r="J77" t="s">
        <v>1061</v>
      </c>
      <c r="K77" t="s">
        <v>1062</v>
      </c>
      <c r="L77" s="40" t="str">
        <f t="shared" si="2"/>
        <v>44</v>
      </c>
      <c r="M77" t="s">
        <v>693</v>
      </c>
      <c r="N77" t="s">
        <v>694</v>
      </c>
      <c r="O77" t="s">
        <v>1511</v>
      </c>
      <c r="P77" t="s">
        <v>1512</v>
      </c>
      <c r="Q77" t="str">
        <f t="shared" si="3"/>
        <v>000N</v>
      </c>
      <c r="R77" t="s">
        <v>1250</v>
      </c>
      <c r="S77" t="s">
        <v>1251</v>
      </c>
      <c r="T77" s="38">
        <v>27103.8</v>
      </c>
    </row>
    <row r="78" spans="1:20" x14ac:dyDescent="0.25">
      <c r="A78" t="s">
        <v>1059</v>
      </c>
      <c r="B78" t="s">
        <v>466</v>
      </c>
      <c r="C78" t="s">
        <v>1447</v>
      </c>
      <c r="D78" t="s">
        <v>1059</v>
      </c>
      <c r="E78" t="s">
        <v>466</v>
      </c>
      <c r="F78" t="s">
        <v>7</v>
      </c>
      <c r="G78" t="s">
        <v>8</v>
      </c>
      <c r="H78" t="s">
        <v>88</v>
      </c>
      <c r="I78" t="s">
        <v>495</v>
      </c>
      <c r="J78" t="s">
        <v>1061</v>
      </c>
      <c r="K78" t="s">
        <v>1062</v>
      </c>
      <c r="L78" s="40" t="str">
        <f t="shared" si="2"/>
        <v>44</v>
      </c>
      <c r="M78" t="s">
        <v>693</v>
      </c>
      <c r="N78" t="s">
        <v>694</v>
      </c>
      <c r="O78" t="s">
        <v>260</v>
      </c>
      <c r="P78" t="s">
        <v>519</v>
      </c>
      <c r="Q78" t="str">
        <f t="shared" si="3"/>
        <v>000N</v>
      </c>
      <c r="R78" t="s">
        <v>1250</v>
      </c>
      <c r="S78" t="s">
        <v>1251</v>
      </c>
      <c r="T78" s="38">
        <v>36000</v>
      </c>
    </row>
    <row r="79" spans="1:20" x14ac:dyDescent="0.25">
      <c r="A79" t="s">
        <v>1059</v>
      </c>
      <c r="B79" t="s">
        <v>466</v>
      </c>
      <c r="C79" t="s">
        <v>1447</v>
      </c>
      <c r="D79" t="s">
        <v>1059</v>
      </c>
      <c r="E79" t="s">
        <v>466</v>
      </c>
      <c r="F79" t="s">
        <v>7</v>
      </c>
      <c r="G79" t="s">
        <v>8</v>
      </c>
      <c r="H79" t="s">
        <v>88</v>
      </c>
      <c r="I79" t="s">
        <v>495</v>
      </c>
      <c r="J79" t="s">
        <v>1061</v>
      </c>
      <c r="K79" t="s">
        <v>1062</v>
      </c>
      <c r="L79" s="40" t="str">
        <f t="shared" si="2"/>
        <v>44</v>
      </c>
      <c r="M79" t="s">
        <v>693</v>
      </c>
      <c r="N79" t="s">
        <v>694</v>
      </c>
      <c r="O79" t="s">
        <v>261</v>
      </c>
      <c r="P79" t="s">
        <v>1508</v>
      </c>
      <c r="Q79" t="str">
        <f t="shared" si="3"/>
        <v>000N</v>
      </c>
      <c r="R79" t="s">
        <v>1250</v>
      </c>
      <c r="S79" t="s">
        <v>1251</v>
      </c>
      <c r="T79" s="38">
        <v>8106</v>
      </c>
    </row>
    <row r="80" spans="1:20" x14ac:dyDescent="0.25">
      <c r="A80" t="s">
        <v>1059</v>
      </c>
      <c r="B80" t="s">
        <v>466</v>
      </c>
      <c r="C80" t="s">
        <v>1447</v>
      </c>
      <c r="D80" t="s">
        <v>1059</v>
      </c>
      <c r="E80" t="s">
        <v>466</v>
      </c>
      <c r="F80" t="s">
        <v>7</v>
      </c>
      <c r="G80" t="s">
        <v>8</v>
      </c>
      <c r="H80" t="s">
        <v>88</v>
      </c>
      <c r="I80" t="s">
        <v>495</v>
      </c>
      <c r="J80" t="s">
        <v>1061</v>
      </c>
      <c r="K80" t="s">
        <v>1062</v>
      </c>
      <c r="L80" s="40" t="str">
        <f t="shared" si="2"/>
        <v>44</v>
      </c>
      <c r="M80" t="s">
        <v>693</v>
      </c>
      <c r="N80" t="s">
        <v>694</v>
      </c>
      <c r="O80" t="s">
        <v>262</v>
      </c>
      <c r="P80" t="s">
        <v>521</v>
      </c>
      <c r="Q80" t="str">
        <f t="shared" si="3"/>
        <v>000N</v>
      </c>
      <c r="R80" t="s">
        <v>1250</v>
      </c>
      <c r="S80" t="s">
        <v>1251</v>
      </c>
      <c r="T80" s="38">
        <v>29892</v>
      </c>
    </row>
    <row r="81" spans="1:20" x14ac:dyDescent="0.25">
      <c r="A81" t="s">
        <v>1059</v>
      </c>
      <c r="B81" t="s">
        <v>466</v>
      </c>
      <c r="C81" t="s">
        <v>1447</v>
      </c>
      <c r="D81" t="s">
        <v>1059</v>
      </c>
      <c r="E81" t="s">
        <v>466</v>
      </c>
      <c r="F81" t="s">
        <v>7</v>
      </c>
      <c r="G81" t="s">
        <v>8</v>
      </c>
      <c r="H81" t="s">
        <v>88</v>
      </c>
      <c r="I81" t="s">
        <v>495</v>
      </c>
      <c r="J81" t="s">
        <v>1061</v>
      </c>
      <c r="K81" t="s">
        <v>1062</v>
      </c>
      <c r="L81" s="40" t="str">
        <f t="shared" si="2"/>
        <v>44</v>
      </c>
      <c r="M81" t="s">
        <v>693</v>
      </c>
      <c r="N81" t="s">
        <v>694</v>
      </c>
      <c r="O81" t="s">
        <v>263</v>
      </c>
      <c r="P81" t="s">
        <v>1513</v>
      </c>
      <c r="Q81" t="str">
        <f t="shared" si="3"/>
        <v>000N</v>
      </c>
      <c r="R81" t="s">
        <v>1250</v>
      </c>
      <c r="S81" t="s">
        <v>1251</v>
      </c>
      <c r="T81" s="38">
        <v>66405.5</v>
      </c>
    </row>
    <row r="82" spans="1:20" x14ac:dyDescent="0.25">
      <c r="A82" t="s">
        <v>1059</v>
      </c>
      <c r="B82" t="s">
        <v>466</v>
      </c>
      <c r="C82" t="s">
        <v>1447</v>
      </c>
      <c r="D82" t="s">
        <v>1059</v>
      </c>
      <c r="E82" t="s">
        <v>466</v>
      </c>
      <c r="F82" t="s">
        <v>7</v>
      </c>
      <c r="G82" t="s">
        <v>8</v>
      </c>
      <c r="H82" t="s">
        <v>88</v>
      </c>
      <c r="I82" t="s">
        <v>495</v>
      </c>
      <c r="J82" t="s">
        <v>1061</v>
      </c>
      <c r="K82" t="s">
        <v>1062</v>
      </c>
      <c r="L82" s="40" t="str">
        <f t="shared" si="2"/>
        <v>44</v>
      </c>
      <c r="M82" t="s">
        <v>693</v>
      </c>
      <c r="N82" t="s">
        <v>694</v>
      </c>
      <c r="O82" t="s">
        <v>269</v>
      </c>
      <c r="P82" t="s">
        <v>523</v>
      </c>
      <c r="Q82" t="str">
        <f t="shared" si="3"/>
        <v>000N</v>
      </c>
      <c r="R82" t="s">
        <v>1250</v>
      </c>
      <c r="S82" t="s">
        <v>1251</v>
      </c>
      <c r="T82" s="38">
        <v>51167.69</v>
      </c>
    </row>
    <row r="83" spans="1:20" x14ac:dyDescent="0.25">
      <c r="A83" t="s">
        <v>1059</v>
      </c>
      <c r="B83" t="s">
        <v>466</v>
      </c>
      <c r="C83" t="s">
        <v>1447</v>
      </c>
      <c r="D83" t="s">
        <v>1059</v>
      </c>
      <c r="E83" t="s">
        <v>466</v>
      </c>
      <c r="F83" t="s">
        <v>7</v>
      </c>
      <c r="G83" t="s">
        <v>8</v>
      </c>
      <c r="H83" t="s">
        <v>88</v>
      </c>
      <c r="I83" t="s">
        <v>495</v>
      </c>
      <c r="J83" t="s">
        <v>1061</v>
      </c>
      <c r="K83" t="s">
        <v>1062</v>
      </c>
      <c r="L83" s="40" t="str">
        <f t="shared" si="2"/>
        <v>44</v>
      </c>
      <c r="M83" t="s">
        <v>693</v>
      </c>
      <c r="N83" t="s">
        <v>694</v>
      </c>
      <c r="O83" t="s">
        <v>272</v>
      </c>
      <c r="P83" t="s">
        <v>1266</v>
      </c>
      <c r="Q83" t="str">
        <f t="shared" si="3"/>
        <v>000N</v>
      </c>
      <c r="R83" t="s">
        <v>1250</v>
      </c>
      <c r="S83" t="s">
        <v>1251</v>
      </c>
      <c r="T83" s="38">
        <v>12058</v>
      </c>
    </row>
    <row r="84" spans="1:20" x14ac:dyDescent="0.25">
      <c r="A84" t="s">
        <v>1059</v>
      </c>
      <c r="B84" t="s">
        <v>466</v>
      </c>
      <c r="C84" t="s">
        <v>1447</v>
      </c>
      <c r="D84" t="s">
        <v>1059</v>
      </c>
      <c r="E84" t="s">
        <v>466</v>
      </c>
      <c r="F84" t="s">
        <v>7</v>
      </c>
      <c r="G84" t="s">
        <v>8</v>
      </c>
      <c r="H84" t="s">
        <v>88</v>
      </c>
      <c r="I84" t="s">
        <v>495</v>
      </c>
      <c r="J84" t="s">
        <v>1061</v>
      </c>
      <c r="K84" t="s">
        <v>1062</v>
      </c>
      <c r="L84" s="40" t="str">
        <f t="shared" si="2"/>
        <v>44</v>
      </c>
      <c r="M84" t="s">
        <v>693</v>
      </c>
      <c r="N84" t="s">
        <v>694</v>
      </c>
      <c r="O84" t="s">
        <v>297</v>
      </c>
      <c r="P84" t="s">
        <v>1509</v>
      </c>
      <c r="Q84" t="str">
        <f t="shared" si="3"/>
        <v>000N</v>
      </c>
      <c r="R84" t="s">
        <v>1250</v>
      </c>
      <c r="S84" t="s">
        <v>1251</v>
      </c>
      <c r="T84" s="38">
        <v>42575.72</v>
      </c>
    </row>
    <row r="85" spans="1:20" x14ac:dyDescent="0.25">
      <c r="A85" t="s">
        <v>1059</v>
      </c>
      <c r="B85" t="s">
        <v>466</v>
      </c>
      <c r="C85" t="s">
        <v>1447</v>
      </c>
      <c r="D85" t="s">
        <v>1059</v>
      </c>
      <c r="E85" t="s">
        <v>466</v>
      </c>
      <c r="F85" t="s">
        <v>7</v>
      </c>
      <c r="G85" t="s">
        <v>8</v>
      </c>
      <c r="H85" t="s">
        <v>88</v>
      </c>
      <c r="I85" t="s">
        <v>495</v>
      </c>
      <c r="J85" t="s">
        <v>1061</v>
      </c>
      <c r="K85" t="s">
        <v>1062</v>
      </c>
      <c r="L85" s="40" t="str">
        <f t="shared" si="2"/>
        <v>44</v>
      </c>
      <c r="M85" t="s">
        <v>693</v>
      </c>
      <c r="N85" t="s">
        <v>694</v>
      </c>
      <c r="O85" t="s">
        <v>300</v>
      </c>
      <c r="P85" t="s">
        <v>1470</v>
      </c>
      <c r="Q85" t="str">
        <f t="shared" si="3"/>
        <v>000N</v>
      </c>
      <c r="R85" t="s">
        <v>1250</v>
      </c>
      <c r="S85" t="s">
        <v>1251</v>
      </c>
      <c r="T85" s="38">
        <v>5891.39</v>
      </c>
    </row>
    <row r="86" spans="1:20" x14ac:dyDescent="0.25">
      <c r="A86" t="s">
        <v>1059</v>
      </c>
      <c r="B86" t="s">
        <v>466</v>
      </c>
      <c r="C86" t="s">
        <v>1447</v>
      </c>
      <c r="D86" t="s">
        <v>1059</v>
      </c>
      <c r="E86" t="s">
        <v>466</v>
      </c>
      <c r="F86" t="s">
        <v>7</v>
      </c>
      <c r="G86" t="s">
        <v>8</v>
      </c>
      <c r="H86" t="s">
        <v>88</v>
      </c>
      <c r="I86" t="s">
        <v>495</v>
      </c>
      <c r="J86" t="s">
        <v>1061</v>
      </c>
      <c r="K86" t="s">
        <v>1062</v>
      </c>
      <c r="L86" s="40" t="str">
        <f t="shared" si="2"/>
        <v>44</v>
      </c>
      <c r="M86" t="s">
        <v>693</v>
      </c>
      <c r="N86" t="s">
        <v>694</v>
      </c>
      <c r="O86" t="s">
        <v>361</v>
      </c>
      <c r="P86" t="s">
        <v>1514</v>
      </c>
      <c r="Q86" t="str">
        <f t="shared" si="3"/>
        <v>000N</v>
      </c>
      <c r="R86" t="s">
        <v>1250</v>
      </c>
      <c r="S86" t="s">
        <v>1251</v>
      </c>
      <c r="T86" s="38">
        <v>17666.669999999998</v>
      </c>
    </row>
    <row r="87" spans="1:20" x14ac:dyDescent="0.25">
      <c r="A87" t="s">
        <v>1059</v>
      </c>
      <c r="B87" t="s">
        <v>466</v>
      </c>
      <c r="C87" t="s">
        <v>1447</v>
      </c>
      <c r="D87" t="s">
        <v>1059</v>
      </c>
      <c r="E87" t="s">
        <v>466</v>
      </c>
      <c r="F87" t="s">
        <v>7</v>
      </c>
      <c r="G87" t="s">
        <v>8</v>
      </c>
      <c r="H87" t="s">
        <v>88</v>
      </c>
      <c r="I87" t="s">
        <v>495</v>
      </c>
      <c r="J87" t="s">
        <v>1061</v>
      </c>
      <c r="K87" t="s">
        <v>1062</v>
      </c>
      <c r="L87" s="40" t="str">
        <f t="shared" si="2"/>
        <v>44</v>
      </c>
      <c r="M87" t="s">
        <v>693</v>
      </c>
      <c r="N87" t="s">
        <v>694</v>
      </c>
      <c r="O87" t="s">
        <v>540</v>
      </c>
      <c r="P87" t="s">
        <v>541</v>
      </c>
      <c r="Q87" t="str">
        <f t="shared" si="3"/>
        <v>000N</v>
      </c>
      <c r="R87" t="s">
        <v>1250</v>
      </c>
      <c r="S87" t="s">
        <v>1251</v>
      </c>
      <c r="T87" s="38">
        <v>3195.8</v>
      </c>
    </row>
    <row r="88" spans="1:20" x14ac:dyDescent="0.25">
      <c r="A88" t="s">
        <v>1059</v>
      </c>
      <c r="B88" t="s">
        <v>466</v>
      </c>
      <c r="C88" t="s">
        <v>1447</v>
      </c>
      <c r="D88" t="s">
        <v>1059</v>
      </c>
      <c r="E88" t="s">
        <v>466</v>
      </c>
      <c r="F88" t="s">
        <v>7</v>
      </c>
      <c r="G88" t="s">
        <v>8</v>
      </c>
      <c r="H88" t="s">
        <v>88</v>
      </c>
      <c r="I88" t="s">
        <v>495</v>
      </c>
      <c r="J88" t="s">
        <v>1061</v>
      </c>
      <c r="K88" t="s">
        <v>1062</v>
      </c>
      <c r="L88" s="40" t="str">
        <f t="shared" si="2"/>
        <v>44</v>
      </c>
      <c r="M88" t="s">
        <v>693</v>
      </c>
      <c r="N88" t="s">
        <v>694</v>
      </c>
      <c r="O88" t="s">
        <v>514</v>
      </c>
      <c r="P88" t="s">
        <v>1510</v>
      </c>
      <c r="Q88" t="str">
        <f t="shared" si="3"/>
        <v>000N</v>
      </c>
      <c r="R88" t="s">
        <v>1250</v>
      </c>
      <c r="S88" t="s">
        <v>1251</v>
      </c>
      <c r="T88" s="38">
        <v>4686</v>
      </c>
    </row>
    <row r="89" spans="1:20" x14ac:dyDescent="0.25">
      <c r="A89" t="s">
        <v>1059</v>
      </c>
      <c r="B89" t="s">
        <v>466</v>
      </c>
      <c r="C89" t="s">
        <v>1447</v>
      </c>
      <c r="D89" t="s">
        <v>1059</v>
      </c>
      <c r="E89" t="s">
        <v>466</v>
      </c>
      <c r="F89" t="s">
        <v>7</v>
      </c>
      <c r="G89" t="s">
        <v>8</v>
      </c>
      <c r="H89" t="s">
        <v>88</v>
      </c>
      <c r="I89" t="s">
        <v>495</v>
      </c>
      <c r="J89" t="s">
        <v>1061</v>
      </c>
      <c r="K89" t="s">
        <v>1062</v>
      </c>
      <c r="L89" s="40" t="str">
        <f t="shared" si="2"/>
        <v>44</v>
      </c>
      <c r="M89" t="s">
        <v>695</v>
      </c>
      <c r="N89" t="s">
        <v>696</v>
      </c>
      <c r="O89" t="s">
        <v>25</v>
      </c>
      <c r="P89" t="s">
        <v>466</v>
      </c>
      <c r="Q89" t="str">
        <f t="shared" si="3"/>
        <v>000N</v>
      </c>
      <c r="R89" t="s">
        <v>1250</v>
      </c>
      <c r="S89" t="s">
        <v>1251</v>
      </c>
      <c r="T89" s="38">
        <v>3450</v>
      </c>
    </row>
    <row r="90" spans="1:20" x14ac:dyDescent="0.25">
      <c r="A90" t="s">
        <v>1059</v>
      </c>
      <c r="B90" t="s">
        <v>466</v>
      </c>
      <c r="C90" t="s">
        <v>1447</v>
      </c>
      <c r="D90" t="s">
        <v>1059</v>
      </c>
      <c r="E90" t="s">
        <v>466</v>
      </c>
      <c r="F90" t="s">
        <v>7</v>
      </c>
      <c r="G90" t="s">
        <v>8</v>
      </c>
      <c r="H90" t="s">
        <v>88</v>
      </c>
      <c r="I90" t="s">
        <v>495</v>
      </c>
      <c r="J90" t="s">
        <v>1061</v>
      </c>
      <c r="K90" t="s">
        <v>1062</v>
      </c>
      <c r="L90" s="40" t="str">
        <f t="shared" si="2"/>
        <v>44</v>
      </c>
      <c r="M90" t="s">
        <v>695</v>
      </c>
      <c r="N90" t="s">
        <v>696</v>
      </c>
      <c r="O90" t="s">
        <v>268</v>
      </c>
      <c r="P90" t="s">
        <v>522</v>
      </c>
      <c r="Q90" t="str">
        <f t="shared" si="3"/>
        <v>000N</v>
      </c>
      <c r="R90" t="s">
        <v>1250</v>
      </c>
      <c r="S90" t="s">
        <v>1251</v>
      </c>
      <c r="T90" s="38">
        <v>2336.4499999999998</v>
      </c>
    </row>
    <row r="91" spans="1:20" x14ac:dyDescent="0.25">
      <c r="A91" t="s">
        <v>1059</v>
      </c>
      <c r="B91" t="s">
        <v>466</v>
      </c>
      <c r="C91" t="s">
        <v>1447</v>
      </c>
      <c r="D91" t="s">
        <v>1059</v>
      </c>
      <c r="E91" t="s">
        <v>466</v>
      </c>
      <c r="F91" t="s">
        <v>7</v>
      </c>
      <c r="G91" t="s">
        <v>8</v>
      </c>
      <c r="H91" t="s">
        <v>88</v>
      </c>
      <c r="I91" t="s">
        <v>495</v>
      </c>
      <c r="J91" t="s">
        <v>1061</v>
      </c>
      <c r="K91" t="s">
        <v>1062</v>
      </c>
      <c r="L91" s="40" t="str">
        <f t="shared" si="2"/>
        <v>44</v>
      </c>
      <c r="M91" t="s">
        <v>695</v>
      </c>
      <c r="N91" t="s">
        <v>696</v>
      </c>
      <c r="O91" t="s">
        <v>300</v>
      </c>
      <c r="P91" t="s">
        <v>1470</v>
      </c>
      <c r="Q91" t="str">
        <f t="shared" si="3"/>
        <v>000N</v>
      </c>
      <c r="R91" t="s">
        <v>1250</v>
      </c>
      <c r="S91" t="s">
        <v>1251</v>
      </c>
      <c r="T91" s="38">
        <v>10770</v>
      </c>
    </row>
    <row r="92" spans="1:20" x14ac:dyDescent="0.25">
      <c r="A92" t="s">
        <v>1059</v>
      </c>
      <c r="B92" t="s">
        <v>466</v>
      </c>
      <c r="C92" t="s">
        <v>1447</v>
      </c>
      <c r="D92" t="s">
        <v>1059</v>
      </c>
      <c r="E92" t="s">
        <v>466</v>
      </c>
      <c r="F92" t="s">
        <v>7</v>
      </c>
      <c r="G92" t="s">
        <v>8</v>
      </c>
      <c r="H92" t="s">
        <v>88</v>
      </c>
      <c r="I92" t="s">
        <v>495</v>
      </c>
      <c r="J92" t="s">
        <v>1061</v>
      </c>
      <c r="K92" t="s">
        <v>1062</v>
      </c>
      <c r="L92" s="40" t="str">
        <f t="shared" si="2"/>
        <v>44</v>
      </c>
      <c r="M92" t="s">
        <v>699</v>
      </c>
      <c r="N92" t="s">
        <v>700</v>
      </c>
      <c r="O92" t="s">
        <v>212</v>
      </c>
      <c r="P92" t="s">
        <v>1515</v>
      </c>
      <c r="Q92" t="str">
        <f t="shared" si="3"/>
        <v>000N</v>
      </c>
      <c r="R92" t="s">
        <v>1250</v>
      </c>
      <c r="S92" t="s">
        <v>1251</v>
      </c>
      <c r="T92" s="38">
        <v>962.41</v>
      </c>
    </row>
    <row r="93" spans="1:20" x14ac:dyDescent="0.25">
      <c r="A93" t="s">
        <v>1059</v>
      </c>
      <c r="B93" t="s">
        <v>466</v>
      </c>
      <c r="C93" t="s">
        <v>1447</v>
      </c>
      <c r="D93" t="s">
        <v>1059</v>
      </c>
      <c r="E93" t="s">
        <v>466</v>
      </c>
      <c r="F93" t="s">
        <v>7</v>
      </c>
      <c r="G93" t="s">
        <v>8</v>
      </c>
      <c r="H93" t="s">
        <v>88</v>
      </c>
      <c r="I93" t="s">
        <v>495</v>
      </c>
      <c r="J93" t="s">
        <v>1061</v>
      </c>
      <c r="K93" t="s">
        <v>1062</v>
      </c>
      <c r="L93" s="40" t="str">
        <f t="shared" si="2"/>
        <v>44</v>
      </c>
      <c r="M93" t="s">
        <v>699</v>
      </c>
      <c r="N93" t="s">
        <v>700</v>
      </c>
      <c r="O93" t="s">
        <v>241</v>
      </c>
      <c r="P93" t="s">
        <v>1473</v>
      </c>
      <c r="Q93" t="str">
        <f t="shared" si="3"/>
        <v>000N</v>
      </c>
      <c r="R93" t="s">
        <v>1250</v>
      </c>
      <c r="S93" t="s">
        <v>1251</v>
      </c>
      <c r="T93" s="38">
        <v>1500</v>
      </c>
    </row>
    <row r="94" spans="1:20" x14ac:dyDescent="0.25">
      <c r="A94" t="s">
        <v>1059</v>
      </c>
      <c r="B94" t="s">
        <v>466</v>
      </c>
      <c r="C94" t="s">
        <v>1447</v>
      </c>
      <c r="D94" t="s">
        <v>1059</v>
      </c>
      <c r="E94" t="s">
        <v>466</v>
      </c>
      <c r="F94" t="s">
        <v>7</v>
      </c>
      <c r="G94" t="s">
        <v>8</v>
      </c>
      <c r="H94" t="s">
        <v>88</v>
      </c>
      <c r="I94" t="s">
        <v>495</v>
      </c>
      <c r="J94" t="s">
        <v>1061</v>
      </c>
      <c r="K94" t="s">
        <v>1062</v>
      </c>
      <c r="L94" s="40" t="str">
        <f t="shared" si="2"/>
        <v>44</v>
      </c>
      <c r="M94" t="s">
        <v>699</v>
      </c>
      <c r="N94" t="s">
        <v>700</v>
      </c>
      <c r="O94" t="s">
        <v>257</v>
      </c>
      <c r="P94" t="s">
        <v>1516</v>
      </c>
      <c r="Q94" t="str">
        <f t="shared" si="3"/>
        <v>000N</v>
      </c>
      <c r="R94" t="s">
        <v>1250</v>
      </c>
      <c r="S94" t="s">
        <v>1251</v>
      </c>
      <c r="T94" s="38">
        <v>2487.5</v>
      </c>
    </row>
    <row r="95" spans="1:20" x14ac:dyDescent="0.25">
      <c r="A95" t="s">
        <v>1059</v>
      </c>
      <c r="B95" t="s">
        <v>466</v>
      </c>
      <c r="C95" t="s">
        <v>1447</v>
      </c>
      <c r="D95" t="s">
        <v>1059</v>
      </c>
      <c r="E95" t="s">
        <v>466</v>
      </c>
      <c r="F95" t="s">
        <v>7</v>
      </c>
      <c r="G95" t="s">
        <v>8</v>
      </c>
      <c r="H95" t="s">
        <v>88</v>
      </c>
      <c r="I95" t="s">
        <v>495</v>
      </c>
      <c r="J95" t="s">
        <v>1061</v>
      </c>
      <c r="K95" t="s">
        <v>1062</v>
      </c>
      <c r="L95" s="40" t="str">
        <f t="shared" si="2"/>
        <v>44</v>
      </c>
      <c r="M95" t="s">
        <v>1041</v>
      </c>
      <c r="N95" t="s">
        <v>1042</v>
      </c>
      <c r="O95" t="s">
        <v>1511</v>
      </c>
      <c r="P95" t="s">
        <v>1512</v>
      </c>
      <c r="Q95" t="str">
        <f t="shared" si="3"/>
        <v>000N</v>
      </c>
      <c r="R95" t="s">
        <v>1250</v>
      </c>
      <c r="S95" t="s">
        <v>1251</v>
      </c>
      <c r="T95" s="38">
        <v>2753.9</v>
      </c>
    </row>
    <row r="96" spans="1:20" x14ac:dyDescent="0.25">
      <c r="A96" t="s">
        <v>1059</v>
      </c>
      <c r="B96" t="s">
        <v>466</v>
      </c>
      <c r="C96" t="s">
        <v>1447</v>
      </c>
      <c r="D96" t="s">
        <v>1059</v>
      </c>
      <c r="E96" t="s">
        <v>466</v>
      </c>
      <c r="F96" t="s">
        <v>7</v>
      </c>
      <c r="G96" t="s">
        <v>8</v>
      </c>
      <c r="H96" t="s">
        <v>88</v>
      </c>
      <c r="I96" t="s">
        <v>495</v>
      </c>
      <c r="J96" t="s">
        <v>1061</v>
      </c>
      <c r="K96" t="s">
        <v>1062</v>
      </c>
      <c r="L96" s="40" t="str">
        <f t="shared" si="2"/>
        <v>44</v>
      </c>
      <c r="M96" t="s">
        <v>701</v>
      </c>
      <c r="N96" t="s">
        <v>702</v>
      </c>
      <c r="O96" t="s">
        <v>258</v>
      </c>
      <c r="P96" t="s">
        <v>505</v>
      </c>
      <c r="Q96" t="str">
        <f t="shared" si="3"/>
        <v>000N</v>
      </c>
      <c r="R96" t="s">
        <v>1250</v>
      </c>
      <c r="S96" t="s">
        <v>1251</v>
      </c>
      <c r="T96" s="38">
        <v>22327.38</v>
      </c>
    </row>
    <row r="97" spans="1:20" x14ac:dyDescent="0.25">
      <c r="A97" t="s">
        <v>1059</v>
      </c>
      <c r="B97" t="s">
        <v>466</v>
      </c>
      <c r="C97" t="s">
        <v>1447</v>
      </c>
      <c r="D97" t="s">
        <v>1059</v>
      </c>
      <c r="E97" t="s">
        <v>466</v>
      </c>
      <c r="F97" t="s">
        <v>7</v>
      </c>
      <c r="G97" t="s">
        <v>8</v>
      </c>
      <c r="H97" t="s">
        <v>88</v>
      </c>
      <c r="I97" t="s">
        <v>495</v>
      </c>
      <c r="J97" t="s">
        <v>1061</v>
      </c>
      <c r="K97" t="s">
        <v>1062</v>
      </c>
      <c r="L97" s="40" t="str">
        <f t="shared" si="2"/>
        <v>44</v>
      </c>
      <c r="M97" t="s">
        <v>701</v>
      </c>
      <c r="N97" t="s">
        <v>702</v>
      </c>
      <c r="O97" t="s">
        <v>300</v>
      </c>
      <c r="P97" t="s">
        <v>1470</v>
      </c>
      <c r="Q97" t="str">
        <f t="shared" si="3"/>
        <v>000N</v>
      </c>
      <c r="R97" t="s">
        <v>1250</v>
      </c>
      <c r="S97" t="s">
        <v>1251</v>
      </c>
      <c r="T97" s="38">
        <v>174775.05</v>
      </c>
    </row>
    <row r="98" spans="1:20" x14ac:dyDescent="0.25">
      <c r="A98" t="s">
        <v>1059</v>
      </c>
      <c r="B98" t="s">
        <v>466</v>
      </c>
      <c r="C98" t="s">
        <v>1447</v>
      </c>
      <c r="D98" t="s">
        <v>1059</v>
      </c>
      <c r="E98" t="s">
        <v>466</v>
      </c>
      <c r="F98" t="s">
        <v>7</v>
      </c>
      <c r="G98" t="s">
        <v>8</v>
      </c>
      <c r="H98" t="s">
        <v>88</v>
      </c>
      <c r="I98" t="s">
        <v>495</v>
      </c>
      <c r="J98" t="s">
        <v>1061</v>
      </c>
      <c r="K98" t="s">
        <v>1062</v>
      </c>
      <c r="L98" s="40" t="str">
        <f t="shared" si="2"/>
        <v>44</v>
      </c>
      <c r="M98" t="s">
        <v>701</v>
      </c>
      <c r="N98" t="s">
        <v>702</v>
      </c>
      <c r="O98" t="s">
        <v>514</v>
      </c>
      <c r="P98" t="s">
        <v>1510</v>
      </c>
      <c r="Q98" t="str">
        <f t="shared" si="3"/>
        <v>000N</v>
      </c>
      <c r="R98" t="s">
        <v>1250</v>
      </c>
      <c r="S98" t="s">
        <v>1251</v>
      </c>
      <c r="T98" s="38">
        <v>13986</v>
      </c>
    </row>
    <row r="99" spans="1:20" x14ac:dyDescent="0.25">
      <c r="A99" t="s">
        <v>1059</v>
      </c>
      <c r="B99" t="s">
        <v>466</v>
      </c>
      <c r="C99" t="s">
        <v>1447</v>
      </c>
      <c r="D99" t="s">
        <v>1059</v>
      </c>
      <c r="E99" t="s">
        <v>466</v>
      </c>
      <c r="F99" t="s">
        <v>7</v>
      </c>
      <c r="G99" t="s">
        <v>8</v>
      </c>
      <c r="H99" t="s">
        <v>88</v>
      </c>
      <c r="I99" t="s">
        <v>495</v>
      </c>
      <c r="J99" t="s">
        <v>1061</v>
      </c>
      <c r="K99" t="s">
        <v>1062</v>
      </c>
      <c r="L99" s="40" t="str">
        <f t="shared" si="2"/>
        <v>44</v>
      </c>
      <c r="M99" t="s">
        <v>703</v>
      </c>
      <c r="N99" t="s">
        <v>704</v>
      </c>
      <c r="O99" t="s">
        <v>25</v>
      </c>
      <c r="P99" t="s">
        <v>466</v>
      </c>
      <c r="Q99" t="str">
        <f t="shared" si="3"/>
        <v>000N</v>
      </c>
      <c r="R99" t="s">
        <v>1250</v>
      </c>
      <c r="S99" t="s">
        <v>1251</v>
      </c>
      <c r="T99" s="38">
        <v>19999.849999999999</v>
      </c>
    </row>
    <row r="100" spans="1:20" x14ac:dyDescent="0.25">
      <c r="A100" t="s">
        <v>1059</v>
      </c>
      <c r="B100" t="s">
        <v>466</v>
      </c>
      <c r="C100" t="s">
        <v>1447</v>
      </c>
      <c r="D100" t="s">
        <v>1059</v>
      </c>
      <c r="E100" t="s">
        <v>466</v>
      </c>
      <c r="F100" t="s">
        <v>7</v>
      </c>
      <c r="G100" t="s">
        <v>8</v>
      </c>
      <c r="H100" t="s">
        <v>88</v>
      </c>
      <c r="I100" t="s">
        <v>495</v>
      </c>
      <c r="J100" t="s">
        <v>1061</v>
      </c>
      <c r="K100" t="s">
        <v>1062</v>
      </c>
      <c r="L100" s="40" t="str">
        <f t="shared" si="2"/>
        <v>44</v>
      </c>
      <c r="M100" t="s">
        <v>703</v>
      </c>
      <c r="N100" t="s">
        <v>704</v>
      </c>
      <c r="O100" t="s">
        <v>212</v>
      </c>
      <c r="P100" t="s">
        <v>1515</v>
      </c>
      <c r="Q100" t="str">
        <f t="shared" si="3"/>
        <v>000N</v>
      </c>
      <c r="R100" t="s">
        <v>1250</v>
      </c>
      <c r="S100" t="s">
        <v>1251</v>
      </c>
      <c r="T100" s="38">
        <v>259.88</v>
      </c>
    </row>
    <row r="101" spans="1:20" x14ac:dyDescent="0.25">
      <c r="A101" t="s">
        <v>1059</v>
      </c>
      <c r="B101" t="s">
        <v>466</v>
      </c>
      <c r="C101" t="s">
        <v>1447</v>
      </c>
      <c r="D101" t="s">
        <v>1059</v>
      </c>
      <c r="E101" t="s">
        <v>466</v>
      </c>
      <c r="F101" t="s">
        <v>7</v>
      </c>
      <c r="G101" t="s">
        <v>8</v>
      </c>
      <c r="H101" t="s">
        <v>88</v>
      </c>
      <c r="I101" t="s">
        <v>495</v>
      </c>
      <c r="J101" t="s">
        <v>1061</v>
      </c>
      <c r="K101" t="s">
        <v>1062</v>
      </c>
      <c r="L101" s="40" t="str">
        <f t="shared" si="2"/>
        <v>44</v>
      </c>
      <c r="M101" t="s">
        <v>703</v>
      </c>
      <c r="N101" t="s">
        <v>704</v>
      </c>
      <c r="O101" t="s">
        <v>241</v>
      </c>
      <c r="P101" t="s">
        <v>1473</v>
      </c>
      <c r="Q101" t="str">
        <f t="shared" si="3"/>
        <v>000N</v>
      </c>
      <c r="R101" t="s">
        <v>1250</v>
      </c>
      <c r="S101" t="s">
        <v>1251</v>
      </c>
      <c r="T101" s="38">
        <v>10492.95</v>
      </c>
    </row>
    <row r="102" spans="1:20" x14ac:dyDescent="0.25">
      <c r="A102" t="s">
        <v>1059</v>
      </c>
      <c r="B102" t="s">
        <v>466</v>
      </c>
      <c r="C102" t="s">
        <v>1447</v>
      </c>
      <c r="D102" t="s">
        <v>1059</v>
      </c>
      <c r="E102" t="s">
        <v>466</v>
      </c>
      <c r="F102" t="s">
        <v>7</v>
      </c>
      <c r="G102" t="s">
        <v>8</v>
      </c>
      <c r="H102" t="s">
        <v>88</v>
      </c>
      <c r="I102" t="s">
        <v>495</v>
      </c>
      <c r="J102" t="s">
        <v>1061</v>
      </c>
      <c r="K102" t="s">
        <v>1062</v>
      </c>
      <c r="L102" s="40" t="str">
        <f t="shared" si="2"/>
        <v>44</v>
      </c>
      <c r="M102" t="s">
        <v>703</v>
      </c>
      <c r="N102" t="s">
        <v>704</v>
      </c>
      <c r="O102" t="s">
        <v>1517</v>
      </c>
      <c r="P102" t="s">
        <v>1518</v>
      </c>
      <c r="Q102" t="str">
        <f t="shared" si="3"/>
        <v>000N</v>
      </c>
      <c r="R102" t="s">
        <v>1250</v>
      </c>
      <c r="S102" t="s">
        <v>1251</v>
      </c>
      <c r="T102" s="38">
        <v>15999.88</v>
      </c>
    </row>
    <row r="103" spans="1:20" x14ac:dyDescent="0.25">
      <c r="A103" t="s">
        <v>1059</v>
      </c>
      <c r="B103" t="s">
        <v>466</v>
      </c>
      <c r="C103" t="s">
        <v>1447</v>
      </c>
      <c r="D103" t="s">
        <v>1059</v>
      </c>
      <c r="E103" t="s">
        <v>466</v>
      </c>
      <c r="F103" t="s">
        <v>7</v>
      </c>
      <c r="G103" t="s">
        <v>8</v>
      </c>
      <c r="H103" t="s">
        <v>88</v>
      </c>
      <c r="I103" t="s">
        <v>495</v>
      </c>
      <c r="J103" t="s">
        <v>1061</v>
      </c>
      <c r="K103" t="s">
        <v>1062</v>
      </c>
      <c r="L103" s="40" t="str">
        <f t="shared" si="2"/>
        <v>44</v>
      </c>
      <c r="M103" t="s">
        <v>703</v>
      </c>
      <c r="N103" t="s">
        <v>704</v>
      </c>
      <c r="O103" t="s">
        <v>1519</v>
      </c>
      <c r="P103" t="s">
        <v>1520</v>
      </c>
      <c r="Q103" t="str">
        <f t="shared" si="3"/>
        <v>000N</v>
      </c>
      <c r="R103" t="s">
        <v>1250</v>
      </c>
      <c r="S103" t="s">
        <v>1251</v>
      </c>
      <c r="T103" s="38">
        <v>19999.849999999999</v>
      </c>
    </row>
    <row r="104" spans="1:20" x14ac:dyDescent="0.25">
      <c r="A104" t="s">
        <v>1059</v>
      </c>
      <c r="B104" t="s">
        <v>466</v>
      </c>
      <c r="C104" t="s">
        <v>1447</v>
      </c>
      <c r="D104" t="s">
        <v>1059</v>
      </c>
      <c r="E104" t="s">
        <v>466</v>
      </c>
      <c r="F104" t="s">
        <v>7</v>
      </c>
      <c r="G104" t="s">
        <v>8</v>
      </c>
      <c r="H104" t="s">
        <v>88</v>
      </c>
      <c r="I104" t="s">
        <v>495</v>
      </c>
      <c r="J104" t="s">
        <v>1061</v>
      </c>
      <c r="K104" t="s">
        <v>1062</v>
      </c>
      <c r="L104" s="40" t="str">
        <f t="shared" si="2"/>
        <v>44</v>
      </c>
      <c r="M104" t="s">
        <v>703</v>
      </c>
      <c r="N104" t="s">
        <v>704</v>
      </c>
      <c r="O104" t="s">
        <v>258</v>
      </c>
      <c r="P104" t="s">
        <v>505</v>
      </c>
      <c r="Q104" t="str">
        <f t="shared" si="3"/>
        <v>000N</v>
      </c>
      <c r="R104" t="s">
        <v>1250</v>
      </c>
      <c r="S104" t="s">
        <v>1251</v>
      </c>
      <c r="T104" s="38">
        <v>15999.88</v>
      </c>
    </row>
    <row r="105" spans="1:20" x14ac:dyDescent="0.25">
      <c r="A105" t="s">
        <v>1059</v>
      </c>
      <c r="B105" t="s">
        <v>466</v>
      </c>
      <c r="C105" t="s">
        <v>1447</v>
      </c>
      <c r="D105" t="s">
        <v>1059</v>
      </c>
      <c r="E105" t="s">
        <v>466</v>
      </c>
      <c r="F105" t="s">
        <v>7</v>
      </c>
      <c r="G105" t="s">
        <v>8</v>
      </c>
      <c r="H105" t="s">
        <v>88</v>
      </c>
      <c r="I105" t="s">
        <v>495</v>
      </c>
      <c r="J105" t="s">
        <v>1061</v>
      </c>
      <c r="K105" t="s">
        <v>1062</v>
      </c>
      <c r="L105" s="40" t="str">
        <f t="shared" si="2"/>
        <v>44</v>
      </c>
      <c r="M105" t="s">
        <v>703</v>
      </c>
      <c r="N105" t="s">
        <v>704</v>
      </c>
      <c r="O105" t="s">
        <v>1521</v>
      </c>
      <c r="P105" t="s">
        <v>1522</v>
      </c>
      <c r="Q105" t="str">
        <f t="shared" si="3"/>
        <v>000N</v>
      </c>
      <c r="R105" t="s">
        <v>1250</v>
      </c>
      <c r="S105" t="s">
        <v>1251</v>
      </c>
      <c r="T105" s="38">
        <v>3386</v>
      </c>
    </row>
    <row r="106" spans="1:20" x14ac:dyDescent="0.25">
      <c r="A106" t="s">
        <v>1059</v>
      </c>
      <c r="B106" t="s">
        <v>466</v>
      </c>
      <c r="C106" t="s">
        <v>1447</v>
      </c>
      <c r="D106" t="s">
        <v>1059</v>
      </c>
      <c r="E106" t="s">
        <v>466</v>
      </c>
      <c r="F106" t="s">
        <v>7</v>
      </c>
      <c r="G106" t="s">
        <v>8</v>
      </c>
      <c r="H106" t="s">
        <v>88</v>
      </c>
      <c r="I106" t="s">
        <v>495</v>
      </c>
      <c r="J106" t="s">
        <v>1061</v>
      </c>
      <c r="K106" t="s">
        <v>1062</v>
      </c>
      <c r="L106" s="40" t="str">
        <f t="shared" si="2"/>
        <v>44</v>
      </c>
      <c r="M106" t="s">
        <v>703</v>
      </c>
      <c r="N106" t="s">
        <v>704</v>
      </c>
      <c r="O106" t="s">
        <v>259</v>
      </c>
      <c r="P106" t="s">
        <v>579</v>
      </c>
      <c r="Q106" t="str">
        <f t="shared" si="3"/>
        <v>000N</v>
      </c>
      <c r="R106" t="s">
        <v>1250</v>
      </c>
      <c r="S106" t="s">
        <v>1251</v>
      </c>
      <c r="T106" s="38">
        <v>15999.88</v>
      </c>
    </row>
    <row r="107" spans="1:20" x14ac:dyDescent="0.25">
      <c r="A107" t="s">
        <v>1059</v>
      </c>
      <c r="B107" t="s">
        <v>466</v>
      </c>
      <c r="C107" t="s">
        <v>1447</v>
      </c>
      <c r="D107" t="s">
        <v>1059</v>
      </c>
      <c r="E107" t="s">
        <v>466</v>
      </c>
      <c r="F107" t="s">
        <v>7</v>
      </c>
      <c r="G107" t="s">
        <v>8</v>
      </c>
      <c r="H107" t="s">
        <v>88</v>
      </c>
      <c r="I107" t="s">
        <v>495</v>
      </c>
      <c r="J107" t="s">
        <v>1061</v>
      </c>
      <c r="K107" t="s">
        <v>1062</v>
      </c>
      <c r="L107" s="40" t="str">
        <f t="shared" si="2"/>
        <v>44</v>
      </c>
      <c r="M107" t="s">
        <v>703</v>
      </c>
      <c r="N107" t="s">
        <v>704</v>
      </c>
      <c r="O107" t="s">
        <v>268</v>
      </c>
      <c r="P107" t="s">
        <v>522</v>
      </c>
      <c r="Q107" t="str">
        <f t="shared" si="3"/>
        <v>000N</v>
      </c>
      <c r="R107" t="s">
        <v>1250</v>
      </c>
      <c r="S107" t="s">
        <v>1251</v>
      </c>
      <c r="T107" s="38">
        <v>3999.97</v>
      </c>
    </row>
    <row r="108" spans="1:20" x14ac:dyDescent="0.25">
      <c r="A108" t="s">
        <v>1059</v>
      </c>
      <c r="B108" t="s">
        <v>466</v>
      </c>
      <c r="C108" t="s">
        <v>1447</v>
      </c>
      <c r="D108" t="s">
        <v>1059</v>
      </c>
      <c r="E108" t="s">
        <v>466</v>
      </c>
      <c r="F108" t="s">
        <v>7</v>
      </c>
      <c r="G108" t="s">
        <v>8</v>
      </c>
      <c r="H108" t="s">
        <v>88</v>
      </c>
      <c r="I108" t="s">
        <v>495</v>
      </c>
      <c r="J108" t="s">
        <v>1061</v>
      </c>
      <c r="K108" t="s">
        <v>1062</v>
      </c>
      <c r="L108" s="40" t="str">
        <f t="shared" si="2"/>
        <v>44</v>
      </c>
      <c r="M108" t="s">
        <v>703</v>
      </c>
      <c r="N108" t="s">
        <v>704</v>
      </c>
      <c r="O108" t="s">
        <v>269</v>
      </c>
      <c r="P108" t="s">
        <v>523</v>
      </c>
      <c r="Q108" t="str">
        <f t="shared" si="3"/>
        <v>000N</v>
      </c>
      <c r="R108" t="s">
        <v>1250</v>
      </c>
      <c r="S108" t="s">
        <v>1251</v>
      </c>
      <c r="T108" s="38">
        <v>3999.97</v>
      </c>
    </row>
    <row r="109" spans="1:20" x14ac:dyDescent="0.25">
      <c r="A109" t="s">
        <v>1059</v>
      </c>
      <c r="B109" t="s">
        <v>466</v>
      </c>
      <c r="C109" t="s">
        <v>1447</v>
      </c>
      <c r="D109" t="s">
        <v>1059</v>
      </c>
      <c r="E109" t="s">
        <v>466</v>
      </c>
      <c r="F109" t="s">
        <v>7</v>
      </c>
      <c r="G109" t="s">
        <v>8</v>
      </c>
      <c r="H109" t="s">
        <v>88</v>
      </c>
      <c r="I109" t="s">
        <v>495</v>
      </c>
      <c r="J109" t="s">
        <v>1061</v>
      </c>
      <c r="K109" t="s">
        <v>1062</v>
      </c>
      <c r="L109" s="40" t="str">
        <f t="shared" si="2"/>
        <v>44</v>
      </c>
      <c r="M109" t="s">
        <v>703</v>
      </c>
      <c r="N109" t="s">
        <v>704</v>
      </c>
      <c r="O109" t="s">
        <v>271</v>
      </c>
      <c r="P109" t="s">
        <v>524</v>
      </c>
      <c r="Q109" t="str">
        <f t="shared" si="3"/>
        <v>000N</v>
      </c>
      <c r="R109" t="s">
        <v>1250</v>
      </c>
      <c r="S109" t="s">
        <v>1251</v>
      </c>
      <c r="T109" s="38">
        <v>23999.82</v>
      </c>
    </row>
    <row r="110" spans="1:20" x14ac:dyDescent="0.25">
      <c r="A110" t="s">
        <v>1059</v>
      </c>
      <c r="B110" t="s">
        <v>466</v>
      </c>
      <c r="C110" t="s">
        <v>1447</v>
      </c>
      <c r="D110" t="s">
        <v>1059</v>
      </c>
      <c r="E110" t="s">
        <v>466</v>
      </c>
      <c r="F110" t="s">
        <v>7</v>
      </c>
      <c r="G110" t="s">
        <v>8</v>
      </c>
      <c r="H110" t="s">
        <v>88</v>
      </c>
      <c r="I110" t="s">
        <v>495</v>
      </c>
      <c r="J110" t="s">
        <v>1061</v>
      </c>
      <c r="K110" t="s">
        <v>1062</v>
      </c>
      <c r="L110" s="40" t="str">
        <f t="shared" si="2"/>
        <v>44</v>
      </c>
      <c r="M110" t="s">
        <v>703</v>
      </c>
      <c r="N110" t="s">
        <v>704</v>
      </c>
      <c r="O110" t="s">
        <v>365</v>
      </c>
      <c r="P110" t="s">
        <v>1494</v>
      </c>
      <c r="Q110" t="str">
        <f t="shared" si="3"/>
        <v>000N</v>
      </c>
      <c r="R110" t="s">
        <v>1250</v>
      </c>
      <c r="S110" t="s">
        <v>1251</v>
      </c>
      <c r="T110" s="38">
        <v>173900</v>
      </c>
    </row>
    <row r="111" spans="1:20" x14ac:dyDescent="0.25">
      <c r="A111" t="s">
        <v>1059</v>
      </c>
      <c r="B111" t="s">
        <v>466</v>
      </c>
      <c r="C111" t="s">
        <v>1447</v>
      </c>
      <c r="D111" t="s">
        <v>1059</v>
      </c>
      <c r="E111" t="s">
        <v>466</v>
      </c>
      <c r="F111" t="s">
        <v>7</v>
      </c>
      <c r="G111" t="s">
        <v>8</v>
      </c>
      <c r="H111" t="s">
        <v>88</v>
      </c>
      <c r="I111" t="s">
        <v>495</v>
      </c>
      <c r="J111" t="s">
        <v>1061</v>
      </c>
      <c r="K111" t="s">
        <v>1062</v>
      </c>
      <c r="L111" s="40" t="str">
        <f t="shared" si="2"/>
        <v>44</v>
      </c>
      <c r="M111" t="s">
        <v>703</v>
      </c>
      <c r="N111" t="s">
        <v>704</v>
      </c>
      <c r="O111" t="s">
        <v>1523</v>
      </c>
      <c r="P111" t="s">
        <v>1524</v>
      </c>
      <c r="Q111" t="str">
        <f t="shared" si="3"/>
        <v>000N</v>
      </c>
      <c r="R111" t="s">
        <v>1250</v>
      </c>
      <c r="S111" t="s">
        <v>1251</v>
      </c>
      <c r="T111" s="38">
        <v>3999.97</v>
      </c>
    </row>
    <row r="112" spans="1:20" x14ac:dyDescent="0.25">
      <c r="A112" t="s">
        <v>1059</v>
      </c>
      <c r="B112" t="s">
        <v>466</v>
      </c>
      <c r="C112" t="s">
        <v>1447</v>
      </c>
      <c r="D112" t="s">
        <v>1059</v>
      </c>
      <c r="E112" t="s">
        <v>466</v>
      </c>
      <c r="F112" t="s">
        <v>7</v>
      </c>
      <c r="G112" t="s">
        <v>8</v>
      </c>
      <c r="H112" t="s">
        <v>88</v>
      </c>
      <c r="I112" t="s">
        <v>495</v>
      </c>
      <c r="J112" t="s">
        <v>1061</v>
      </c>
      <c r="K112" t="s">
        <v>1062</v>
      </c>
      <c r="L112" s="40" t="str">
        <f t="shared" si="2"/>
        <v>44</v>
      </c>
      <c r="M112" t="s">
        <v>703</v>
      </c>
      <c r="N112" t="s">
        <v>704</v>
      </c>
      <c r="O112" t="s">
        <v>1525</v>
      </c>
      <c r="P112" t="s">
        <v>1526</v>
      </c>
      <c r="Q112" t="str">
        <f t="shared" si="3"/>
        <v>000N</v>
      </c>
      <c r="R112" t="s">
        <v>1250</v>
      </c>
      <c r="S112" t="s">
        <v>1251</v>
      </c>
      <c r="T112" s="38">
        <v>17538.3</v>
      </c>
    </row>
    <row r="113" spans="1:20" x14ac:dyDescent="0.25">
      <c r="A113" t="s">
        <v>1059</v>
      </c>
      <c r="B113" t="s">
        <v>466</v>
      </c>
      <c r="C113" t="s">
        <v>1447</v>
      </c>
      <c r="D113" t="s">
        <v>1059</v>
      </c>
      <c r="E113" t="s">
        <v>466</v>
      </c>
      <c r="F113" t="s">
        <v>7</v>
      </c>
      <c r="G113" t="s">
        <v>8</v>
      </c>
      <c r="H113" t="s">
        <v>88</v>
      </c>
      <c r="I113" t="s">
        <v>495</v>
      </c>
      <c r="J113" t="s">
        <v>1061</v>
      </c>
      <c r="K113" t="s">
        <v>1062</v>
      </c>
      <c r="L113" s="40" t="str">
        <f t="shared" si="2"/>
        <v>44</v>
      </c>
      <c r="M113" t="s">
        <v>703</v>
      </c>
      <c r="N113" t="s">
        <v>704</v>
      </c>
      <c r="O113" t="s">
        <v>1527</v>
      </c>
      <c r="P113" t="s">
        <v>1528</v>
      </c>
      <c r="Q113" t="str">
        <f t="shared" si="3"/>
        <v>000N</v>
      </c>
      <c r="R113" t="s">
        <v>1250</v>
      </c>
      <c r="S113" t="s">
        <v>1251</v>
      </c>
      <c r="T113" s="38">
        <v>15999.88</v>
      </c>
    </row>
    <row r="114" spans="1:20" x14ac:dyDescent="0.25">
      <c r="A114" t="s">
        <v>1059</v>
      </c>
      <c r="B114" t="s">
        <v>466</v>
      </c>
      <c r="C114" t="s">
        <v>1447</v>
      </c>
      <c r="D114" t="s">
        <v>1059</v>
      </c>
      <c r="E114" t="s">
        <v>466</v>
      </c>
      <c r="F114" t="s">
        <v>7</v>
      </c>
      <c r="G114" t="s">
        <v>8</v>
      </c>
      <c r="H114" t="s">
        <v>88</v>
      </c>
      <c r="I114" t="s">
        <v>495</v>
      </c>
      <c r="J114" t="s">
        <v>1061</v>
      </c>
      <c r="K114" t="s">
        <v>1062</v>
      </c>
      <c r="L114" s="40" t="str">
        <f t="shared" si="2"/>
        <v>44</v>
      </c>
      <c r="M114" t="s">
        <v>703</v>
      </c>
      <c r="N114" t="s">
        <v>704</v>
      </c>
      <c r="O114" t="s">
        <v>514</v>
      </c>
      <c r="P114" t="s">
        <v>1510</v>
      </c>
      <c r="Q114" t="str">
        <f t="shared" si="3"/>
        <v>000N</v>
      </c>
      <c r="R114" t="s">
        <v>1250</v>
      </c>
      <c r="S114" t="s">
        <v>1251</v>
      </c>
      <c r="T114" s="38">
        <v>16738.32</v>
      </c>
    </row>
    <row r="115" spans="1:20" x14ac:dyDescent="0.25">
      <c r="A115" t="s">
        <v>1059</v>
      </c>
      <c r="B115" t="s">
        <v>466</v>
      </c>
      <c r="C115" t="s">
        <v>1447</v>
      </c>
      <c r="D115" t="s">
        <v>1059</v>
      </c>
      <c r="E115" t="s">
        <v>466</v>
      </c>
      <c r="F115" t="s">
        <v>7</v>
      </c>
      <c r="G115" t="s">
        <v>8</v>
      </c>
      <c r="H115" t="s">
        <v>88</v>
      </c>
      <c r="I115" t="s">
        <v>495</v>
      </c>
      <c r="J115" t="s">
        <v>1061</v>
      </c>
      <c r="K115" t="s">
        <v>1062</v>
      </c>
      <c r="L115" s="40" t="str">
        <f t="shared" si="2"/>
        <v>44</v>
      </c>
      <c r="M115" t="s">
        <v>705</v>
      </c>
      <c r="N115" t="s">
        <v>706</v>
      </c>
      <c r="O115" t="s">
        <v>159</v>
      </c>
      <c r="P115" t="s">
        <v>1507</v>
      </c>
      <c r="Q115" t="str">
        <f t="shared" si="3"/>
        <v>000N</v>
      </c>
      <c r="R115" t="s">
        <v>1250</v>
      </c>
      <c r="S115" t="s">
        <v>1251</v>
      </c>
      <c r="T115" s="38">
        <v>6743.3</v>
      </c>
    </row>
    <row r="116" spans="1:20" x14ac:dyDescent="0.25">
      <c r="A116" t="s">
        <v>1059</v>
      </c>
      <c r="B116" t="s">
        <v>466</v>
      </c>
      <c r="C116" t="s">
        <v>1447</v>
      </c>
      <c r="D116" t="s">
        <v>1059</v>
      </c>
      <c r="E116" t="s">
        <v>466</v>
      </c>
      <c r="F116" t="s">
        <v>7</v>
      </c>
      <c r="G116" t="s">
        <v>8</v>
      </c>
      <c r="H116" t="s">
        <v>88</v>
      </c>
      <c r="I116" t="s">
        <v>495</v>
      </c>
      <c r="J116" t="s">
        <v>1061</v>
      </c>
      <c r="K116" t="s">
        <v>1062</v>
      </c>
      <c r="L116" s="40" t="str">
        <f t="shared" si="2"/>
        <v>44</v>
      </c>
      <c r="M116" t="s">
        <v>705</v>
      </c>
      <c r="N116" t="s">
        <v>706</v>
      </c>
      <c r="O116" t="s">
        <v>1519</v>
      </c>
      <c r="P116" t="s">
        <v>1520</v>
      </c>
      <c r="Q116" t="str">
        <f t="shared" si="3"/>
        <v>000N</v>
      </c>
      <c r="R116" t="s">
        <v>1250</v>
      </c>
      <c r="S116" t="s">
        <v>1251</v>
      </c>
      <c r="T116" s="38">
        <v>4750</v>
      </c>
    </row>
    <row r="117" spans="1:20" x14ac:dyDescent="0.25">
      <c r="A117" t="s">
        <v>1059</v>
      </c>
      <c r="B117" t="s">
        <v>466</v>
      </c>
      <c r="C117" t="s">
        <v>1447</v>
      </c>
      <c r="D117" t="s">
        <v>1059</v>
      </c>
      <c r="E117" t="s">
        <v>466</v>
      </c>
      <c r="F117" t="s">
        <v>7</v>
      </c>
      <c r="G117" t="s">
        <v>8</v>
      </c>
      <c r="H117" t="s">
        <v>88</v>
      </c>
      <c r="I117" t="s">
        <v>495</v>
      </c>
      <c r="J117" t="s">
        <v>1061</v>
      </c>
      <c r="K117" t="s">
        <v>1062</v>
      </c>
      <c r="L117" s="40" t="str">
        <f t="shared" si="2"/>
        <v>44</v>
      </c>
      <c r="M117" t="s">
        <v>705</v>
      </c>
      <c r="N117" t="s">
        <v>706</v>
      </c>
      <c r="O117" t="s">
        <v>261</v>
      </c>
      <c r="P117" t="s">
        <v>1508</v>
      </c>
      <c r="Q117" t="str">
        <f t="shared" si="3"/>
        <v>000N</v>
      </c>
      <c r="R117" t="s">
        <v>1250</v>
      </c>
      <c r="S117" t="s">
        <v>1251</v>
      </c>
      <c r="T117" s="38">
        <v>5852.98</v>
      </c>
    </row>
    <row r="118" spans="1:20" x14ac:dyDescent="0.25">
      <c r="A118" t="s">
        <v>1059</v>
      </c>
      <c r="B118" t="s">
        <v>466</v>
      </c>
      <c r="C118" t="s">
        <v>1447</v>
      </c>
      <c r="D118" t="s">
        <v>1059</v>
      </c>
      <c r="E118" t="s">
        <v>466</v>
      </c>
      <c r="F118" t="s">
        <v>7</v>
      </c>
      <c r="G118" t="s">
        <v>8</v>
      </c>
      <c r="H118" t="s">
        <v>88</v>
      </c>
      <c r="I118" t="s">
        <v>495</v>
      </c>
      <c r="J118" t="s">
        <v>1061</v>
      </c>
      <c r="K118" t="s">
        <v>1062</v>
      </c>
      <c r="L118" s="40" t="str">
        <f t="shared" si="2"/>
        <v>44</v>
      </c>
      <c r="M118" t="s">
        <v>705</v>
      </c>
      <c r="N118" t="s">
        <v>706</v>
      </c>
      <c r="O118" t="s">
        <v>262</v>
      </c>
      <c r="P118" t="s">
        <v>521</v>
      </c>
      <c r="Q118" t="str">
        <f t="shared" si="3"/>
        <v>000N</v>
      </c>
      <c r="R118" t="s">
        <v>1250</v>
      </c>
      <c r="S118" t="s">
        <v>1251</v>
      </c>
      <c r="T118" s="38">
        <v>11880</v>
      </c>
    </row>
    <row r="119" spans="1:20" x14ac:dyDescent="0.25">
      <c r="A119" t="s">
        <v>1059</v>
      </c>
      <c r="B119" t="s">
        <v>466</v>
      </c>
      <c r="C119" t="s">
        <v>1447</v>
      </c>
      <c r="D119" t="s">
        <v>1059</v>
      </c>
      <c r="E119" t="s">
        <v>466</v>
      </c>
      <c r="F119" t="s">
        <v>7</v>
      </c>
      <c r="G119" t="s">
        <v>8</v>
      </c>
      <c r="H119" t="s">
        <v>88</v>
      </c>
      <c r="I119" t="s">
        <v>495</v>
      </c>
      <c r="J119" t="s">
        <v>1061</v>
      </c>
      <c r="K119" t="s">
        <v>1062</v>
      </c>
      <c r="L119" s="40" t="str">
        <f t="shared" si="2"/>
        <v>44</v>
      </c>
      <c r="M119" t="s">
        <v>705</v>
      </c>
      <c r="N119" t="s">
        <v>706</v>
      </c>
      <c r="O119" t="s">
        <v>297</v>
      </c>
      <c r="P119" t="s">
        <v>1509</v>
      </c>
      <c r="Q119" t="str">
        <f t="shared" si="3"/>
        <v>000N</v>
      </c>
      <c r="R119" t="s">
        <v>1250</v>
      </c>
      <c r="S119" t="s">
        <v>1251</v>
      </c>
      <c r="T119" s="38">
        <v>1469.88</v>
      </c>
    </row>
    <row r="120" spans="1:20" x14ac:dyDescent="0.25">
      <c r="A120" t="s">
        <v>1059</v>
      </c>
      <c r="B120" t="s">
        <v>466</v>
      </c>
      <c r="C120" t="s">
        <v>1447</v>
      </c>
      <c r="D120" t="s">
        <v>1059</v>
      </c>
      <c r="E120" t="s">
        <v>466</v>
      </c>
      <c r="F120" t="s">
        <v>7</v>
      </c>
      <c r="G120" t="s">
        <v>8</v>
      </c>
      <c r="H120" t="s">
        <v>88</v>
      </c>
      <c r="I120" t="s">
        <v>495</v>
      </c>
      <c r="J120" t="s">
        <v>1061</v>
      </c>
      <c r="K120" t="s">
        <v>1062</v>
      </c>
      <c r="L120" s="40" t="str">
        <f t="shared" si="2"/>
        <v>44</v>
      </c>
      <c r="M120" t="s">
        <v>705</v>
      </c>
      <c r="N120" t="s">
        <v>706</v>
      </c>
      <c r="O120" t="s">
        <v>365</v>
      </c>
      <c r="P120" t="s">
        <v>1494</v>
      </c>
      <c r="Q120" t="str">
        <f t="shared" si="3"/>
        <v>000N</v>
      </c>
      <c r="R120" t="s">
        <v>1250</v>
      </c>
      <c r="S120" t="s">
        <v>1251</v>
      </c>
      <c r="T120" s="38">
        <v>0</v>
      </c>
    </row>
    <row r="121" spans="1:20" x14ac:dyDescent="0.25">
      <c r="A121" t="s">
        <v>1059</v>
      </c>
      <c r="B121" t="s">
        <v>466</v>
      </c>
      <c r="C121" t="s">
        <v>1447</v>
      </c>
      <c r="D121" t="s">
        <v>1059</v>
      </c>
      <c r="E121" t="s">
        <v>466</v>
      </c>
      <c r="F121" t="s">
        <v>7</v>
      </c>
      <c r="G121" t="s">
        <v>8</v>
      </c>
      <c r="H121" t="s">
        <v>88</v>
      </c>
      <c r="I121" t="s">
        <v>495</v>
      </c>
      <c r="J121" t="s">
        <v>1061</v>
      </c>
      <c r="K121" t="s">
        <v>1062</v>
      </c>
      <c r="L121" s="40" t="str">
        <f t="shared" si="2"/>
        <v>44</v>
      </c>
      <c r="M121" t="s">
        <v>980</v>
      </c>
      <c r="N121" t="s">
        <v>981</v>
      </c>
      <c r="O121" t="s">
        <v>514</v>
      </c>
      <c r="P121" t="s">
        <v>1510</v>
      </c>
      <c r="Q121" t="str">
        <f t="shared" si="3"/>
        <v>000N</v>
      </c>
      <c r="R121" t="s">
        <v>1250</v>
      </c>
      <c r="S121" t="s">
        <v>1251</v>
      </c>
      <c r="T121" s="38">
        <v>3722.5</v>
      </c>
    </row>
    <row r="122" spans="1:20" x14ac:dyDescent="0.25">
      <c r="A122" t="s">
        <v>1059</v>
      </c>
      <c r="B122" t="s">
        <v>466</v>
      </c>
      <c r="C122" t="s">
        <v>1447</v>
      </c>
      <c r="D122" t="s">
        <v>1059</v>
      </c>
      <c r="E122" t="s">
        <v>466</v>
      </c>
      <c r="F122" t="s">
        <v>7</v>
      </c>
      <c r="G122" t="s">
        <v>8</v>
      </c>
      <c r="H122" t="s">
        <v>88</v>
      </c>
      <c r="I122" t="s">
        <v>495</v>
      </c>
      <c r="J122" t="s">
        <v>1061</v>
      </c>
      <c r="K122" t="s">
        <v>1062</v>
      </c>
      <c r="L122" s="40" t="str">
        <f t="shared" si="2"/>
        <v>44</v>
      </c>
      <c r="M122" t="s">
        <v>982</v>
      </c>
      <c r="N122" t="s">
        <v>983</v>
      </c>
      <c r="O122" t="s">
        <v>261</v>
      </c>
      <c r="P122" t="s">
        <v>1508</v>
      </c>
      <c r="Q122" t="str">
        <f t="shared" si="3"/>
        <v>000N</v>
      </c>
      <c r="R122" t="s">
        <v>1250</v>
      </c>
      <c r="S122" t="s">
        <v>1251</v>
      </c>
      <c r="T122" s="38">
        <v>15400</v>
      </c>
    </row>
    <row r="123" spans="1:20" x14ac:dyDescent="0.25">
      <c r="A123" t="s">
        <v>1059</v>
      </c>
      <c r="B123" t="s">
        <v>466</v>
      </c>
      <c r="C123" t="s">
        <v>1447</v>
      </c>
      <c r="D123" t="s">
        <v>1059</v>
      </c>
      <c r="E123" t="s">
        <v>466</v>
      </c>
      <c r="F123" t="s">
        <v>7</v>
      </c>
      <c r="G123" t="s">
        <v>8</v>
      </c>
      <c r="H123" t="s">
        <v>88</v>
      </c>
      <c r="I123" t="s">
        <v>495</v>
      </c>
      <c r="J123" t="s">
        <v>1061</v>
      </c>
      <c r="K123" t="s">
        <v>1062</v>
      </c>
      <c r="L123" s="40" t="str">
        <f t="shared" si="2"/>
        <v>44</v>
      </c>
      <c r="M123" t="s">
        <v>982</v>
      </c>
      <c r="N123" t="s">
        <v>983</v>
      </c>
      <c r="O123" t="s">
        <v>262</v>
      </c>
      <c r="P123" t="s">
        <v>521</v>
      </c>
      <c r="Q123" t="str">
        <f t="shared" si="3"/>
        <v>000N</v>
      </c>
      <c r="R123" t="s">
        <v>1250</v>
      </c>
      <c r="S123" t="s">
        <v>1251</v>
      </c>
      <c r="T123" s="38">
        <v>7509.87</v>
      </c>
    </row>
    <row r="124" spans="1:20" x14ac:dyDescent="0.25">
      <c r="A124" t="s">
        <v>1059</v>
      </c>
      <c r="B124" t="s">
        <v>466</v>
      </c>
      <c r="C124" t="s">
        <v>1447</v>
      </c>
      <c r="D124" t="s">
        <v>1059</v>
      </c>
      <c r="E124" t="s">
        <v>466</v>
      </c>
      <c r="F124" t="s">
        <v>7</v>
      </c>
      <c r="G124" t="s">
        <v>8</v>
      </c>
      <c r="H124" t="s">
        <v>88</v>
      </c>
      <c r="I124" t="s">
        <v>495</v>
      </c>
      <c r="J124" t="s">
        <v>1061</v>
      </c>
      <c r="K124" t="s">
        <v>1062</v>
      </c>
      <c r="L124" s="40" t="str">
        <f t="shared" si="2"/>
        <v>44</v>
      </c>
      <c r="M124" t="s">
        <v>982</v>
      </c>
      <c r="N124" t="s">
        <v>983</v>
      </c>
      <c r="O124" t="s">
        <v>297</v>
      </c>
      <c r="P124" t="s">
        <v>1509</v>
      </c>
      <c r="Q124" t="str">
        <f t="shared" si="3"/>
        <v>000N</v>
      </c>
      <c r="R124" t="s">
        <v>1250</v>
      </c>
      <c r="S124" t="s">
        <v>1251</v>
      </c>
      <c r="T124" s="38">
        <v>2159.2199999999998</v>
      </c>
    </row>
    <row r="125" spans="1:20" x14ac:dyDescent="0.25">
      <c r="A125" t="s">
        <v>1059</v>
      </c>
      <c r="B125" t="s">
        <v>466</v>
      </c>
      <c r="C125" t="s">
        <v>1447</v>
      </c>
      <c r="D125" t="s">
        <v>1059</v>
      </c>
      <c r="E125" t="s">
        <v>466</v>
      </c>
      <c r="F125" t="s">
        <v>7</v>
      </c>
      <c r="G125" t="s">
        <v>8</v>
      </c>
      <c r="H125" t="s">
        <v>88</v>
      </c>
      <c r="I125" t="s">
        <v>495</v>
      </c>
      <c r="J125" t="s">
        <v>1061</v>
      </c>
      <c r="K125" t="s">
        <v>1062</v>
      </c>
      <c r="L125" s="40" t="str">
        <f t="shared" si="2"/>
        <v>44</v>
      </c>
      <c r="M125" t="s">
        <v>982</v>
      </c>
      <c r="N125" t="s">
        <v>983</v>
      </c>
      <c r="O125" t="s">
        <v>365</v>
      </c>
      <c r="P125" t="s">
        <v>1494</v>
      </c>
      <c r="Q125" t="str">
        <f t="shared" si="3"/>
        <v>000N</v>
      </c>
      <c r="R125" t="s">
        <v>1250</v>
      </c>
      <c r="S125" t="s">
        <v>1251</v>
      </c>
      <c r="T125" s="38">
        <v>0</v>
      </c>
    </row>
    <row r="126" spans="1:20" x14ac:dyDescent="0.25">
      <c r="A126" t="s">
        <v>1059</v>
      </c>
      <c r="B126" t="s">
        <v>466</v>
      </c>
      <c r="C126" t="s">
        <v>1447</v>
      </c>
      <c r="D126" t="s">
        <v>1059</v>
      </c>
      <c r="E126" t="s">
        <v>466</v>
      </c>
      <c r="F126" t="s">
        <v>7</v>
      </c>
      <c r="G126" t="s">
        <v>8</v>
      </c>
      <c r="H126" t="s">
        <v>88</v>
      </c>
      <c r="I126" t="s">
        <v>495</v>
      </c>
      <c r="J126" t="s">
        <v>1061</v>
      </c>
      <c r="K126" t="s">
        <v>1062</v>
      </c>
      <c r="L126" s="40" t="str">
        <f t="shared" si="2"/>
        <v>44</v>
      </c>
      <c r="M126" t="s">
        <v>709</v>
      </c>
      <c r="N126" t="s">
        <v>710</v>
      </c>
      <c r="O126" t="s">
        <v>159</v>
      </c>
      <c r="P126" t="s">
        <v>1507</v>
      </c>
      <c r="Q126" t="str">
        <f t="shared" si="3"/>
        <v>000N</v>
      </c>
      <c r="R126" t="s">
        <v>1250</v>
      </c>
      <c r="S126" t="s">
        <v>1251</v>
      </c>
      <c r="T126" s="38">
        <v>1490</v>
      </c>
    </row>
    <row r="127" spans="1:20" x14ac:dyDescent="0.25">
      <c r="A127" t="s">
        <v>1059</v>
      </c>
      <c r="B127" t="s">
        <v>466</v>
      </c>
      <c r="C127" t="s">
        <v>1447</v>
      </c>
      <c r="D127" t="s">
        <v>1059</v>
      </c>
      <c r="E127" t="s">
        <v>466</v>
      </c>
      <c r="F127" t="s">
        <v>7</v>
      </c>
      <c r="G127" t="s">
        <v>8</v>
      </c>
      <c r="H127" t="s">
        <v>88</v>
      </c>
      <c r="I127" t="s">
        <v>495</v>
      </c>
      <c r="J127" t="s">
        <v>1061</v>
      </c>
      <c r="K127" t="s">
        <v>1062</v>
      </c>
      <c r="L127" s="40" t="str">
        <f t="shared" si="2"/>
        <v>44</v>
      </c>
      <c r="M127" t="s">
        <v>709</v>
      </c>
      <c r="N127" t="s">
        <v>710</v>
      </c>
      <c r="O127" t="s">
        <v>268</v>
      </c>
      <c r="P127" t="s">
        <v>522</v>
      </c>
      <c r="Q127" t="str">
        <f t="shared" si="3"/>
        <v>000N</v>
      </c>
      <c r="R127" t="s">
        <v>1250</v>
      </c>
      <c r="S127" t="s">
        <v>1251</v>
      </c>
      <c r="T127" s="38">
        <v>3580</v>
      </c>
    </row>
    <row r="128" spans="1:20" x14ac:dyDescent="0.25">
      <c r="A128" t="s">
        <v>1059</v>
      </c>
      <c r="B128" t="s">
        <v>466</v>
      </c>
      <c r="C128" t="s">
        <v>1447</v>
      </c>
      <c r="D128" t="s">
        <v>1059</v>
      </c>
      <c r="E128" t="s">
        <v>466</v>
      </c>
      <c r="F128" t="s">
        <v>7</v>
      </c>
      <c r="G128" t="s">
        <v>8</v>
      </c>
      <c r="H128" t="s">
        <v>88</v>
      </c>
      <c r="I128" t="s">
        <v>495</v>
      </c>
      <c r="J128" t="s">
        <v>1061</v>
      </c>
      <c r="K128" t="s">
        <v>1062</v>
      </c>
      <c r="L128" s="40" t="str">
        <f t="shared" si="2"/>
        <v>44</v>
      </c>
      <c r="M128" t="s">
        <v>709</v>
      </c>
      <c r="N128" t="s">
        <v>710</v>
      </c>
      <c r="O128" t="s">
        <v>297</v>
      </c>
      <c r="P128" t="s">
        <v>1509</v>
      </c>
      <c r="Q128" t="str">
        <f t="shared" si="3"/>
        <v>000N</v>
      </c>
      <c r="R128" t="s">
        <v>1250</v>
      </c>
      <c r="S128" t="s">
        <v>1251</v>
      </c>
      <c r="T128" s="38">
        <v>4626.74</v>
      </c>
    </row>
    <row r="129" spans="1:20" x14ac:dyDescent="0.25">
      <c r="A129" t="s">
        <v>1059</v>
      </c>
      <c r="B129" t="s">
        <v>466</v>
      </c>
      <c r="C129" t="s">
        <v>1447</v>
      </c>
      <c r="D129" t="s">
        <v>1059</v>
      </c>
      <c r="E129" t="s">
        <v>466</v>
      </c>
      <c r="F129" t="s">
        <v>7</v>
      </c>
      <c r="G129" t="s">
        <v>8</v>
      </c>
      <c r="H129" t="s">
        <v>88</v>
      </c>
      <c r="I129" t="s">
        <v>495</v>
      </c>
      <c r="J129" t="s">
        <v>1061</v>
      </c>
      <c r="K129" t="s">
        <v>1062</v>
      </c>
      <c r="L129" s="40" t="str">
        <f t="shared" si="2"/>
        <v>44</v>
      </c>
      <c r="M129" t="s">
        <v>711</v>
      </c>
      <c r="N129" t="s">
        <v>712</v>
      </c>
      <c r="O129" t="s">
        <v>1511</v>
      </c>
      <c r="P129" t="s">
        <v>1512</v>
      </c>
      <c r="Q129" t="str">
        <f t="shared" si="3"/>
        <v>000N</v>
      </c>
      <c r="R129" t="s">
        <v>1250</v>
      </c>
      <c r="S129" t="s">
        <v>1251</v>
      </c>
      <c r="T129" s="38">
        <v>706</v>
      </c>
    </row>
    <row r="130" spans="1:20" x14ac:dyDescent="0.25">
      <c r="A130" t="s">
        <v>1059</v>
      </c>
      <c r="B130" t="s">
        <v>466</v>
      </c>
      <c r="C130" t="s">
        <v>1447</v>
      </c>
      <c r="D130" t="s">
        <v>1059</v>
      </c>
      <c r="E130" t="s">
        <v>466</v>
      </c>
      <c r="F130" t="s">
        <v>7</v>
      </c>
      <c r="G130" t="s">
        <v>8</v>
      </c>
      <c r="H130" t="s">
        <v>88</v>
      </c>
      <c r="I130" t="s">
        <v>495</v>
      </c>
      <c r="J130" t="s">
        <v>1061</v>
      </c>
      <c r="K130" t="s">
        <v>1062</v>
      </c>
      <c r="L130" s="40" t="str">
        <f t="shared" si="2"/>
        <v>44</v>
      </c>
      <c r="M130" t="s">
        <v>715</v>
      </c>
      <c r="N130" t="s">
        <v>716</v>
      </c>
      <c r="O130" t="s">
        <v>241</v>
      </c>
      <c r="P130" t="s">
        <v>1473</v>
      </c>
      <c r="Q130" t="str">
        <f t="shared" si="3"/>
        <v>000N</v>
      </c>
      <c r="R130" t="s">
        <v>1250</v>
      </c>
      <c r="S130" t="s">
        <v>1251</v>
      </c>
      <c r="T130" s="38">
        <v>1174.7</v>
      </c>
    </row>
    <row r="131" spans="1:20" x14ac:dyDescent="0.25">
      <c r="A131" t="s">
        <v>1059</v>
      </c>
      <c r="B131" t="s">
        <v>466</v>
      </c>
      <c r="C131" t="s">
        <v>1447</v>
      </c>
      <c r="D131" t="s">
        <v>1059</v>
      </c>
      <c r="E131" t="s">
        <v>466</v>
      </c>
      <c r="F131" t="s">
        <v>7</v>
      </c>
      <c r="G131" t="s">
        <v>8</v>
      </c>
      <c r="H131" t="s">
        <v>88</v>
      </c>
      <c r="I131" t="s">
        <v>495</v>
      </c>
      <c r="J131" t="s">
        <v>1061</v>
      </c>
      <c r="K131" t="s">
        <v>1062</v>
      </c>
      <c r="L131" s="40" t="str">
        <f t="shared" si="2"/>
        <v>44</v>
      </c>
      <c r="M131" t="s">
        <v>715</v>
      </c>
      <c r="N131" t="s">
        <v>716</v>
      </c>
      <c r="O131" t="s">
        <v>1511</v>
      </c>
      <c r="P131" t="s">
        <v>1512</v>
      </c>
      <c r="Q131" t="str">
        <f t="shared" si="3"/>
        <v>000N</v>
      </c>
      <c r="R131" t="s">
        <v>1250</v>
      </c>
      <c r="S131" t="s">
        <v>1251</v>
      </c>
      <c r="T131" s="38">
        <v>8580</v>
      </c>
    </row>
    <row r="132" spans="1:20" x14ac:dyDescent="0.25">
      <c r="A132" t="s">
        <v>1059</v>
      </c>
      <c r="B132" t="s">
        <v>466</v>
      </c>
      <c r="C132" t="s">
        <v>1447</v>
      </c>
      <c r="D132" t="s">
        <v>1059</v>
      </c>
      <c r="E132" t="s">
        <v>466</v>
      </c>
      <c r="F132" t="s">
        <v>7</v>
      </c>
      <c r="G132" t="s">
        <v>8</v>
      </c>
      <c r="H132" t="s">
        <v>88</v>
      </c>
      <c r="I132" t="s">
        <v>495</v>
      </c>
      <c r="J132" t="s">
        <v>1061</v>
      </c>
      <c r="K132" t="s">
        <v>1062</v>
      </c>
      <c r="L132" s="40" t="str">
        <f t="shared" si="2"/>
        <v>44</v>
      </c>
      <c r="M132" t="s">
        <v>715</v>
      </c>
      <c r="N132" t="s">
        <v>716</v>
      </c>
      <c r="O132" t="s">
        <v>1519</v>
      </c>
      <c r="P132" t="s">
        <v>1520</v>
      </c>
      <c r="Q132" t="str">
        <f t="shared" si="3"/>
        <v>000N</v>
      </c>
      <c r="R132" t="s">
        <v>1250</v>
      </c>
      <c r="S132" t="s">
        <v>1251</v>
      </c>
      <c r="T132" s="38">
        <v>12552.96</v>
      </c>
    </row>
    <row r="133" spans="1:20" x14ac:dyDescent="0.25">
      <c r="A133" t="s">
        <v>1059</v>
      </c>
      <c r="B133" t="s">
        <v>466</v>
      </c>
      <c r="C133" t="s">
        <v>1447</v>
      </c>
      <c r="D133" t="s">
        <v>1059</v>
      </c>
      <c r="E133" t="s">
        <v>466</v>
      </c>
      <c r="F133" t="s">
        <v>7</v>
      </c>
      <c r="G133" t="s">
        <v>8</v>
      </c>
      <c r="H133" t="s">
        <v>88</v>
      </c>
      <c r="I133" t="s">
        <v>495</v>
      </c>
      <c r="J133" t="s">
        <v>1061</v>
      </c>
      <c r="K133" t="s">
        <v>1062</v>
      </c>
      <c r="L133" s="40" t="str">
        <f t="shared" si="2"/>
        <v>44</v>
      </c>
      <c r="M133" t="s">
        <v>721</v>
      </c>
      <c r="N133" t="s">
        <v>722</v>
      </c>
      <c r="O133" t="s">
        <v>1511</v>
      </c>
      <c r="P133" t="s">
        <v>1512</v>
      </c>
      <c r="Q133" t="str">
        <f t="shared" si="3"/>
        <v>000N</v>
      </c>
      <c r="R133" t="s">
        <v>1250</v>
      </c>
      <c r="S133" t="s">
        <v>1251</v>
      </c>
      <c r="T133" s="38">
        <v>247.7</v>
      </c>
    </row>
    <row r="134" spans="1:20" x14ac:dyDescent="0.25">
      <c r="A134" t="s">
        <v>1059</v>
      </c>
      <c r="B134" t="s">
        <v>466</v>
      </c>
      <c r="C134" t="s">
        <v>1447</v>
      </c>
      <c r="D134" t="s">
        <v>1059</v>
      </c>
      <c r="E134" t="s">
        <v>466</v>
      </c>
      <c r="F134" t="s">
        <v>7</v>
      </c>
      <c r="G134" t="s">
        <v>8</v>
      </c>
      <c r="H134" t="s">
        <v>88</v>
      </c>
      <c r="I134" t="s">
        <v>495</v>
      </c>
      <c r="J134" t="s">
        <v>1061</v>
      </c>
      <c r="K134" t="s">
        <v>1062</v>
      </c>
      <c r="L134" s="40" t="str">
        <f t="shared" si="2"/>
        <v>44</v>
      </c>
      <c r="M134" t="s">
        <v>721</v>
      </c>
      <c r="N134" t="s">
        <v>722</v>
      </c>
      <c r="O134" t="s">
        <v>268</v>
      </c>
      <c r="P134" t="s">
        <v>522</v>
      </c>
      <c r="Q134" t="str">
        <f t="shared" si="3"/>
        <v>000N</v>
      </c>
      <c r="R134" t="s">
        <v>1250</v>
      </c>
      <c r="S134" t="s">
        <v>1251</v>
      </c>
      <c r="T134" s="38">
        <v>1130.1300000000001</v>
      </c>
    </row>
    <row r="135" spans="1:20" x14ac:dyDescent="0.25">
      <c r="A135" t="s">
        <v>1059</v>
      </c>
      <c r="B135" t="s">
        <v>466</v>
      </c>
      <c r="C135" t="s">
        <v>1447</v>
      </c>
      <c r="D135" t="s">
        <v>1059</v>
      </c>
      <c r="E135" t="s">
        <v>466</v>
      </c>
      <c r="F135" t="s">
        <v>7</v>
      </c>
      <c r="G135" t="s">
        <v>8</v>
      </c>
      <c r="H135" t="s">
        <v>88</v>
      </c>
      <c r="I135" t="s">
        <v>495</v>
      </c>
      <c r="J135" t="s">
        <v>1061</v>
      </c>
      <c r="K135" t="s">
        <v>1062</v>
      </c>
      <c r="L135" s="40" t="str">
        <f t="shared" si="2"/>
        <v>44</v>
      </c>
      <c r="M135" t="s">
        <v>721</v>
      </c>
      <c r="N135" t="s">
        <v>722</v>
      </c>
      <c r="O135" t="s">
        <v>300</v>
      </c>
      <c r="P135" t="s">
        <v>1470</v>
      </c>
      <c r="Q135" t="str">
        <f t="shared" si="3"/>
        <v>000N</v>
      </c>
      <c r="R135" t="s">
        <v>1250</v>
      </c>
      <c r="S135" t="s">
        <v>1251</v>
      </c>
      <c r="T135" s="38">
        <v>1790</v>
      </c>
    </row>
    <row r="136" spans="1:20" x14ac:dyDescent="0.25">
      <c r="A136" t="s">
        <v>1059</v>
      </c>
      <c r="B136" t="s">
        <v>466</v>
      </c>
      <c r="C136" t="s">
        <v>1447</v>
      </c>
      <c r="D136" t="s">
        <v>1059</v>
      </c>
      <c r="E136" t="s">
        <v>466</v>
      </c>
      <c r="F136" t="s">
        <v>7</v>
      </c>
      <c r="G136" t="s">
        <v>8</v>
      </c>
      <c r="H136" t="s">
        <v>88</v>
      </c>
      <c r="I136" t="s">
        <v>495</v>
      </c>
      <c r="J136" t="s">
        <v>1061</v>
      </c>
      <c r="K136" t="s">
        <v>1062</v>
      </c>
      <c r="L136" s="40" t="str">
        <f t="shared" ref="L136:L199" si="4">LEFT(M136,2)</f>
        <v>44</v>
      </c>
      <c r="M136" t="s">
        <v>988</v>
      </c>
      <c r="N136" t="s">
        <v>989</v>
      </c>
      <c r="O136" t="s">
        <v>297</v>
      </c>
      <c r="P136" t="s">
        <v>1509</v>
      </c>
      <c r="Q136" t="str">
        <f t="shared" si="3"/>
        <v>000N</v>
      </c>
      <c r="R136" t="s">
        <v>1250</v>
      </c>
      <c r="S136" t="s">
        <v>1251</v>
      </c>
      <c r="T136" s="38">
        <v>9000</v>
      </c>
    </row>
    <row r="137" spans="1:20" x14ac:dyDescent="0.25">
      <c r="A137" t="s">
        <v>1059</v>
      </c>
      <c r="B137" t="s">
        <v>466</v>
      </c>
      <c r="C137" t="s">
        <v>1447</v>
      </c>
      <c r="D137" t="s">
        <v>1059</v>
      </c>
      <c r="E137" t="s">
        <v>466</v>
      </c>
      <c r="F137" t="s">
        <v>7</v>
      </c>
      <c r="G137" t="s">
        <v>8</v>
      </c>
      <c r="H137" t="s">
        <v>88</v>
      </c>
      <c r="I137" t="s">
        <v>495</v>
      </c>
      <c r="J137" t="s">
        <v>1061</v>
      </c>
      <c r="K137" t="s">
        <v>1062</v>
      </c>
      <c r="L137" s="40" t="str">
        <f t="shared" si="4"/>
        <v>44</v>
      </c>
      <c r="M137" t="s">
        <v>988</v>
      </c>
      <c r="N137" t="s">
        <v>989</v>
      </c>
      <c r="O137" t="s">
        <v>1529</v>
      </c>
      <c r="P137" t="s">
        <v>1530</v>
      </c>
      <c r="Q137" t="str">
        <f t="shared" ref="Q137:Q200" si="5">RIGHT(R137,4)</f>
        <v>000N</v>
      </c>
      <c r="R137" t="s">
        <v>1250</v>
      </c>
      <c r="S137" t="s">
        <v>1251</v>
      </c>
      <c r="T137" s="38">
        <v>9764.2000000000007</v>
      </c>
    </row>
    <row r="138" spans="1:20" x14ac:dyDescent="0.25">
      <c r="A138" t="s">
        <v>1059</v>
      </c>
      <c r="B138" t="s">
        <v>466</v>
      </c>
      <c r="C138" t="s">
        <v>1447</v>
      </c>
      <c r="D138" t="s">
        <v>1059</v>
      </c>
      <c r="E138" t="s">
        <v>466</v>
      </c>
      <c r="F138" t="s">
        <v>7</v>
      </c>
      <c r="G138" t="s">
        <v>8</v>
      </c>
      <c r="H138" t="s">
        <v>88</v>
      </c>
      <c r="I138" t="s">
        <v>495</v>
      </c>
      <c r="J138" t="s">
        <v>1087</v>
      </c>
      <c r="K138" t="s">
        <v>1075</v>
      </c>
      <c r="L138" s="40" t="str">
        <f t="shared" si="4"/>
        <v>44</v>
      </c>
      <c r="M138" t="s">
        <v>695</v>
      </c>
      <c r="N138" t="s">
        <v>696</v>
      </c>
      <c r="O138" t="s">
        <v>182</v>
      </c>
      <c r="P138" t="s">
        <v>468</v>
      </c>
      <c r="Q138" t="str">
        <f t="shared" si="5"/>
        <v>000N</v>
      </c>
      <c r="R138" t="s">
        <v>1250</v>
      </c>
      <c r="S138" t="s">
        <v>1251</v>
      </c>
      <c r="T138" s="38">
        <v>48360.800000000003</v>
      </c>
    </row>
    <row r="139" spans="1:20" x14ac:dyDescent="0.25">
      <c r="A139" t="s">
        <v>1059</v>
      </c>
      <c r="B139" t="s">
        <v>466</v>
      </c>
      <c r="C139" t="s">
        <v>1447</v>
      </c>
      <c r="D139" t="s">
        <v>1059</v>
      </c>
      <c r="E139" t="s">
        <v>466</v>
      </c>
      <c r="F139" t="s">
        <v>7</v>
      </c>
      <c r="G139" t="s">
        <v>8</v>
      </c>
      <c r="H139" t="s">
        <v>88</v>
      </c>
      <c r="I139" t="s">
        <v>495</v>
      </c>
      <c r="J139" t="s">
        <v>1087</v>
      </c>
      <c r="K139" t="s">
        <v>1075</v>
      </c>
      <c r="L139" s="40" t="str">
        <f t="shared" si="4"/>
        <v>44</v>
      </c>
      <c r="M139" t="s">
        <v>695</v>
      </c>
      <c r="N139" t="s">
        <v>696</v>
      </c>
      <c r="O139" t="s">
        <v>1529</v>
      </c>
      <c r="P139" t="s">
        <v>1530</v>
      </c>
      <c r="Q139" t="str">
        <f t="shared" si="5"/>
        <v>000N</v>
      </c>
      <c r="R139" t="s">
        <v>1250</v>
      </c>
      <c r="S139" t="s">
        <v>1251</v>
      </c>
      <c r="T139" s="38">
        <v>20075.900000000001</v>
      </c>
    </row>
    <row r="140" spans="1:20" x14ac:dyDescent="0.25">
      <c r="A140" t="s">
        <v>1059</v>
      </c>
      <c r="B140" t="s">
        <v>466</v>
      </c>
      <c r="C140" t="s">
        <v>1447</v>
      </c>
      <c r="D140" t="s">
        <v>1059</v>
      </c>
      <c r="E140" t="s">
        <v>466</v>
      </c>
      <c r="F140" t="s">
        <v>7</v>
      </c>
      <c r="G140" t="s">
        <v>8</v>
      </c>
      <c r="H140" t="s">
        <v>88</v>
      </c>
      <c r="I140" t="s">
        <v>495</v>
      </c>
      <c r="J140" t="s">
        <v>1087</v>
      </c>
      <c r="K140" t="s">
        <v>1075</v>
      </c>
      <c r="L140" s="40" t="str">
        <f t="shared" si="4"/>
        <v>44</v>
      </c>
      <c r="M140" t="s">
        <v>695</v>
      </c>
      <c r="N140" t="s">
        <v>696</v>
      </c>
      <c r="O140" t="s">
        <v>514</v>
      </c>
      <c r="P140" t="s">
        <v>1510</v>
      </c>
      <c r="Q140" t="str">
        <f t="shared" si="5"/>
        <v>000N</v>
      </c>
      <c r="R140" t="s">
        <v>1250</v>
      </c>
      <c r="S140" t="s">
        <v>1251</v>
      </c>
      <c r="T140" s="38">
        <v>17950</v>
      </c>
    </row>
    <row r="141" spans="1:20" x14ac:dyDescent="0.25">
      <c r="A141" t="s">
        <v>1059</v>
      </c>
      <c r="B141" t="s">
        <v>466</v>
      </c>
      <c r="C141" t="s">
        <v>1447</v>
      </c>
      <c r="D141" t="s">
        <v>1059</v>
      </c>
      <c r="E141" t="s">
        <v>466</v>
      </c>
      <c r="F141" t="s">
        <v>7</v>
      </c>
      <c r="G141" t="s">
        <v>8</v>
      </c>
      <c r="H141" t="s">
        <v>88</v>
      </c>
      <c r="I141" t="s">
        <v>495</v>
      </c>
      <c r="J141" t="s">
        <v>1087</v>
      </c>
      <c r="K141" t="s">
        <v>1075</v>
      </c>
      <c r="L141" s="40" t="str">
        <f t="shared" si="4"/>
        <v>44</v>
      </c>
      <c r="M141" t="s">
        <v>715</v>
      </c>
      <c r="N141" t="s">
        <v>716</v>
      </c>
      <c r="O141" t="s">
        <v>1529</v>
      </c>
      <c r="P141" t="s">
        <v>1530</v>
      </c>
      <c r="Q141" t="str">
        <f t="shared" si="5"/>
        <v>000N</v>
      </c>
      <c r="R141" t="s">
        <v>1250</v>
      </c>
      <c r="S141" t="s">
        <v>1251</v>
      </c>
      <c r="T141" s="38">
        <v>113583.34</v>
      </c>
    </row>
    <row r="142" spans="1:20" x14ac:dyDescent="0.25">
      <c r="A142" t="s">
        <v>1059</v>
      </c>
      <c r="B142" t="s">
        <v>466</v>
      </c>
      <c r="C142" t="s">
        <v>1447</v>
      </c>
      <c r="D142" t="s">
        <v>1059</v>
      </c>
      <c r="E142" t="s">
        <v>466</v>
      </c>
      <c r="F142" t="s">
        <v>7</v>
      </c>
      <c r="G142" t="s">
        <v>8</v>
      </c>
      <c r="H142" t="s">
        <v>6</v>
      </c>
      <c r="I142" t="s">
        <v>463</v>
      </c>
      <c r="J142" t="s">
        <v>1061</v>
      </c>
      <c r="K142" t="s">
        <v>1062</v>
      </c>
      <c r="L142" s="40" t="str">
        <f t="shared" si="4"/>
        <v>33</v>
      </c>
      <c r="M142" t="s">
        <v>728</v>
      </c>
      <c r="N142" t="s">
        <v>729</v>
      </c>
      <c r="O142" t="s">
        <v>300</v>
      </c>
      <c r="P142" t="s">
        <v>1470</v>
      </c>
      <c r="Q142" t="str">
        <f t="shared" si="5"/>
        <v>1DIN</v>
      </c>
      <c r="R142" t="s">
        <v>1256</v>
      </c>
      <c r="S142" t="s">
        <v>1257</v>
      </c>
      <c r="T142" s="38">
        <v>213087.66</v>
      </c>
    </row>
    <row r="143" spans="1:20" x14ac:dyDescent="0.25">
      <c r="A143" t="s">
        <v>1059</v>
      </c>
      <c r="B143" t="s">
        <v>466</v>
      </c>
      <c r="C143" t="s">
        <v>1447</v>
      </c>
      <c r="D143" t="s">
        <v>1059</v>
      </c>
      <c r="E143" t="s">
        <v>466</v>
      </c>
      <c r="F143" t="s">
        <v>7</v>
      </c>
      <c r="G143" t="s">
        <v>8</v>
      </c>
      <c r="H143" t="s">
        <v>6</v>
      </c>
      <c r="I143" t="s">
        <v>463</v>
      </c>
      <c r="J143" t="s">
        <v>1061</v>
      </c>
      <c r="K143" t="s">
        <v>1062</v>
      </c>
      <c r="L143" s="40" t="str">
        <f t="shared" si="4"/>
        <v>33</v>
      </c>
      <c r="M143" t="s">
        <v>730</v>
      </c>
      <c r="N143" t="s">
        <v>731</v>
      </c>
      <c r="O143" t="s">
        <v>300</v>
      </c>
      <c r="P143" t="s">
        <v>1470</v>
      </c>
      <c r="Q143" t="str">
        <f t="shared" si="5"/>
        <v>1DIN</v>
      </c>
      <c r="R143" t="s">
        <v>1256</v>
      </c>
      <c r="S143" t="s">
        <v>1257</v>
      </c>
      <c r="T143" s="38">
        <v>0</v>
      </c>
    </row>
    <row r="144" spans="1:20" x14ac:dyDescent="0.25">
      <c r="A144" t="s">
        <v>1059</v>
      </c>
      <c r="B144" t="s">
        <v>466</v>
      </c>
      <c r="C144" t="s">
        <v>1447</v>
      </c>
      <c r="D144" t="s">
        <v>1059</v>
      </c>
      <c r="E144" t="s">
        <v>466</v>
      </c>
      <c r="F144" t="s">
        <v>7</v>
      </c>
      <c r="G144" t="s">
        <v>8</v>
      </c>
      <c r="H144" t="s">
        <v>6</v>
      </c>
      <c r="I144" t="s">
        <v>463</v>
      </c>
      <c r="J144" t="s">
        <v>1061</v>
      </c>
      <c r="K144" t="s">
        <v>1062</v>
      </c>
      <c r="L144" s="40" t="str">
        <f t="shared" si="4"/>
        <v>33</v>
      </c>
      <c r="M144" t="s">
        <v>659</v>
      </c>
      <c r="N144" t="s">
        <v>660</v>
      </c>
      <c r="O144" t="s">
        <v>365</v>
      </c>
      <c r="P144" t="s">
        <v>1494</v>
      </c>
      <c r="Q144" t="str">
        <f t="shared" si="5"/>
        <v>9BSN</v>
      </c>
      <c r="R144" t="s">
        <v>1531</v>
      </c>
      <c r="S144" t="s">
        <v>1532</v>
      </c>
      <c r="T144" s="38">
        <v>833695.77</v>
      </c>
    </row>
    <row r="145" spans="1:20" x14ac:dyDescent="0.25">
      <c r="A145" t="s">
        <v>1059</v>
      </c>
      <c r="B145" t="s">
        <v>466</v>
      </c>
      <c r="C145" t="s">
        <v>1447</v>
      </c>
      <c r="D145" t="s">
        <v>1059</v>
      </c>
      <c r="E145" t="s">
        <v>466</v>
      </c>
      <c r="F145" t="s">
        <v>7</v>
      </c>
      <c r="G145" t="s">
        <v>8</v>
      </c>
      <c r="H145" t="s">
        <v>6</v>
      </c>
      <c r="I145" t="s">
        <v>463</v>
      </c>
      <c r="J145" t="s">
        <v>1061</v>
      </c>
      <c r="K145" t="s">
        <v>1062</v>
      </c>
      <c r="L145" s="40" t="str">
        <f t="shared" si="4"/>
        <v>33</v>
      </c>
      <c r="M145" t="s">
        <v>661</v>
      </c>
      <c r="N145" t="s">
        <v>662</v>
      </c>
      <c r="O145" t="s">
        <v>227</v>
      </c>
      <c r="P145" t="s">
        <v>1491</v>
      </c>
      <c r="Q145" t="str">
        <f t="shared" si="5"/>
        <v>1AXN</v>
      </c>
      <c r="R145" t="s">
        <v>1533</v>
      </c>
      <c r="S145" t="s">
        <v>1534</v>
      </c>
      <c r="T145" s="38">
        <v>26529</v>
      </c>
    </row>
    <row r="146" spans="1:20" x14ac:dyDescent="0.25">
      <c r="A146" t="s">
        <v>1059</v>
      </c>
      <c r="B146" t="s">
        <v>466</v>
      </c>
      <c r="C146" t="s">
        <v>1447</v>
      </c>
      <c r="D146" t="s">
        <v>1059</v>
      </c>
      <c r="E146" t="s">
        <v>466</v>
      </c>
      <c r="F146" t="s">
        <v>7</v>
      </c>
      <c r="G146" t="s">
        <v>8</v>
      </c>
      <c r="H146" t="s">
        <v>6</v>
      </c>
      <c r="I146" t="s">
        <v>463</v>
      </c>
      <c r="J146" t="s">
        <v>1061</v>
      </c>
      <c r="K146" t="s">
        <v>1062</v>
      </c>
      <c r="L146" s="40" t="str">
        <f t="shared" si="4"/>
        <v>33</v>
      </c>
      <c r="M146" t="s">
        <v>661</v>
      </c>
      <c r="N146" t="s">
        <v>662</v>
      </c>
      <c r="O146" t="s">
        <v>365</v>
      </c>
      <c r="P146" t="s">
        <v>1494</v>
      </c>
      <c r="Q146" t="str">
        <f t="shared" si="5"/>
        <v>9AXN</v>
      </c>
      <c r="R146" t="s">
        <v>1535</v>
      </c>
      <c r="S146" t="s">
        <v>1536</v>
      </c>
      <c r="T146" s="38">
        <v>22962.15</v>
      </c>
    </row>
    <row r="147" spans="1:20" x14ac:dyDescent="0.25">
      <c r="A147" t="s">
        <v>1059</v>
      </c>
      <c r="B147" t="s">
        <v>466</v>
      </c>
      <c r="C147" t="s">
        <v>1447</v>
      </c>
      <c r="D147" t="s">
        <v>1059</v>
      </c>
      <c r="E147" t="s">
        <v>466</v>
      </c>
      <c r="F147" t="s">
        <v>7</v>
      </c>
      <c r="G147" t="s">
        <v>8</v>
      </c>
      <c r="H147" t="s">
        <v>6</v>
      </c>
      <c r="I147" t="s">
        <v>463</v>
      </c>
      <c r="J147" t="s">
        <v>1061</v>
      </c>
      <c r="K147" t="s">
        <v>1062</v>
      </c>
      <c r="L147" s="40" t="str">
        <f t="shared" si="4"/>
        <v>33</v>
      </c>
      <c r="M147" t="s">
        <v>732</v>
      </c>
      <c r="N147" t="s">
        <v>733</v>
      </c>
      <c r="O147" t="s">
        <v>300</v>
      </c>
      <c r="P147" t="s">
        <v>1470</v>
      </c>
      <c r="Q147" t="str">
        <f t="shared" si="5"/>
        <v>1SCN</v>
      </c>
      <c r="R147" t="s">
        <v>1264</v>
      </c>
      <c r="S147" t="s">
        <v>1265</v>
      </c>
      <c r="T147" s="38">
        <v>978140.43999999901</v>
      </c>
    </row>
    <row r="148" spans="1:20" x14ac:dyDescent="0.25">
      <c r="A148" t="s">
        <v>1059</v>
      </c>
      <c r="B148" t="s">
        <v>466</v>
      </c>
      <c r="C148" t="s">
        <v>1447</v>
      </c>
      <c r="D148" t="s">
        <v>1059</v>
      </c>
      <c r="E148" t="s">
        <v>466</v>
      </c>
      <c r="F148" t="s">
        <v>7</v>
      </c>
      <c r="G148" t="s">
        <v>8</v>
      </c>
      <c r="H148" t="s">
        <v>6</v>
      </c>
      <c r="I148" t="s">
        <v>463</v>
      </c>
      <c r="J148" t="s">
        <v>1061</v>
      </c>
      <c r="K148" t="s">
        <v>1062</v>
      </c>
      <c r="L148" s="40" t="str">
        <f t="shared" si="4"/>
        <v>33</v>
      </c>
      <c r="M148" t="s">
        <v>734</v>
      </c>
      <c r="N148" t="s">
        <v>735</v>
      </c>
      <c r="O148" t="s">
        <v>159</v>
      </c>
      <c r="P148" t="s">
        <v>1507</v>
      </c>
      <c r="Q148" t="str">
        <f t="shared" si="5"/>
        <v>000N</v>
      </c>
      <c r="R148" t="s">
        <v>1250</v>
      </c>
      <c r="S148" t="s">
        <v>1251</v>
      </c>
      <c r="T148" s="38">
        <v>10246.540000000001</v>
      </c>
    </row>
    <row r="149" spans="1:20" x14ac:dyDescent="0.25">
      <c r="A149" t="s">
        <v>1059</v>
      </c>
      <c r="B149" t="s">
        <v>466</v>
      </c>
      <c r="C149" t="s">
        <v>1447</v>
      </c>
      <c r="D149" t="s">
        <v>1059</v>
      </c>
      <c r="E149" t="s">
        <v>466</v>
      </c>
      <c r="F149" t="s">
        <v>7</v>
      </c>
      <c r="G149" t="s">
        <v>8</v>
      </c>
      <c r="H149" t="s">
        <v>6</v>
      </c>
      <c r="I149" t="s">
        <v>463</v>
      </c>
      <c r="J149" t="s">
        <v>1061</v>
      </c>
      <c r="K149" t="s">
        <v>1062</v>
      </c>
      <c r="L149" s="40" t="str">
        <f t="shared" si="4"/>
        <v>33</v>
      </c>
      <c r="M149" t="s">
        <v>734</v>
      </c>
      <c r="N149" t="s">
        <v>735</v>
      </c>
      <c r="O149" t="s">
        <v>241</v>
      </c>
      <c r="P149" t="s">
        <v>1473</v>
      </c>
      <c r="Q149" t="str">
        <f t="shared" si="5"/>
        <v>000N</v>
      </c>
      <c r="R149" t="s">
        <v>1250</v>
      </c>
      <c r="S149" t="s">
        <v>1251</v>
      </c>
      <c r="T149" s="38">
        <v>8154.7</v>
      </c>
    </row>
    <row r="150" spans="1:20" x14ac:dyDescent="0.25">
      <c r="A150" t="s">
        <v>1059</v>
      </c>
      <c r="B150" t="s">
        <v>466</v>
      </c>
      <c r="C150" t="s">
        <v>1447</v>
      </c>
      <c r="D150" t="s">
        <v>1059</v>
      </c>
      <c r="E150" t="s">
        <v>466</v>
      </c>
      <c r="F150" t="s">
        <v>7</v>
      </c>
      <c r="G150" t="s">
        <v>8</v>
      </c>
      <c r="H150" t="s">
        <v>6</v>
      </c>
      <c r="I150" t="s">
        <v>463</v>
      </c>
      <c r="J150" t="s">
        <v>1061</v>
      </c>
      <c r="K150" t="s">
        <v>1062</v>
      </c>
      <c r="L150" s="40" t="str">
        <f t="shared" si="4"/>
        <v>33</v>
      </c>
      <c r="M150" t="s">
        <v>734</v>
      </c>
      <c r="N150" t="s">
        <v>735</v>
      </c>
      <c r="O150" t="s">
        <v>268</v>
      </c>
      <c r="P150" t="s">
        <v>522</v>
      </c>
      <c r="Q150" t="str">
        <f t="shared" si="5"/>
        <v>000N</v>
      </c>
      <c r="R150" t="s">
        <v>1250</v>
      </c>
      <c r="S150" t="s">
        <v>1251</v>
      </c>
      <c r="T150" s="38">
        <v>4876.8100000000004</v>
      </c>
    </row>
    <row r="151" spans="1:20" x14ac:dyDescent="0.25">
      <c r="A151" t="s">
        <v>1059</v>
      </c>
      <c r="B151" t="s">
        <v>466</v>
      </c>
      <c r="C151" t="s">
        <v>1447</v>
      </c>
      <c r="D151" t="s">
        <v>1059</v>
      </c>
      <c r="E151" t="s">
        <v>466</v>
      </c>
      <c r="F151" t="s">
        <v>7</v>
      </c>
      <c r="G151" t="s">
        <v>8</v>
      </c>
      <c r="H151" t="s">
        <v>6</v>
      </c>
      <c r="I151" t="s">
        <v>463</v>
      </c>
      <c r="J151" t="s">
        <v>1061</v>
      </c>
      <c r="K151" t="s">
        <v>1062</v>
      </c>
      <c r="L151" s="40" t="str">
        <f t="shared" si="4"/>
        <v>33</v>
      </c>
      <c r="M151" t="s">
        <v>734</v>
      </c>
      <c r="N151" t="s">
        <v>735</v>
      </c>
      <c r="O151" t="s">
        <v>297</v>
      </c>
      <c r="P151" t="s">
        <v>1509</v>
      </c>
      <c r="Q151" t="str">
        <f t="shared" si="5"/>
        <v>000N</v>
      </c>
      <c r="R151" t="s">
        <v>1250</v>
      </c>
      <c r="S151" t="s">
        <v>1251</v>
      </c>
      <c r="T151" s="38">
        <v>613.1</v>
      </c>
    </row>
    <row r="152" spans="1:20" x14ac:dyDescent="0.25">
      <c r="A152" t="s">
        <v>1059</v>
      </c>
      <c r="B152" t="s">
        <v>466</v>
      </c>
      <c r="C152" t="s">
        <v>1447</v>
      </c>
      <c r="D152" t="s">
        <v>1059</v>
      </c>
      <c r="E152" t="s">
        <v>466</v>
      </c>
      <c r="F152" t="s">
        <v>7</v>
      </c>
      <c r="G152" t="s">
        <v>8</v>
      </c>
      <c r="H152" t="s">
        <v>6</v>
      </c>
      <c r="I152" t="s">
        <v>463</v>
      </c>
      <c r="J152" t="s">
        <v>1061</v>
      </c>
      <c r="K152" t="s">
        <v>1062</v>
      </c>
      <c r="L152" s="40" t="str">
        <f t="shared" si="4"/>
        <v>33</v>
      </c>
      <c r="M152" t="s">
        <v>734</v>
      </c>
      <c r="N152" t="s">
        <v>735</v>
      </c>
      <c r="O152" t="s">
        <v>300</v>
      </c>
      <c r="P152" t="s">
        <v>1470</v>
      </c>
      <c r="Q152" t="str">
        <f t="shared" si="5"/>
        <v>000N</v>
      </c>
      <c r="R152" t="s">
        <v>1250</v>
      </c>
      <c r="S152" t="s">
        <v>1251</v>
      </c>
      <c r="T152" s="38">
        <v>100</v>
      </c>
    </row>
    <row r="153" spans="1:20" x14ac:dyDescent="0.25">
      <c r="A153" t="s">
        <v>1059</v>
      </c>
      <c r="B153" t="s">
        <v>466</v>
      </c>
      <c r="C153" t="s">
        <v>1447</v>
      </c>
      <c r="D153" t="s">
        <v>1059</v>
      </c>
      <c r="E153" t="s">
        <v>466</v>
      </c>
      <c r="F153" t="s">
        <v>7</v>
      </c>
      <c r="G153" t="s">
        <v>8</v>
      </c>
      <c r="H153" t="s">
        <v>6</v>
      </c>
      <c r="I153" t="s">
        <v>463</v>
      </c>
      <c r="J153" t="s">
        <v>1061</v>
      </c>
      <c r="K153" t="s">
        <v>1062</v>
      </c>
      <c r="L153" s="40" t="str">
        <f t="shared" si="4"/>
        <v>33</v>
      </c>
      <c r="M153" t="s">
        <v>734</v>
      </c>
      <c r="N153" t="s">
        <v>735</v>
      </c>
      <c r="O153" t="s">
        <v>387</v>
      </c>
      <c r="P153" t="s">
        <v>1537</v>
      </c>
      <c r="Q153" t="str">
        <f t="shared" si="5"/>
        <v>000N</v>
      </c>
      <c r="R153" t="s">
        <v>1250</v>
      </c>
      <c r="S153" t="s">
        <v>1251</v>
      </c>
      <c r="T153" s="38">
        <v>2890.91</v>
      </c>
    </row>
    <row r="154" spans="1:20" x14ac:dyDescent="0.25">
      <c r="A154" t="s">
        <v>1059</v>
      </c>
      <c r="B154" t="s">
        <v>466</v>
      </c>
      <c r="C154" t="s">
        <v>1447</v>
      </c>
      <c r="D154" t="s">
        <v>1059</v>
      </c>
      <c r="E154" t="s">
        <v>466</v>
      </c>
      <c r="F154" t="s">
        <v>7</v>
      </c>
      <c r="G154" t="s">
        <v>8</v>
      </c>
      <c r="H154" t="s">
        <v>6</v>
      </c>
      <c r="I154" t="s">
        <v>463</v>
      </c>
      <c r="J154" t="s">
        <v>1061</v>
      </c>
      <c r="K154" t="s">
        <v>1062</v>
      </c>
      <c r="L154" s="40" t="str">
        <f t="shared" si="4"/>
        <v>33</v>
      </c>
      <c r="M154" t="s">
        <v>734</v>
      </c>
      <c r="N154" t="s">
        <v>735</v>
      </c>
      <c r="O154" t="s">
        <v>389</v>
      </c>
      <c r="P154" t="s">
        <v>1538</v>
      </c>
      <c r="Q154" t="str">
        <f t="shared" si="5"/>
        <v>000N</v>
      </c>
      <c r="R154" t="s">
        <v>1250</v>
      </c>
      <c r="S154" t="s">
        <v>1251</v>
      </c>
      <c r="T154" s="38">
        <v>8120</v>
      </c>
    </row>
    <row r="155" spans="1:20" x14ac:dyDescent="0.25">
      <c r="A155" t="s">
        <v>1059</v>
      </c>
      <c r="B155" t="s">
        <v>466</v>
      </c>
      <c r="C155" t="s">
        <v>1447</v>
      </c>
      <c r="D155" t="s">
        <v>1059</v>
      </c>
      <c r="E155" t="s">
        <v>466</v>
      </c>
      <c r="F155" t="s">
        <v>7</v>
      </c>
      <c r="G155" t="s">
        <v>8</v>
      </c>
      <c r="H155" t="s">
        <v>6</v>
      </c>
      <c r="I155" t="s">
        <v>463</v>
      </c>
      <c r="J155" t="s">
        <v>1061</v>
      </c>
      <c r="K155" t="s">
        <v>1062</v>
      </c>
      <c r="L155" s="40" t="str">
        <f t="shared" si="4"/>
        <v>33</v>
      </c>
      <c r="M155" t="s">
        <v>736</v>
      </c>
      <c r="N155" t="s">
        <v>737</v>
      </c>
      <c r="O155" t="s">
        <v>97</v>
      </c>
      <c r="P155" t="s">
        <v>467</v>
      </c>
      <c r="Q155" t="str">
        <f t="shared" si="5"/>
        <v>000N</v>
      </c>
      <c r="R155" t="s">
        <v>1250</v>
      </c>
      <c r="S155" t="s">
        <v>1251</v>
      </c>
      <c r="T155" s="38">
        <v>17922</v>
      </c>
    </row>
    <row r="156" spans="1:20" x14ac:dyDescent="0.25">
      <c r="A156" t="s">
        <v>1059</v>
      </c>
      <c r="B156" t="s">
        <v>466</v>
      </c>
      <c r="C156" t="s">
        <v>1447</v>
      </c>
      <c r="D156" t="s">
        <v>1059</v>
      </c>
      <c r="E156" t="s">
        <v>466</v>
      </c>
      <c r="F156" t="s">
        <v>7</v>
      </c>
      <c r="G156" t="s">
        <v>8</v>
      </c>
      <c r="H156" t="s">
        <v>6</v>
      </c>
      <c r="I156" t="s">
        <v>463</v>
      </c>
      <c r="J156" t="s">
        <v>1061</v>
      </c>
      <c r="K156" t="s">
        <v>1062</v>
      </c>
      <c r="L156" s="40" t="str">
        <f t="shared" si="4"/>
        <v>33</v>
      </c>
      <c r="M156" t="s">
        <v>736</v>
      </c>
      <c r="N156" t="s">
        <v>737</v>
      </c>
      <c r="O156" t="s">
        <v>159</v>
      </c>
      <c r="P156" t="s">
        <v>1507</v>
      </c>
      <c r="Q156" t="str">
        <f t="shared" si="5"/>
        <v>000N</v>
      </c>
      <c r="R156" t="s">
        <v>1250</v>
      </c>
      <c r="S156" t="s">
        <v>1251</v>
      </c>
      <c r="T156" s="38">
        <v>115649</v>
      </c>
    </row>
    <row r="157" spans="1:20" x14ac:dyDescent="0.25">
      <c r="A157" t="s">
        <v>1059</v>
      </c>
      <c r="B157" t="s">
        <v>466</v>
      </c>
      <c r="C157" t="s">
        <v>1447</v>
      </c>
      <c r="D157" t="s">
        <v>1059</v>
      </c>
      <c r="E157" t="s">
        <v>466</v>
      </c>
      <c r="F157" t="s">
        <v>7</v>
      </c>
      <c r="G157" t="s">
        <v>8</v>
      </c>
      <c r="H157" t="s">
        <v>6</v>
      </c>
      <c r="I157" t="s">
        <v>463</v>
      </c>
      <c r="J157" t="s">
        <v>1061</v>
      </c>
      <c r="K157" t="s">
        <v>1062</v>
      </c>
      <c r="L157" s="40" t="str">
        <f t="shared" si="4"/>
        <v>33</v>
      </c>
      <c r="M157" t="s">
        <v>736</v>
      </c>
      <c r="N157" t="s">
        <v>737</v>
      </c>
      <c r="O157" t="s">
        <v>260</v>
      </c>
      <c r="P157" t="s">
        <v>519</v>
      </c>
      <c r="Q157" t="str">
        <f t="shared" si="5"/>
        <v>000N</v>
      </c>
      <c r="R157" t="s">
        <v>1250</v>
      </c>
      <c r="S157" t="s">
        <v>1251</v>
      </c>
      <c r="T157" s="38">
        <v>81014.8</v>
      </c>
    </row>
    <row r="158" spans="1:20" x14ac:dyDescent="0.25">
      <c r="A158" t="s">
        <v>1059</v>
      </c>
      <c r="B158" t="s">
        <v>466</v>
      </c>
      <c r="C158" t="s">
        <v>1447</v>
      </c>
      <c r="D158" t="s">
        <v>1059</v>
      </c>
      <c r="E158" t="s">
        <v>466</v>
      </c>
      <c r="F158" t="s">
        <v>7</v>
      </c>
      <c r="G158" t="s">
        <v>8</v>
      </c>
      <c r="H158" t="s">
        <v>6</v>
      </c>
      <c r="I158" t="s">
        <v>463</v>
      </c>
      <c r="J158" t="s">
        <v>1061</v>
      </c>
      <c r="K158" t="s">
        <v>1062</v>
      </c>
      <c r="L158" s="40" t="str">
        <f t="shared" si="4"/>
        <v>33</v>
      </c>
      <c r="M158" t="s">
        <v>736</v>
      </c>
      <c r="N158" t="s">
        <v>737</v>
      </c>
      <c r="O158" t="s">
        <v>261</v>
      </c>
      <c r="P158" t="s">
        <v>1508</v>
      </c>
      <c r="Q158" t="str">
        <f t="shared" si="5"/>
        <v>000N</v>
      </c>
      <c r="R158" t="s">
        <v>1250</v>
      </c>
      <c r="S158" t="s">
        <v>1251</v>
      </c>
      <c r="T158" s="38">
        <v>31992</v>
      </c>
    </row>
    <row r="159" spans="1:20" x14ac:dyDescent="0.25">
      <c r="A159" t="s">
        <v>1059</v>
      </c>
      <c r="B159" t="s">
        <v>466</v>
      </c>
      <c r="C159" t="s">
        <v>1447</v>
      </c>
      <c r="D159" t="s">
        <v>1059</v>
      </c>
      <c r="E159" t="s">
        <v>466</v>
      </c>
      <c r="F159" t="s">
        <v>7</v>
      </c>
      <c r="G159" t="s">
        <v>8</v>
      </c>
      <c r="H159" t="s">
        <v>6</v>
      </c>
      <c r="I159" t="s">
        <v>463</v>
      </c>
      <c r="J159" t="s">
        <v>1061</v>
      </c>
      <c r="K159" t="s">
        <v>1062</v>
      </c>
      <c r="L159" s="40" t="str">
        <f t="shared" si="4"/>
        <v>33</v>
      </c>
      <c r="M159" t="s">
        <v>736</v>
      </c>
      <c r="N159" t="s">
        <v>737</v>
      </c>
      <c r="O159" t="s">
        <v>262</v>
      </c>
      <c r="P159" t="s">
        <v>521</v>
      </c>
      <c r="Q159" t="str">
        <f t="shared" si="5"/>
        <v>000N</v>
      </c>
      <c r="R159" t="s">
        <v>1250</v>
      </c>
      <c r="S159" t="s">
        <v>1251</v>
      </c>
      <c r="T159" s="38">
        <v>50668.5</v>
      </c>
    </row>
    <row r="160" spans="1:20" x14ac:dyDescent="0.25">
      <c r="A160" t="s">
        <v>1059</v>
      </c>
      <c r="B160" t="s">
        <v>466</v>
      </c>
      <c r="C160" t="s">
        <v>1447</v>
      </c>
      <c r="D160" t="s">
        <v>1059</v>
      </c>
      <c r="E160" t="s">
        <v>466</v>
      </c>
      <c r="F160" t="s">
        <v>7</v>
      </c>
      <c r="G160" t="s">
        <v>8</v>
      </c>
      <c r="H160" t="s">
        <v>6</v>
      </c>
      <c r="I160" t="s">
        <v>463</v>
      </c>
      <c r="J160" t="s">
        <v>1061</v>
      </c>
      <c r="K160" t="s">
        <v>1062</v>
      </c>
      <c r="L160" s="40" t="str">
        <f t="shared" si="4"/>
        <v>33</v>
      </c>
      <c r="M160" t="s">
        <v>736</v>
      </c>
      <c r="N160" t="s">
        <v>737</v>
      </c>
      <c r="O160" t="s">
        <v>269</v>
      </c>
      <c r="P160" t="s">
        <v>523</v>
      </c>
      <c r="Q160" t="str">
        <f t="shared" si="5"/>
        <v>000N</v>
      </c>
      <c r="R160" t="s">
        <v>1250</v>
      </c>
      <c r="S160" t="s">
        <v>1251</v>
      </c>
      <c r="T160" s="38">
        <v>170916.9</v>
      </c>
    </row>
    <row r="161" spans="1:20" x14ac:dyDescent="0.25">
      <c r="A161" t="s">
        <v>1059</v>
      </c>
      <c r="B161" t="s">
        <v>466</v>
      </c>
      <c r="C161" t="s">
        <v>1447</v>
      </c>
      <c r="D161" t="s">
        <v>1059</v>
      </c>
      <c r="E161" t="s">
        <v>466</v>
      </c>
      <c r="F161" t="s">
        <v>7</v>
      </c>
      <c r="G161" t="s">
        <v>8</v>
      </c>
      <c r="H161" t="s">
        <v>6</v>
      </c>
      <c r="I161" t="s">
        <v>463</v>
      </c>
      <c r="J161" t="s">
        <v>1061</v>
      </c>
      <c r="K161" t="s">
        <v>1062</v>
      </c>
      <c r="L161" s="40" t="str">
        <f t="shared" si="4"/>
        <v>33</v>
      </c>
      <c r="M161" t="s">
        <v>736</v>
      </c>
      <c r="N161" t="s">
        <v>737</v>
      </c>
      <c r="O161" t="s">
        <v>361</v>
      </c>
      <c r="P161" t="s">
        <v>1514</v>
      </c>
      <c r="Q161" t="str">
        <f t="shared" si="5"/>
        <v>000N</v>
      </c>
      <c r="R161" t="s">
        <v>1250</v>
      </c>
      <c r="S161" t="s">
        <v>1251</v>
      </c>
      <c r="T161" s="38">
        <v>28553.8</v>
      </c>
    </row>
    <row r="162" spans="1:20" x14ac:dyDescent="0.25">
      <c r="A162" t="s">
        <v>1059</v>
      </c>
      <c r="B162" t="s">
        <v>466</v>
      </c>
      <c r="C162" t="s">
        <v>1447</v>
      </c>
      <c r="D162" t="s">
        <v>1059</v>
      </c>
      <c r="E162" t="s">
        <v>466</v>
      </c>
      <c r="F162" t="s">
        <v>7</v>
      </c>
      <c r="G162" t="s">
        <v>8</v>
      </c>
      <c r="H162" t="s">
        <v>6</v>
      </c>
      <c r="I162" t="s">
        <v>463</v>
      </c>
      <c r="J162" t="s">
        <v>1061</v>
      </c>
      <c r="K162" t="s">
        <v>1062</v>
      </c>
      <c r="L162" s="40" t="str">
        <f t="shared" si="4"/>
        <v>33</v>
      </c>
      <c r="M162" t="s">
        <v>736</v>
      </c>
      <c r="N162" t="s">
        <v>737</v>
      </c>
      <c r="O162" t="s">
        <v>387</v>
      </c>
      <c r="P162" t="s">
        <v>1537</v>
      </c>
      <c r="Q162" t="str">
        <f t="shared" si="5"/>
        <v>000N</v>
      </c>
      <c r="R162" t="s">
        <v>1250</v>
      </c>
      <c r="S162" t="s">
        <v>1251</v>
      </c>
      <c r="T162" s="38">
        <v>9011.2000000000007</v>
      </c>
    </row>
    <row r="163" spans="1:20" x14ac:dyDescent="0.25">
      <c r="A163" t="s">
        <v>1059</v>
      </c>
      <c r="B163" t="s">
        <v>466</v>
      </c>
      <c r="C163" t="s">
        <v>1447</v>
      </c>
      <c r="D163" t="s">
        <v>1059</v>
      </c>
      <c r="E163" t="s">
        <v>466</v>
      </c>
      <c r="F163" t="s">
        <v>7</v>
      </c>
      <c r="G163" t="s">
        <v>8</v>
      </c>
      <c r="H163" t="s">
        <v>6</v>
      </c>
      <c r="I163" t="s">
        <v>463</v>
      </c>
      <c r="J163" t="s">
        <v>1061</v>
      </c>
      <c r="K163" t="s">
        <v>1062</v>
      </c>
      <c r="L163" s="40" t="str">
        <f t="shared" si="4"/>
        <v>33</v>
      </c>
      <c r="M163" t="s">
        <v>736</v>
      </c>
      <c r="N163" t="s">
        <v>737</v>
      </c>
      <c r="O163" t="s">
        <v>388</v>
      </c>
      <c r="P163" t="s">
        <v>1539</v>
      </c>
      <c r="Q163" t="str">
        <f t="shared" si="5"/>
        <v>000N</v>
      </c>
      <c r="R163" t="s">
        <v>1250</v>
      </c>
      <c r="S163" t="s">
        <v>1251</v>
      </c>
      <c r="T163" s="38">
        <v>96145.2</v>
      </c>
    </row>
    <row r="164" spans="1:20" x14ac:dyDescent="0.25">
      <c r="A164" t="s">
        <v>1059</v>
      </c>
      <c r="B164" t="s">
        <v>466</v>
      </c>
      <c r="C164" t="s">
        <v>1447</v>
      </c>
      <c r="D164" t="s">
        <v>1059</v>
      </c>
      <c r="E164" t="s">
        <v>466</v>
      </c>
      <c r="F164" t="s">
        <v>7</v>
      </c>
      <c r="G164" t="s">
        <v>8</v>
      </c>
      <c r="H164" t="s">
        <v>6</v>
      </c>
      <c r="I164" t="s">
        <v>463</v>
      </c>
      <c r="J164" t="s">
        <v>1061</v>
      </c>
      <c r="K164" t="s">
        <v>1062</v>
      </c>
      <c r="L164" s="40" t="str">
        <f t="shared" si="4"/>
        <v>33</v>
      </c>
      <c r="M164" t="s">
        <v>736</v>
      </c>
      <c r="N164" t="s">
        <v>737</v>
      </c>
      <c r="O164" t="s">
        <v>528</v>
      </c>
      <c r="P164" t="s">
        <v>1540</v>
      </c>
      <c r="Q164" t="str">
        <f t="shared" si="5"/>
        <v>000N</v>
      </c>
      <c r="R164" t="s">
        <v>1250</v>
      </c>
      <c r="S164" t="s">
        <v>1251</v>
      </c>
      <c r="T164" s="38">
        <v>15148.5</v>
      </c>
    </row>
    <row r="165" spans="1:20" x14ac:dyDescent="0.25">
      <c r="A165" t="s">
        <v>1059</v>
      </c>
      <c r="B165" t="s">
        <v>466</v>
      </c>
      <c r="C165" t="s">
        <v>1447</v>
      </c>
      <c r="D165" t="s">
        <v>1059</v>
      </c>
      <c r="E165" t="s">
        <v>466</v>
      </c>
      <c r="F165" t="s">
        <v>7</v>
      </c>
      <c r="G165" t="s">
        <v>8</v>
      </c>
      <c r="H165" t="s">
        <v>6</v>
      </c>
      <c r="I165" t="s">
        <v>463</v>
      </c>
      <c r="J165" t="s">
        <v>1061</v>
      </c>
      <c r="K165" t="s">
        <v>1062</v>
      </c>
      <c r="L165" s="40" t="str">
        <f t="shared" si="4"/>
        <v>33</v>
      </c>
      <c r="M165" t="s">
        <v>736</v>
      </c>
      <c r="N165" t="s">
        <v>737</v>
      </c>
      <c r="O165" t="s">
        <v>389</v>
      </c>
      <c r="P165" t="s">
        <v>1538</v>
      </c>
      <c r="Q165" t="str">
        <f t="shared" si="5"/>
        <v>000N</v>
      </c>
      <c r="R165" t="s">
        <v>1250</v>
      </c>
      <c r="S165" t="s">
        <v>1251</v>
      </c>
      <c r="T165" s="38">
        <v>17412</v>
      </c>
    </row>
    <row r="166" spans="1:20" x14ac:dyDescent="0.25">
      <c r="A166" t="s">
        <v>1059</v>
      </c>
      <c r="B166" t="s">
        <v>466</v>
      </c>
      <c r="C166" t="s">
        <v>1447</v>
      </c>
      <c r="D166" t="s">
        <v>1059</v>
      </c>
      <c r="E166" t="s">
        <v>466</v>
      </c>
      <c r="F166" t="s">
        <v>7</v>
      </c>
      <c r="G166" t="s">
        <v>8</v>
      </c>
      <c r="H166" t="s">
        <v>6</v>
      </c>
      <c r="I166" t="s">
        <v>463</v>
      </c>
      <c r="J166" t="s">
        <v>1061</v>
      </c>
      <c r="K166" t="s">
        <v>1062</v>
      </c>
      <c r="L166" s="40" t="str">
        <f t="shared" si="4"/>
        <v>33</v>
      </c>
      <c r="M166" t="s">
        <v>738</v>
      </c>
      <c r="N166" t="s">
        <v>739</v>
      </c>
      <c r="O166" t="s">
        <v>159</v>
      </c>
      <c r="P166" t="s">
        <v>1507</v>
      </c>
      <c r="Q166" t="str">
        <f t="shared" si="5"/>
        <v>000N</v>
      </c>
      <c r="R166" t="s">
        <v>1250</v>
      </c>
      <c r="S166" t="s">
        <v>1251</v>
      </c>
      <c r="T166" s="38">
        <v>1310.7</v>
      </c>
    </row>
    <row r="167" spans="1:20" x14ac:dyDescent="0.25">
      <c r="A167" t="s">
        <v>1059</v>
      </c>
      <c r="B167" t="s">
        <v>466</v>
      </c>
      <c r="C167" t="s">
        <v>1447</v>
      </c>
      <c r="D167" t="s">
        <v>1059</v>
      </c>
      <c r="E167" t="s">
        <v>466</v>
      </c>
      <c r="F167" t="s">
        <v>7</v>
      </c>
      <c r="G167" t="s">
        <v>8</v>
      </c>
      <c r="H167" t="s">
        <v>6</v>
      </c>
      <c r="I167" t="s">
        <v>463</v>
      </c>
      <c r="J167" t="s">
        <v>1061</v>
      </c>
      <c r="K167" t="s">
        <v>1062</v>
      </c>
      <c r="L167" s="40" t="str">
        <f t="shared" si="4"/>
        <v>33</v>
      </c>
      <c r="M167" t="s">
        <v>738</v>
      </c>
      <c r="N167" t="s">
        <v>739</v>
      </c>
      <c r="O167" t="s">
        <v>268</v>
      </c>
      <c r="P167" t="s">
        <v>522</v>
      </c>
      <c r="Q167" t="str">
        <f t="shared" si="5"/>
        <v>000N</v>
      </c>
      <c r="R167" t="s">
        <v>1250</v>
      </c>
      <c r="S167" t="s">
        <v>1251</v>
      </c>
      <c r="T167" s="38">
        <v>106099.46</v>
      </c>
    </row>
    <row r="168" spans="1:20" x14ac:dyDescent="0.25">
      <c r="A168" t="s">
        <v>1059</v>
      </c>
      <c r="B168" t="s">
        <v>466</v>
      </c>
      <c r="C168" t="s">
        <v>1447</v>
      </c>
      <c r="D168" t="s">
        <v>1059</v>
      </c>
      <c r="E168" t="s">
        <v>466</v>
      </c>
      <c r="F168" t="s">
        <v>7</v>
      </c>
      <c r="G168" t="s">
        <v>8</v>
      </c>
      <c r="H168" t="s">
        <v>6</v>
      </c>
      <c r="I168" t="s">
        <v>463</v>
      </c>
      <c r="J168" t="s">
        <v>1061</v>
      </c>
      <c r="K168" t="s">
        <v>1062</v>
      </c>
      <c r="L168" s="40" t="str">
        <f t="shared" si="4"/>
        <v>33</v>
      </c>
      <c r="M168" t="s">
        <v>738</v>
      </c>
      <c r="N168" t="s">
        <v>739</v>
      </c>
      <c r="O168" t="s">
        <v>387</v>
      </c>
      <c r="P168" t="s">
        <v>1537</v>
      </c>
      <c r="Q168" t="str">
        <f t="shared" si="5"/>
        <v>000N</v>
      </c>
      <c r="R168" t="s">
        <v>1250</v>
      </c>
      <c r="S168" t="s">
        <v>1251</v>
      </c>
      <c r="T168" s="38">
        <v>2750</v>
      </c>
    </row>
    <row r="169" spans="1:20" x14ac:dyDescent="0.25">
      <c r="A169" t="s">
        <v>1059</v>
      </c>
      <c r="B169" t="s">
        <v>466</v>
      </c>
      <c r="C169" t="s">
        <v>1447</v>
      </c>
      <c r="D169" t="s">
        <v>1059</v>
      </c>
      <c r="E169" t="s">
        <v>466</v>
      </c>
      <c r="F169" t="s">
        <v>7</v>
      </c>
      <c r="G169" t="s">
        <v>8</v>
      </c>
      <c r="H169" t="s">
        <v>6</v>
      </c>
      <c r="I169" t="s">
        <v>463</v>
      </c>
      <c r="J169" t="s">
        <v>1061</v>
      </c>
      <c r="K169" t="s">
        <v>1062</v>
      </c>
      <c r="L169" s="40" t="str">
        <f t="shared" si="4"/>
        <v>33</v>
      </c>
      <c r="M169" t="s">
        <v>738</v>
      </c>
      <c r="N169" t="s">
        <v>739</v>
      </c>
      <c r="O169" t="s">
        <v>514</v>
      </c>
      <c r="P169" t="s">
        <v>1510</v>
      </c>
      <c r="Q169" t="str">
        <f t="shared" si="5"/>
        <v>000N</v>
      </c>
      <c r="R169" t="s">
        <v>1250</v>
      </c>
      <c r="S169" t="s">
        <v>1251</v>
      </c>
      <c r="T169" s="38">
        <v>6300</v>
      </c>
    </row>
    <row r="170" spans="1:20" x14ac:dyDescent="0.25">
      <c r="A170" t="s">
        <v>1059</v>
      </c>
      <c r="B170" t="s">
        <v>466</v>
      </c>
      <c r="C170" t="s">
        <v>1447</v>
      </c>
      <c r="D170" t="s">
        <v>1059</v>
      </c>
      <c r="E170" t="s">
        <v>466</v>
      </c>
      <c r="F170" t="s">
        <v>7</v>
      </c>
      <c r="G170" t="s">
        <v>8</v>
      </c>
      <c r="H170" t="s">
        <v>6</v>
      </c>
      <c r="I170" t="s">
        <v>463</v>
      </c>
      <c r="J170" t="s">
        <v>1061</v>
      </c>
      <c r="K170" t="s">
        <v>1062</v>
      </c>
      <c r="L170" s="40" t="str">
        <f t="shared" si="4"/>
        <v>33</v>
      </c>
      <c r="M170" t="s">
        <v>1541</v>
      </c>
      <c r="N170" t="s">
        <v>1542</v>
      </c>
      <c r="O170" t="s">
        <v>269</v>
      </c>
      <c r="P170" t="s">
        <v>523</v>
      </c>
      <c r="Q170" t="str">
        <f t="shared" si="5"/>
        <v>000N</v>
      </c>
      <c r="R170" t="s">
        <v>1250</v>
      </c>
      <c r="S170" t="s">
        <v>1251</v>
      </c>
      <c r="T170" s="38">
        <v>253.1</v>
      </c>
    </row>
    <row r="171" spans="1:20" x14ac:dyDescent="0.25">
      <c r="A171" t="s">
        <v>1059</v>
      </c>
      <c r="B171" t="s">
        <v>466</v>
      </c>
      <c r="C171" t="s">
        <v>1447</v>
      </c>
      <c r="D171" t="s">
        <v>1059</v>
      </c>
      <c r="E171" t="s">
        <v>466</v>
      </c>
      <c r="F171" t="s">
        <v>7</v>
      </c>
      <c r="G171" t="s">
        <v>8</v>
      </c>
      <c r="H171" t="s">
        <v>6</v>
      </c>
      <c r="I171" t="s">
        <v>463</v>
      </c>
      <c r="J171" t="s">
        <v>1061</v>
      </c>
      <c r="K171" t="s">
        <v>1062</v>
      </c>
      <c r="L171" s="40" t="str">
        <f t="shared" si="4"/>
        <v>33</v>
      </c>
      <c r="M171" t="s">
        <v>1541</v>
      </c>
      <c r="N171" t="s">
        <v>1542</v>
      </c>
      <c r="O171" t="s">
        <v>355</v>
      </c>
      <c r="P171" t="s">
        <v>1543</v>
      </c>
      <c r="Q171" t="str">
        <f t="shared" si="5"/>
        <v>000N</v>
      </c>
      <c r="R171" t="s">
        <v>1250</v>
      </c>
      <c r="S171" t="s">
        <v>1251</v>
      </c>
      <c r="T171" s="38">
        <v>13600.67</v>
      </c>
    </row>
    <row r="172" spans="1:20" x14ac:dyDescent="0.25">
      <c r="A172" t="s">
        <v>1059</v>
      </c>
      <c r="B172" t="s">
        <v>466</v>
      </c>
      <c r="C172" t="s">
        <v>1447</v>
      </c>
      <c r="D172" t="s">
        <v>1059</v>
      </c>
      <c r="E172" t="s">
        <v>466</v>
      </c>
      <c r="F172" t="s">
        <v>7</v>
      </c>
      <c r="G172" t="s">
        <v>8</v>
      </c>
      <c r="H172" t="s">
        <v>6</v>
      </c>
      <c r="I172" t="s">
        <v>463</v>
      </c>
      <c r="J172" t="s">
        <v>1061</v>
      </c>
      <c r="K172" t="s">
        <v>1062</v>
      </c>
      <c r="L172" s="40" t="str">
        <f t="shared" si="4"/>
        <v>33</v>
      </c>
      <c r="M172" t="s">
        <v>1544</v>
      </c>
      <c r="N172" t="s">
        <v>1545</v>
      </c>
      <c r="O172" t="s">
        <v>241</v>
      </c>
      <c r="P172" t="s">
        <v>1473</v>
      </c>
      <c r="Q172" t="str">
        <f t="shared" si="5"/>
        <v>000N</v>
      </c>
      <c r="R172" t="s">
        <v>1250</v>
      </c>
      <c r="S172" t="s">
        <v>1251</v>
      </c>
      <c r="T172" s="38">
        <v>6282.1000000000104</v>
      </c>
    </row>
    <row r="173" spans="1:20" x14ac:dyDescent="0.25">
      <c r="A173" t="s">
        <v>1059</v>
      </c>
      <c r="B173" t="s">
        <v>466</v>
      </c>
      <c r="C173" t="s">
        <v>1447</v>
      </c>
      <c r="D173" t="s">
        <v>1059</v>
      </c>
      <c r="E173" t="s">
        <v>466</v>
      </c>
      <c r="F173" t="s">
        <v>7</v>
      </c>
      <c r="G173" t="s">
        <v>8</v>
      </c>
      <c r="H173" t="s">
        <v>6</v>
      </c>
      <c r="I173" t="s">
        <v>463</v>
      </c>
      <c r="J173" t="s">
        <v>1061</v>
      </c>
      <c r="K173" t="s">
        <v>1062</v>
      </c>
      <c r="L173" s="40" t="str">
        <f t="shared" si="4"/>
        <v>33</v>
      </c>
      <c r="M173" t="s">
        <v>740</v>
      </c>
      <c r="N173" t="s">
        <v>741</v>
      </c>
      <c r="O173" t="s">
        <v>256</v>
      </c>
      <c r="P173" t="s">
        <v>518</v>
      </c>
      <c r="Q173" t="str">
        <f t="shared" si="5"/>
        <v>000N</v>
      </c>
      <c r="R173" t="s">
        <v>1250</v>
      </c>
      <c r="S173" t="s">
        <v>1251</v>
      </c>
      <c r="T173" s="38">
        <v>6823.23</v>
      </c>
    </row>
    <row r="174" spans="1:20" x14ac:dyDescent="0.25">
      <c r="A174" t="s">
        <v>1059</v>
      </c>
      <c r="B174" t="s">
        <v>466</v>
      </c>
      <c r="C174" t="s">
        <v>1447</v>
      </c>
      <c r="D174" t="s">
        <v>1059</v>
      </c>
      <c r="E174" t="s">
        <v>466</v>
      </c>
      <c r="F174" t="s">
        <v>7</v>
      </c>
      <c r="G174" t="s">
        <v>8</v>
      </c>
      <c r="H174" t="s">
        <v>6</v>
      </c>
      <c r="I174" t="s">
        <v>463</v>
      </c>
      <c r="J174" t="s">
        <v>1061</v>
      </c>
      <c r="K174" t="s">
        <v>1062</v>
      </c>
      <c r="L174" s="40" t="str">
        <f t="shared" si="4"/>
        <v>33</v>
      </c>
      <c r="M174" t="s">
        <v>740</v>
      </c>
      <c r="N174" t="s">
        <v>741</v>
      </c>
      <c r="O174" t="s">
        <v>1511</v>
      </c>
      <c r="P174" t="s">
        <v>1512</v>
      </c>
      <c r="Q174" t="str">
        <f t="shared" si="5"/>
        <v>000N</v>
      </c>
      <c r="R174" t="s">
        <v>1250</v>
      </c>
      <c r="S174" t="s">
        <v>1251</v>
      </c>
      <c r="T174" s="38">
        <v>2283.73</v>
      </c>
    </row>
    <row r="175" spans="1:20" x14ac:dyDescent="0.25">
      <c r="A175" t="s">
        <v>1059</v>
      </c>
      <c r="B175" t="s">
        <v>466</v>
      </c>
      <c r="C175" t="s">
        <v>1447</v>
      </c>
      <c r="D175" t="s">
        <v>1059</v>
      </c>
      <c r="E175" t="s">
        <v>466</v>
      </c>
      <c r="F175" t="s">
        <v>7</v>
      </c>
      <c r="G175" t="s">
        <v>8</v>
      </c>
      <c r="H175" t="s">
        <v>6</v>
      </c>
      <c r="I175" t="s">
        <v>463</v>
      </c>
      <c r="J175" t="s">
        <v>1061</v>
      </c>
      <c r="K175" t="s">
        <v>1062</v>
      </c>
      <c r="L175" s="40" t="str">
        <f t="shared" si="4"/>
        <v>33</v>
      </c>
      <c r="M175" t="s">
        <v>740</v>
      </c>
      <c r="N175" t="s">
        <v>741</v>
      </c>
      <c r="O175" t="s">
        <v>261</v>
      </c>
      <c r="P175" t="s">
        <v>1508</v>
      </c>
      <c r="Q175" t="str">
        <f t="shared" si="5"/>
        <v>000N</v>
      </c>
      <c r="R175" t="s">
        <v>1250</v>
      </c>
      <c r="S175" t="s">
        <v>1251</v>
      </c>
      <c r="T175" s="38">
        <v>8200</v>
      </c>
    </row>
    <row r="176" spans="1:20" x14ac:dyDescent="0.25">
      <c r="A176" t="s">
        <v>1059</v>
      </c>
      <c r="B176" t="s">
        <v>466</v>
      </c>
      <c r="C176" t="s">
        <v>1447</v>
      </c>
      <c r="D176" t="s">
        <v>1059</v>
      </c>
      <c r="E176" t="s">
        <v>466</v>
      </c>
      <c r="F176" t="s">
        <v>7</v>
      </c>
      <c r="G176" t="s">
        <v>8</v>
      </c>
      <c r="H176" t="s">
        <v>6</v>
      </c>
      <c r="I176" t="s">
        <v>463</v>
      </c>
      <c r="J176" t="s">
        <v>1061</v>
      </c>
      <c r="K176" t="s">
        <v>1062</v>
      </c>
      <c r="L176" s="40" t="str">
        <f t="shared" si="4"/>
        <v>33</v>
      </c>
      <c r="M176" t="s">
        <v>740</v>
      </c>
      <c r="N176" t="s">
        <v>741</v>
      </c>
      <c r="O176" t="s">
        <v>263</v>
      </c>
      <c r="P176" t="s">
        <v>1513</v>
      </c>
      <c r="Q176" t="str">
        <f t="shared" si="5"/>
        <v>000N</v>
      </c>
      <c r="R176" t="s">
        <v>1250</v>
      </c>
      <c r="S176" t="s">
        <v>1251</v>
      </c>
      <c r="T176" s="38">
        <v>7561.86</v>
      </c>
    </row>
    <row r="177" spans="1:20" x14ac:dyDescent="0.25">
      <c r="A177" t="s">
        <v>1059</v>
      </c>
      <c r="B177" t="s">
        <v>466</v>
      </c>
      <c r="C177" t="s">
        <v>1447</v>
      </c>
      <c r="D177" t="s">
        <v>1059</v>
      </c>
      <c r="E177" t="s">
        <v>466</v>
      </c>
      <c r="F177" t="s">
        <v>7</v>
      </c>
      <c r="G177" t="s">
        <v>8</v>
      </c>
      <c r="H177" t="s">
        <v>6</v>
      </c>
      <c r="I177" t="s">
        <v>463</v>
      </c>
      <c r="J177" t="s">
        <v>1061</v>
      </c>
      <c r="K177" t="s">
        <v>1062</v>
      </c>
      <c r="L177" s="40" t="str">
        <f t="shared" si="4"/>
        <v>33</v>
      </c>
      <c r="M177" t="s">
        <v>740</v>
      </c>
      <c r="N177" t="s">
        <v>741</v>
      </c>
      <c r="O177" t="s">
        <v>271</v>
      </c>
      <c r="P177" t="s">
        <v>524</v>
      </c>
      <c r="Q177" t="str">
        <f t="shared" si="5"/>
        <v>000N</v>
      </c>
      <c r="R177" t="s">
        <v>1250</v>
      </c>
      <c r="S177" t="s">
        <v>1251</v>
      </c>
      <c r="T177" s="38">
        <v>27022</v>
      </c>
    </row>
    <row r="178" spans="1:20" x14ac:dyDescent="0.25">
      <c r="A178" t="s">
        <v>1059</v>
      </c>
      <c r="B178" t="s">
        <v>466</v>
      </c>
      <c r="C178" t="s">
        <v>1447</v>
      </c>
      <c r="D178" t="s">
        <v>1059</v>
      </c>
      <c r="E178" t="s">
        <v>466</v>
      </c>
      <c r="F178" t="s">
        <v>7</v>
      </c>
      <c r="G178" t="s">
        <v>8</v>
      </c>
      <c r="H178" t="s">
        <v>6</v>
      </c>
      <c r="I178" t="s">
        <v>463</v>
      </c>
      <c r="J178" t="s">
        <v>1061</v>
      </c>
      <c r="K178" t="s">
        <v>1062</v>
      </c>
      <c r="L178" s="40" t="str">
        <f t="shared" si="4"/>
        <v>33</v>
      </c>
      <c r="M178" t="s">
        <v>740</v>
      </c>
      <c r="N178" t="s">
        <v>741</v>
      </c>
      <c r="O178" t="s">
        <v>297</v>
      </c>
      <c r="P178" t="s">
        <v>1509</v>
      </c>
      <c r="Q178" t="str">
        <f t="shared" si="5"/>
        <v>000N</v>
      </c>
      <c r="R178" t="s">
        <v>1250</v>
      </c>
      <c r="S178" t="s">
        <v>1251</v>
      </c>
      <c r="T178" s="38">
        <v>711.53</v>
      </c>
    </row>
    <row r="179" spans="1:20" x14ac:dyDescent="0.25">
      <c r="A179" t="s">
        <v>1059</v>
      </c>
      <c r="B179" t="s">
        <v>466</v>
      </c>
      <c r="C179" t="s">
        <v>1447</v>
      </c>
      <c r="D179" t="s">
        <v>1059</v>
      </c>
      <c r="E179" t="s">
        <v>466</v>
      </c>
      <c r="F179" t="s">
        <v>7</v>
      </c>
      <c r="G179" t="s">
        <v>8</v>
      </c>
      <c r="H179" t="s">
        <v>6</v>
      </c>
      <c r="I179" t="s">
        <v>463</v>
      </c>
      <c r="J179" t="s">
        <v>1061</v>
      </c>
      <c r="K179" t="s">
        <v>1062</v>
      </c>
      <c r="L179" s="40" t="str">
        <f t="shared" si="4"/>
        <v>33</v>
      </c>
      <c r="M179" t="s">
        <v>740</v>
      </c>
      <c r="N179" t="s">
        <v>741</v>
      </c>
      <c r="O179" t="s">
        <v>355</v>
      </c>
      <c r="P179" t="s">
        <v>1543</v>
      </c>
      <c r="Q179" t="str">
        <f t="shared" si="5"/>
        <v>000N</v>
      </c>
      <c r="R179" t="s">
        <v>1250</v>
      </c>
      <c r="S179" t="s">
        <v>1251</v>
      </c>
      <c r="T179" s="38">
        <v>4455.7700000000004</v>
      </c>
    </row>
    <row r="180" spans="1:20" x14ac:dyDescent="0.25">
      <c r="A180" t="s">
        <v>1059</v>
      </c>
      <c r="B180" t="s">
        <v>466</v>
      </c>
      <c r="C180" t="s">
        <v>1447</v>
      </c>
      <c r="D180" t="s">
        <v>1059</v>
      </c>
      <c r="E180" t="s">
        <v>466</v>
      </c>
      <c r="F180" t="s">
        <v>7</v>
      </c>
      <c r="G180" t="s">
        <v>8</v>
      </c>
      <c r="H180" t="s">
        <v>6</v>
      </c>
      <c r="I180" t="s">
        <v>463</v>
      </c>
      <c r="J180" t="s">
        <v>1061</v>
      </c>
      <c r="K180" t="s">
        <v>1062</v>
      </c>
      <c r="L180" s="40" t="str">
        <f t="shared" si="4"/>
        <v>33</v>
      </c>
      <c r="M180" t="s">
        <v>740</v>
      </c>
      <c r="N180" t="s">
        <v>741</v>
      </c>
      <c r="O180" t="s">
        <v>361</v>
      </c>
      <c r="P180" t="s">
        <v>1514</v>
      </c>
      <c r="Q180" t="str">
        <f t="shared" si="5"/>
        <v>000N</v>
      </c>
      <c r="R180" t="s">
        <v>1250</v>
      </c>
      <c r="S180" t="s">
        <v>1251</v>
      </c>
      <c r="T180" s="38">
        <v>10563.57</v>
      </c>
    </row>
    <row r="181" spans="1:20" x14ac:dyDescent="0.25">
      <c r="A181" t="s">
        <v>1059</v>
      </c>
      <c r="B181" t="s">
        <v>466</v>
      </c>
      <c r="C181" t="s">
        <v>1447</v>
      </c>
      <c r="D181" t="s">
        <v>1059</v>
      </c>
      <c r="E181" t="s">
        <v>466</v>
      </c>
      <c r="F181" t="s">
        <v>7</v>
      </c>
      <c r="G181" t="s">
        <v>8</v>
      </c>
      <c r="H181" t="s">
        <v>6</v>
      </c>
      <c r="I181" t="s">
        <v>463</v>
      </c>
      <c r="J181" t="s">
        <v>1061</v>
      </c>
      <c r="K181" t="s">
        <v>1062</v>
      </c>
      <c r="L181" s="40" t="str">
        <f t="shared" si="4"/>
        <v>33</v>
      </c>
      <c r="M181" t="s">
        <v>740</v>
      </c>
      <c r="N181" t="s">
        <v>741</v>
      </c>
      <c r="O181" t="s">
        <v>389</v>
      </c>
      <c r="P181" t="s">
        <v>1538</v>
      </c>
      <c r="Q181" t="str">
        <f t="shared" si="5"/>
        <v>000N</v>
      </c>
      <c r="R181" t="s">
        <v>1250</v>
      </c>
      <c r="S181" t="s">
        <v>1251</v>
      </c>
      <c r="T181" s="38">
        <v>603.29999999999995</v>
      </c>
    </row>
    <row r="182" spans="1:20" x14ac:dyDescent="0.25">
      <c r="A182" t="s">
        <v>1059</v>
      </c>
      <c r="B182" t="s">
        <v>466</v>
      </c>
      <c r="C182" t="s">
        <v>1447</v>
      </c>
      <c r="D182" t="s">
        <v>1059</v>
      </c>
      <c r="E182" t="s">
        <v>466</v>
      </c>
      <c r="F182" t="s">
        <v>7</v>
      </c>
      <c r="G182" t="s">
        <v>8</v>
      </c>
      <c r="H182" t="s">
        <v>6</v>
      </c>
      <c r="I182" t="s">
        <v>463</v>
      </c>
      <c r="J182" t="s">
        <v>1061</v>
      </c>
      <c r="K182" t="s">
        <v>1062</v>
      </c>
      <c r="L182" s="40" t="str">
        <f t="shared" si="4"/>
        <v>33</v>
      </c>
      <c r="M182" t="s">
        <v>740</v>
      </c>
      <c r="N182" t="s">
        <v>741</v>
      </c>
      <c r="O182" t="s">
        <v>512</v>
      </c>
      <c r="P182" t="s">
        <v>1546</v>
      </c>
      <c r="Q182" t="str">
        <f t="shared" si="5"/>
        <v>000N</v>
      </c>
      <c r="R182" t="s">
        <v>1250</v>
      </c>
      <c r="S182" t="s">
        <v>1251</v>
      </c>
      <c r="T182" s="38">
        <v>6929.2</v>
      </c>
    </row>
    <row r="183" spans="1:20" x14ac:dyDescent="0.25">
      <c r="A183" t="s">
        <v>1059</v>
      </c>
      <c r="B183" t="s">
        <v>466</v>
      </c>
      <c r="C183" t="s">
        <v>1447</v>
      </c>
      <c r="D183" t="s">
        <v>1059</v>
      </c>
      <c r="E183" t="s">
        <v>466</v>
      </c>
      <c r="F183" t="s">
        <v>7</v>
      </c>
      <c r="G183" t="s">
        <v>8</v>
      </c>
      <c r="H183" t="s">
        <v>6</v>
      </c>
      <c r="I183" t="s">
        <v>463</v>
      </c>
      <c r="J183" t="s">
        <v>1061</v>
      </c>
      <c r="K183" t="s">
        <v>1062</v>
      </c>
      <c r="L183" s="40" t="str">
        <f t="shared" si="4"/>
        <v>33</v>
      </c>
      <c r="M183" t="s">
        <v>1037</v>
      </c>
      <c r="N183" t="s">
        <v>1038</v>
      </c>
      <c r="O183" t="s">
        <v>212</v>
      </c>
      <c r="P183" t="s">
        <v>1515</v>
      </c>
      <c r="Q183" t="str">
        <f t="shared" si="5"/>
        <v>000N</v>
      </c>
      <c r="R183" t="s">
        <v>1250</v>
      </c>
      <c r="S183" t="s">
        <v>1251</v>
      </c>
      <c r="T183" s="38">
        <v>6810.9</v>
      </c>
    </row>
    <row r="184" spans="1:20" x14ac:dyDescent="0.25">
      <c r="A184" t="s">
        <v>1059</v>
      </c>
      <c r="B184" t="s">
        <v>466</v>
      </c>
      <c r="C184" t="s">
        <v>1447</v>
      </c>
      <c r="D184" t="s">
        <v>1059</v>
      </c>
      <c r="E184" t="s">
        <v>466</v>
      </c>
      <c r="F184" t="s">
        <v>7</v>
      </c>
      <c r="G184" t="s">
        <v>8</v>
      </c>
      <c r="H184" t="s">
        <v>6</v>
      </c>
      <c r="I184" t="s">
        <v>463</v>
      </c>
      <c r="J184" t="s">
        <v>1061</v>
      </c>
      <c r="K184" t="s">
        <v>1062</v>
      </c>
      <c r="L184" s="40" t="str">
        <f t="shared" si="4"/>
        <v>33</v>
      </c>
      <c r="M184" t="s">
        <v>745</v>
      </c>
      <c r="N184" t="s">
        <v>746</v>
      </c>
      <c r="O184" t="s">
        <v>25</v>
      </c>
      <c r="P184" t="s">
        <v>466</v>
      </c>
      <c r="Q184" t="str">
        <f t="shared" si="5"/>
        <v>000N</v>
      </c>
      <c r="R184" t="s">
        <v>1250</v>
      </c>
      <c r="S184" t="s">
        <v>1251</v>
      </c>
      <c r="T184" s="38">
        <v>11380</v>
      </c>
    </row>
    <row r="185" spans="1:20" x14ac:dyDescent="0.25">
      <c r="A185" t="s">
        <v>1059</v>
      </c>
      <c r="B185" t="s">
        <v>466</v>
      </c>
      <c r="C185" t="s">
        <v>1447</v>
      </c>
      <c r="D185" t="s">
        <v>1059</v>
      </c>
      <c r="E185" t="s">
        <v>466</v>
      </c>
      <c r="F185" t="s">
        <v>7</v>
      </c>
      <c r="G185" t="s">
        <v>8</v>
      </c>
      <c r="H185" t="s">
        <v>6</v>
      </c>
      <c r="I185" t="s">
        <v>463</v>
      </c>
      <c r="J185" t="s">
        <v>1061</v>
      </c>
      <c r="K185" t="s">
        <v>1062</v>
      </c>
      <c r="L185" s="40" t="str">
        <f t="shared" si="4"/>
        <v>33</v>
      </c>
      <c r="M185" t="s">
        <v>745</v>
      </c>
      <c r="N185" t="s">
        <v>746</v>
      </c>
      <c r="O185" t="s">
        <v>215</v>
      </c>
      <c r="P185" t="s">
        <v>592</v>
      </c>
      <c r="Q185" t="str">
        <f t="shared" si="5"/>
        <v>000N</v>
      </c>
      <c r="R185" t="s">
        <v>1250</v>
      </c>
      <c r="S185" t="s">
        <v>1251</v>
      </c>
      <c r="T185" s="38">
        <v>5690</v>
      </c>
    </row>
    <row r="186" spans="1:20" x14ac:dyDescent="0.25">
      <c r="A186" t="s">
        <v>1059</v>
      </c>
      <c r="B186" t="s">
        <v>466</v>
      </c>
      <c r="C186" t="s">
        <v>1447</v>
      </c>
      <c r="D186" t="s">
        <v>1059</v>
      </c>
      <c r="E186" t="s">
        <v>466</v>
      </c>
      <c r="F186" t="s">
        <v>7</v>
      </c>
      <c r="G186" t="s">
        <v>8</v>
      </c>
      <c r="H186" t="s">
        <v>6</v>
      </c>
      <c r="I186" t="s">
        <v>463</v>
      </c>
      <c r="J186" t="s">
        <v>1061</v>
      </c>
      <c r="K186" t="s">
        <v>1062</v>
      </c>
      <c r="L186" s="40" t="str">
        <f t="shared" si="4"/>
        <v>33</v>
      </c>
      <c r="M186" t="s">
        <v>749</v>
      </c>
      <c r="N186" t="s">
        <v>750</v>
      </c>
      <c r="O186" t="s">
        <v>269</v>
      </c>
      <c r="P186" t="s">
        <v>523</v>
      </c>
      <c r="Q186" t="str">
        <f t="shared" si="5"/>
        <v>000N</v>
      </c>
      <c r="R186" t="s">
        <v>1250</v>
      </c>
      <c r="S186" t="s">
        <v>1251</v>
      </c>
      <c r="T186" s="38">
        <v>12937.87</v>
      </c>
    </row>
    <row r="187" spans="1:20" x14ac:dyDescent="0.25">
      <c r="A187" t="s">
        <v>1059</v>
      </c>
      <c r="B187" t="s">
        <v>466</v>
      </c>
      <c r="C187" t="s">
        <v>1447</v>
      </c>
      <c r="D187" t="s">
        <v>1059</v>
      </c>
      <c r="E187" t="s">
        <v>466</v>
      </c>
      <c r="F187" t="s">
        <v>7</v>
      </c>
      <c r="G187" t="s">
        <v>8</v>
      </c>
      <c r="H187" t="s">
        <v>6</v>
      </c>
      <c r="I187" t="s">
        <v>463</v>
      </c>
      <c r="J187" t="s">
        <v>1061</v>
      </c>
      <c r="K187" t="s">
        <v>1062</v>
      </c>
      <c r="L187" s="40" t="str">
        <f t="shared" si="4"/>
        <v>33</v>
      </c>
      <c r="M187" t="s">
        <v>749</v>
      </c>
      <c r="N187" t="s">
        <v>750</v>
      </c>
      <c r="O187" t="s">
        <v>355</v>
      </c>
      <c r="P187" t="s">
        <v>1543</v>
      </c>
      <c r="Q187" t="str">
        <f t="shared" si="5"/>
        <v>000N</v>
      </c>
      <c r="R187" t="s">
        <v>1250</v>
      </c>
      <c r="S187" t="s">
        <v>1251</v>
      </c>
      <c r="T187" s="38">
        <v>45935.42</v>
      </c>
    </row>
    <row r="188" spans="1:20" x14ac:dyDescent="0.25">
      <c r="A188" t="s">
        <v>1059</v>
      </c>
      <c r="B188" t="s">
        <v>466</v>
      </c>
      <c r="C188" t="s">
        <v>1447</v>
      </c>
      <c r="D188" t="s">
        <v>1059</v>
      </c>
      <c r="E188" t="s">
        <v>466</v>
      </c>
      <c r="F188" t="s">
        <v>7</v>
      </c>
      <c r="G188" t="s">
        <v>8</v>
      </c>
      <c r="H188" t="s">
        <v>6</v>
      </c>
      <c r="I188" t="s">
        <v>463</v>
      </c>
      <c r="J188" t="s">
        <v>1061</v>
      </c>
      <c r="K188" t="s">
        <v>1062</v>
      </c>
      <c r="L188" s="40" t="str">
        <f t="shared" si="4"/>
        <v>33</v>
      </c>
      <c r="M188" t="s">
        <v>749</v>
      </c>
      <c r="N188" t="s">
        <v>750</v>
      </c>
      <c r="O188" t="s">
        <v>361</v>
      </c>
      <c r="P188" t="s">
        <v>1514</v>
      </c>
      <c r="Q188" t="str">
        <f t="shared" si="5"/>
        <v>000N</v>
      </c>
      <c r="R188" t="s">
        <v>1250</v>
      </c>
      <c r="S188" t="s">
        <v>1251</v>
      </c>
      <c r="T188" s="38">
        <v>20084.099999999999</v>
      </c>
    </row>
    <row r="189" spans="1:20" x14ac:dyDescent="0.25">
      <c r="A189" t="s">
        <v>1059</v>
      </c>
      <c r="B189" t="s">
        <v>466</v>
      </c>
      <c r="C189" t="s">
        <v>1447</v>
      </c>
      <c r="D189" t="s">
        <v>1059</v>
      </c>
      <c r="E189" t="s">
        <v>466</v>
      </c>
      <c r="F189" t="s">
        <v>7</v>
      </c>
      <c r="G189" t="s">
        <v>8</v>
      </c>
      <c r="H189" t="s">
        <v>6</v>
      </c>
      <c r="I189" t="s">
        <v>463</v>
      </c>
      <c r="J189" t="s">
        <v>1061</v>
      </c>
      <c r="K189" t="s">
        <v>1062</v>
      </c>
      <c r="L189" s="40" t="str">
        <f t="shared" si="4"/>
        <v>33</v>
      </c>
      <c r="M189" t="s">
        <v>751</v>
      </c>
      <c r="N189" t="s">
        <v>752</v>
      </c>
      <c r="O189" t="s">
        <v>1511</v>
      </c>
      <c r="P189" t="s">
        <v>1512</v>
      </c>
      <c r="Q189" t="str">
        <f t="shared" si="5"/>
        <v>000N</v>
      </c>
      <c r="R189" t="s">
        <v>1250</v>
      </c>
      <c r="S189" t="s">
        <v>1251</v>
      </c>
      <c r="T189" s="38">
        <v>1290</v>
      </c>
    </row>
    <row r="190" spans="1:20" x14ac:dyDescent="0.25">
      <c r="A190" t="s">
        <v>1059</v>
      </c>
      <c r="B190" t="s">
        <v>466</v>
      </c>
      <c r="C190" t="s">
        <v>1447</v>
      </c>
      <c r="D190" t="s">
        <v>1059</v>
      </c>
      <c r="E190" t="s">
        <v>466</v>
      </c>
      <c r="F190" t="s">
        <v>7</v>
      </c>
      <c r="G190" t="s">
        <v>8</v>
      </c>
      <c r="H190" t="s">
        <v>6</v>
      </c>
      <c r="I190" t="s">
        <v>463</v>
      </c>
      <c r="J190" t="s">
        <v>1061</v>
      </c>
      <c r="K190" t="s">
        <v>1062</v>
      </c>
      <c r="L190" s="40" t="str">
        <f t="shared" si="4"/>
        <v>33</v>
      </c>
      <c r="M190" t="s">
        <v>751</v>
      </c>
      <c r="N190" t="s">
        <v>752</v>
      </c>
      <c r="O190" t="s">
        <v>269</v>
      </c>
      <c r="P190" t="s">
        <v>523</v>
      </c>
      <c r="Q190" t="str">
        <f t="shared" si="5"/>
        <v>000N</v>
      </c>
      <c r="R190" t="s">
        <v>1250</v>
      </c>
      <c r="S190" t="s">
        <v>1251</v>
      </c>
      <c r="T190" s="38">
        <v>4800</v>
      </c>
    </row>
    <row r="191" spans="1:20" x14ac:dyDescent="0.25">
      <c r="A191" t="s">
        <v>1059</v>
      </c>
      <c r="B191" t="s">
        <v>466</v>
      </c>
      <c r="C191" t="s">
        <v>1447</v>
      </c>
      <c r="D191" t="s">
        <v>1059</v>
      </c>
      <c r="E191" t="s">
        <v>466</v>
      </c>
      <c r="F191" t="s">
        <v>7</v>
      </c>
      <c r="G191" t="s">
        <v>8</v>
      </c>
      <c r="H191" t="s">
        <v>6</v>
      </c>
      <c r="I191" t="s">
        <v>463</v>
      </c>
      <c r="J191" t="s">
        <v>1061</v>
      </c>
      <c r="K191" t="s">
        <v>1062</v>
      </c>
      <c r="L191" s="40" t="str">
        <f t="shared" si="4"/>
        <v>33</v>
      </c>
      <c r="M191" t="s">
        <v>751</v>
      </c>
      <c r="N191" t="s">
        <v>752</v>
      </c>
      <c r="O191" t="s">
        <v>339</v>
      </c>
      <c r="P191" t="s">
        <v>1547</v>
      </c>
      <c r="Q191" t="str">
        <f t="shared" si="5"/>
        <v>000N</v>
      </c>
      <c r="R191" t="s">
        <v>1250</v>
      </c>
      <c r="S191" t="s">
        <v>1251</v>
      </c>
      <c r="T191" s="38">
        <v>8799</v>
      </c>
    </row>
    <row r="192" spans="1:20" x14ac:dyDescent="0.25">
      <c r="A192" t="s">
        <v>1059</v>
      </c>
      <c r="B192" t="s">
        <v>466</v>
      </c>
      <c r="C192" t="s">
        <v>1447</v>
      </c>
      <c r="D192" t="s">
        <v>1059</v>
      </c>
      <c r="E192" t="s">
        <v>466</v>
      </c>
      <c r="F192" t="s">
        <v>7</v>
      </c>
      <c r="G192" t="s">
        <v>8</v>
      </c>
      <c r="H192" t="s">
        <v>6</v>
      </c>
      <c r="I192" t="s">
        <v>463</v>
      </c>
      <c r="J192" t="s">
        <v>1061</v>
      </c>
      <c r="K192" t="s">
        <v>1062</v>
      </c>
      <c r="L192" s="40" t="str">
        <f t="shared" si="4"/>
        <v>33</v>
      </c>
      <c r="M192" t="s">
        <v>751</v>
      </c>
      <c r="N192" t="s">
        <v>752</v>
      </c>
      <c r="O192" t="s">
        <v>361</v>
      </c>
      <c r="P192" t="s">
        <v>1514</v>
      </c>
      <c r="Q192" t="str">
        <f t="shared" si="5"/>
        <v>000N</v>
      </c>
      <c r="R192" t="s">
        <v>1250</v>
      </c>
      <c r="S192" t="s">
        <v>1251</v>
      </c>
      <c r="T192" s="38">
        <v>2452.5</v>
      </c>
    </row>
    <row r="193" spans="1:20" x14ac:dyDescent="0.25">
      <c r="A193" t="s">
        <v>1059</v>
      </c>
      <c r="B193" t="s">
        <v>466</v>
      </c>
      <c r="C193" t="s">
        <v>1447</v>
      </c>
      <c r="D193" t="s">
        <v>1059</v>
      </c>
      <c r="E193" t="s">
        <v>466</v>
      </c>
      <c r="F193" t="s">
        <v>7</v>
      </c>
      <c r="G193" t="s">
        <v>8</v>
      </c>
      <c r="H193" t="s">
        <v>6</v>
      </c>
      <c r="I193" t="s">
        <v>463</v>
      </c>
      <c r="J193" t="s">
        <v>1061</v>
      </c>
      <c r="K193" t="s">
        <v>1062</v>
      </c>
      <c r="L193" s="40" t="str">
        <f t="shared" si="4"/>
        <v>33</v>
      </c>
      <c r="M193" t="s">
        <v>751</v>
      </c>
      <c r="N193" t="s">
        <v>752</v>
      </c>
      <c r="O193" t="s">
        <v>389</v>
      </c>
      <c r="P193" t="s">
        <v>1538</v>
      </c>
      <c r="Q193" t="str">
        <f t="shared" si="5"/>
        <v>000N</v>
      </c>
      <c r="R193" t="s">
        <v>1250</v>
      </c>
      <c r="S193" t="s">
        <v>1251</v>
      </c>
      <c r="T193" s="38">
        <v>3199.95</v>
      </c>
    </row>
    <row r="194" spans="1:20" x14ac:dyDescent="0.25">
      <c r="A194" t="s">
        <v>1059</v>
      </c>
      <c r="B194" t="s">
        <v>466</v>
      </c>
      <c r="C194" t="s">
        <v>1447</v>
      </c>
      <c r="D194" t="s">
        <v>1059</v>
      </c>
      <c r="E194" t="s">
        <v>466</v>
      </c>
      <c r="F194" t="s">
        <v>7</v>
      </c>
      <c r="G194" t="s">
        <v>8</v>
      </c>
      <c r="H194" t="s">
        <v>6</v>
      </c>
      <c r="I194" t="s">
        <v>463</v>
      </c>
      <c r="J194" t="s">
        <v>1061</v>
      </c>
      <c r="K194" t="s">
        <v>1062</v>
      </c>
      <c r="L194" s="40" t="str">
        <f t="shared" si="4"/>
        <v>33</v>
      </c>
      <c r="M194" t="s">
        <v>753</v>
      </c>
      <c r="N194" t="s">
        <v>754</v>
      </c>
      <c r="O194" t="s">
        <v>159</v>
      </c>
      <c r="P194" t="s">
        <v>1507</v>
      </c>
      <c r="Q194" t="str">
        <f t="shared" si="5"/>
        <v>000N</v>
      </c>
      <c r="R194" t="s">
        <v>1250</v>
      </c>
      <c r="S194" t="s">
        <v>1251</v>
      </c>
      <c r="T194" s="38">
        <v>1726.18</v>
      </c>
    </row>
    <row r="195" spans="1:20" x14ac:dyDescent="0.25">
      <c r="A195" t="s">
        <v>1059</v>
      </c>
      <c r="B195" t="s">
        <v>466</v>
      </c>
      <c r="C195" t="s">
        <v>1447</v>
      </c>
      <c r="D195" t="s">
        <v>1059</v>
      </c>
      <c r="E195" t="s">
        <v>466</v>
      </c>
      <c r="F195" t="s">
        <v>7</v>
      </c>
      <c r="G195" t="s">
        <v>8</v>
      </c>
      <c r="H195" t="s">
        <v>6</v>
      </c>
      <c r="I195" t="s">
        <v>463</v>
      </c>
      <c r="J195" t="s">
        <v>1061</v>
      </c>
      <c r="K195" t="s">
        <v>1062</v>
      </c>
      <c r="L195" s="40" t="str">
        <f t="shared" si="4"/>
        <v>33</v>
      </c>
      <c r="M195" t="s">
        <v>753</v>
      </c>
      <c r="N195" t="s">
        <v>754</v>
      </c>
      <c r="O195" t="s">
        <v>365</v>
      </c>
      <c r="P195" t="s">
        <v>1494</v>
      </c>
      <c r="Q195" t="str">
        <f t="shared" si="5"/>
        <v>000N</v>
      </c>
      <c r="R195" t="s">
        <v>1250</v>
      </c>
      <c r="S195" t="s">
        <v>1251</v>
      </c>
      <c r="T195" s="38">
        <v>1800</v>
      </c>
    </row>
    <row r="196" spans="1:20" x14ac:dyDescent="0.25">
      <c r="A196" t="s">
        <v>1059</v>
      </c>
      <c r="B196" t="s">
        <v>466</v>
      </c>
      <c r="C196" t="s">
        <v>1447</v>
      </c>
      <c r="D196" t="s">
        <v>1059</v>
      </c>
      <c r="E196" t="s">
        <v>466</v>
      </c>
      <c r="F196" t="s">
        <v>7</v>
      </c>
      <c r="G196" t="s">
        <v>8</v>
      </c>
      <c r="H196" t="s">
        <v>6</v>
      </c>
      <c r="I196" t="s">
        <v>463</v>
      </c>
      <c r="J196" t="s">
        <v>1061</v>
      </c>
      <c r="K196" t="s">
        <v>1062</v>
      </c>
      <c r="L196" s="40" t="str">
        <f t="shared" si="4"/>
        <v>33</v>
      </c>
      <c r="M196" t="s">
        <v>755</v>
      </c>
      <c r="N196" t="s">
        <v>756</v>
      </c>
      <c r="O196" t="s">
        <v>256</v>
      </c>
      <c r="P196" t="s">
        <v>518</v>
      </c>
      <c r="Q196" t="str">
        <f t="shared" si="5"/>
        <v>000N</v>
      </c>
      <c r="R196" t="s">
        <v>1250</v>
      </c>
      <c r="S196" t="s">
        <v>1251</v>
      </c>
      <c r="T196" s="38">
        <v>2951.54</v>
      </c>
    </row>
    <row r="197" spans="1:20" x14ac:dyDescent="0.25">
      <c r="A197" t="s">
        <v>1059</v>
      </c>
      <c r="B197" t="s">
        <v>466</v>
      </c>
      <c r="C197" t="s">
        <v>1447</v>
      </c>
      <c r="D197" t="s">
        <v>1059</v>
      </c>
      <c r="E197" t="s">
        <v>466</v>
      </c>
      <c r="F197" t="s">
        <v>7</v>
      </c>
      <c r="G197" t="s">
        <v>8</v>
      </c>
      <c r="H197" t="s">
        <v>6</v>
      </c>
      <c r="I197" t="s">
        <v>463</v>
      </c>
      <c r="J197" t="s">
        <v>1061</v>
      </c>
      <c r="K197" t="s">
        <v>1062</v>
      </c>
      <c r="L197" s="40" t="str">
        <f t="shared" si="4"/>
        <v>33</v>
      </c>
      <c r="M197" t="s">
        <v>755</v>
      </c>
      <c r="N197" t="s">
        <v>756</v>
      </c>
      <c r="O197" t="s">
        <v>1511</v>
      </c>
      <c r="P197" t="s">
        <v>1512</v>
      </c>
      <c r="Q197" t="str">
        <f t="shared" si="5"/>
        <v>000N</v>
      </c>
      <c r="R197" t="s">
        <v>1250</v>
      </c>
      <c r="S197" t="s">
        <v>1251</v>
      </c>
      <c r="T197" s="38">
        <v>1138.2</v>
      </c>
    </row>
    <row r="198" spans="1:20" x14ac:dyDescent="0.25">
      <c r="A198" t="s">
        <v>1059</v>
      </c>
      <c r="B198" t="s">
        <v>466</v>
      </c>
      <c r="C198" t="s">
        <v>1447</v>
      </c>
      <c r="D198" t="s">
        <v>1059</v>
      </c>
      <c r="E198" t="s">
        <v>466</v>
      </c>
      <c r="F198" t="s">
        <v>7</v>
      </c>
      <c r="G198" t="s">
        <v>8</v>
      </c>
      <c r="H198" t="s">
        <v>6</v>
      </c>
      <c r="I198" t="s">
        <v>463</v>
      </c>
      <c r="J198" t="s">
        <v>1061</v>
      </c>
      <c r="K198" t="s">
        <v>1062</v>
      </c>
      <c r="L198" s="40" t="str">
        <f t="shared" si="4"/>
        <v>33</v>
      </c>
      <c r="M198" t="s">
        <v>755</v>
      </c>
      <c r="N198" t="s">
        <v>756</v>
      </c>
      <c r="O198" t="s">
        <v>261</v>
      </c>
      <c r="P198" t="s">
        <v>1508</v>
      </c>
      <c r="Q198" t="str">
        <f t="shared" si="5"/>
        <v>000N</v>
      </c>
      <c r="R198" t="s">
        <v>1250</v>
      </c>
      <c r="S198" t="s">
        <v>1251</v>
      </c>
      <c r="T198" s="38">
        <v>2739</v>
      </c>
    </row>
    <row r="199" spans="1:20" x14ac:dyDescent="0.25">
      <c r="A199" t="s">
        <v>1059</v>
      </c>
      <c r="B199" t="s">
        <v>466</v>
      </c>
      <c r="C199" t="s">
        <v>1447</v>
      </c>
      <c r="D199" t="s">
        <v>1059</v>
      </c>
      <c r="E199" t="s">
        <v>466</v>
      </c>
      <c r="F199" t="s">
        <v>7</v>
      </c>
      <c r="G199" t="s">
        <v>8</v>
      </c>
      <c r="H199" t="s">
        <v>6</v>
      </c>
      <c r="I199" t="s">
        <v>463</v>
      </c>
      <c r="J199" t="s">
        <v>1061</v>
      </c>
      <c r="K199" t="s">
        <v>1062</v>
      </c>
      <c r="L199" s="40" t="str">
        <f t="shared" si="4"/>
        <v>33</v>
      </c>
      <c r="M199" t="s">
        <v>755</v>
      </c>
      <c r="N199" t="s">
        <v>756</v>
      </c>
      <c r="O199" t="s">
        <v>269</v>
      </c>
      <c r="P199" t="s">
        <v>523</v>
      </c>
      <c r="Q199" t="str">
        <f t="shared" si="5"/>
        <v>000N</v>
      </c>
      <c r="R199" t="s">
        <v>1250</v>
      </c>
      <c r="S199" t="s">
        <v>1251</v>
      </c>
      <c r="T199" s="38">
        <v>248.2</v>
      </c>
    </row>
    <row r="200" spans="1:20" x14ac:dyDescent="0.25">
      <c r="A200" t="s">
        <v>1059</v>
      </c>
      <c r="B200" t="s">
        <v>466</v>
      </c>
      <c r="C200" t="s">
        <v>1447</v>
      </c>
      <c r="D200" t="s">
        <v>1059</v>
      </c>
      <c r="E200" t="s">
        <v>466</v>
      </c>
      <c r="F200" t="s">
        <v>7</v>
      </c>
      <c r="G200" t="s">
        <v>8</v>
      </c>
      <c r="H200" t="s">
        <v>6</v>
      </c>
      <c r="I200" t="s">
        <v>463</v>
      </c>
      <c r="J200" t="s">
        <v>1061</v>
      </c>
      <c r="K200" t="s">
        <v>1062</v>
      </c>
      <c r="L200" s="40" t="str">
        <f t="shared" ref="L200:L263" si="6">LEFT(M200,2)</f>
        <v>33</v>
      </c>
      <c r="M200" t="s">
        <v>755</v>
      </c>
      <c r="N200" t="s">
        <v>756</v>
      </c>
      <c r="O200" t="s">
        <v>355</v>
      </c>
      <c r="P200" t="s">
        <v>1543</v>
      </c>
      <c r="Q200" t="str">
        <f t="shared" si="5"/>
        <v>000N</v>
      </c>
      <c r="R200" t="s">
        <v>1250</v>
      </c>
      <c r="S200" t="s">
        <v>1251</v>
      </c>
      <c r="T200" s="38">
        <v>6230</v>
      </c>
    </row>
    <row r="201" spans="1:20" x14ac:dyDescent="0.25">
      <c r="A201" t="s">
        <v>1059</v>
      </c>
      <c r="B201" t="s">
        <v>466</v>
      </c>
      <c r="C201" t="s">
        <v>1447</v>
      </c>
      <c r="D201" t="s">
        <v>1059</v>
      </c>
      <c r="E201" t="s">
        <v>466</v>
      </c>
      <c r="F201" t="s">
        <v>7</v>
      </c>
      <c r="G201" t="s">
        <v>8</v>
      </c>
      <c r="H201" t="s">
        <v>6</v>
      </c>
      <c r="I201" t="s">
        <v>463</v>
      </c>
      <c r="J201" t="s">
        <v>1061</v>
      </c>
      <c r="K201" t="s">
        <v>1062</v>
      </c>
      <c r="L201" s="40" t="str">
        <f t="shared" si="6"/>
        <v>33</v>
      </c>
      <c r="M201" t="s">
        <v>755</v>
      </c>
      <c r="N201" t="s">
        <v>756</v>
      </c>
      <c r="O201" t="s">
        <v>361</v>
      </c>
      <c r="P201" t="s">
        <v>1514</v>
      </c>
      <c r="Q201" t="str">
        <f t="shared" ref="Q201:Q264" si="7">RIGHT(R201,4)</f>
        <v>000N</v>
      </c>
      <c r="R201" t="s">
        <v>1250</v>
      </c>
      <c r="S201" t="s">
        <v>1251</v>
      </c>
      <c r="T201" s="38">
        <v>8100</v>
      </c>
    </row>
    <row r="202" spans="1:20" x14ac:dyDescent="0.25">
      <c r="A202" t="s">
        <v>1059</v>
      </c>
      <c r="B202" t="s">
        <v>466</v>
      </c>
      <c r="C202" t="s">
        <v>1447</v>
      </c>
      <c r="D202" t="s">
        <v>1059</v>
      </c>
      <c r="E202" t="s">
        <v>466</v>
      </c>
      <c r="F202" t="s">
        <v>7</v>
      </c>
      <c r="G202" t="s">
        <v>8</v>
      </c>
      <c r="H202" t="s">
        <v>6</v>
      </c>
      <c r="I202" t="s">
        <v>463</v>
      </c>
      <c r="J202" t="s">
        <v>1061</v>
      </c>
      <c r="K202" t="s">
        <v>1062</v>
      </c>
      <c r="L202" s="40" t="str">
        <f t="shared" si="6"/>
        <v>33</v>
      </c>
      <c r="M202" t="s">
        <v>757</v>
      </c>
      <c r="N202" t="s">
        <v>758</v>
      </c>
      <c r="O202" t="s">
        <v>347</v>
      </c>
      <c r="P202" t="s">
        <v>1548</v>
      </c>
      <c r="Q202" t="str">
        <f t="shared" si="7"/>
        <v>000E</v>
      </c>
      <c r="R202" t="s">
        <v>1549</v>
      </c>
      <c r="S202" t="s">
        <v>1550</v>
      </c>
      <c r="T202" s="38">
        <v>174</v>
      </c>
    </row>
    <row r="203" spans="1:20" x14ac:dyDescent="0.25">
      <c r="A203" t="s">
        <v>1059</v>
      </c>
      <c r="B203" t="s">
        <v>466</v>
      </c>
      <c r="C203" t="s">
        <v>1447</v>
      </c>
      <c r="D203" t="s">
        <v>1059</v>
      </c>
      <c r="E203" t="s">
        <v>466</v>
      </c>
      <c r="F203" t="s">
        <v>7</v>
      </c>
      <c r="G203" t="s">
        <v>8</v>
      </c>
      <c r="H203" t="s">
        <v>6</v>
      </c>
      <c r="I203" t="s">
        <v>463</v>
      </c>
      <c r="J203" t="s">
        <v>1061</v>
      </c>
      <c r="K203" t="s">
        <v>1062</v>
      </c>
      <c r="L203" s="40" t="str">
        <f t="shared" si="6"/>
        <v>33</v>
      </c>
      <c r="M203" t="s">
        <v>757</v>
      </c>
      <c r="N203" t="s">
        <v>758</v>
      </c>
      <c r="O203" t="s">
        <v>361</v>
      </c>
      <c r="P203" t="s">
        <v>1514</v>
      </c>
      <c r="Q203" t="str">
        <f t="shared" si="7"/>
        <v>000N</v>
      </c>
      <c r="R203" t="s">
        <v>1250</v>
      </c>
      <c r="S203" t="s">
        <v>1251</v>
      </c>
      <c r="T203" s="38">
        <v>4187</v>
      </c>
    </row>
    <row r="204" spans="1:20" x14ac:dyDescent="0.25">
      <c r="A204" t="s">
        <v>1059</v>
      </c>
      <c r="B204" t="s">
        <v>466</v>
      </c>
      <c r="C204" t="s">
        <v>1447</v>
      </c>
      <c r="D204" t="s">
        <v>1059</v>
      </c>
      <c r="E204" t="s">
        <v>466</v>
      </c>
      <c r="F204" t="s">
        <v>7</v>
      </c>
      <c r="G204" t="s">
        <v>8</v>
      </c>
      <c r="H204" t="s">
        <v>6</v>
      </c>
      <c r="I204" t="s">
        <v>463</v>
      </c>
      <c r="J204" t="s">
        <v>1061</v>
      </c>
      <c r="K204" t="s">
        <v>1062</v>
      </c>
      <c r="L204" s="40" t="str">
        <f t="shared" si="6"/>
        <v>33</v>
      </c>
      <c r="M204" t="s">
        <v>759</v>
      </c>
      <c r="N204" t="s">
        <v>760</v>
      </c>
      <c r="O204" t="s">
        <v>25</v>
      </c>
      <c r="P204" t="s">
        <v>466</v>
      </c>
      <c r="Q204" t="str">
        <f t="shared" si="7"/>
        <v>000N</v>
      </c>
      <c r="R204" t="s">
        <v>1250</v>
      </c>
      <c r="S204" t="s">
        <v>1251</v>
      </c>
      <c r="T204" s="38">
        <v>21948.7</v>
      </c>
    </row>
    <row r="205" spans="1:20" x14ac:dyDescent="0.25">
      <c r="A205" t="s">
        <v>1059</v>
      </c>
      <c r="B205" t="s">
        <v>466</v>
      </c>
      <c r="C205" t="s">
        <v>1447</v>
      </c>
      <c r="D205" t="s">
        <v>1059</v>
      </c>
      <c r="E205" t="s">
        <v>466</v>
      </c>
      <c r="F205" t="s">
        <v>7</v>
      </c>
      <c r="G205" t="s">
        <v>8</v>
      </c>
      <c r="H205" t="s">
        <v>6</v>
      </c>
      <c r="I205" t="s">
        <v>463</v>
      </c>
      <c r="J205" t="s">
        <v>1061</v>
      </c>
      <c r="K205" t="s">
        <v>1062</v>
      </c>
      <c r="L205" s="40" t="str">
        <f t="shared" si="6"/>
        <v>33</v>
      </c>
      <c r="M205" t="s">
        <v>759</v>
      </c>
      <c r="N205" t="s">
        <v>760</v>
      </c>
      <c r="O205" t="s">
        <v>272</v>
      </c>
      <c r="P205" t="s">
        <v>1266</v>
      </c>
      <c r="Q205" t="str">
        <f t="shared" si="7"/>
        <v>000N</v>
      </c>
      <c r="R205" t="s">
        <v>1250</v>
      </c>
      <c r="S205" t="s">
        <v>1251</v>
      </c>
      <c r="T205" s="38">
        <v>37381.19</v>
      </c>
    </row>
    <row r="206" spans="1:20" x14ac:dyDescent="0.25">
      <c r="A206" t="s">
        <v>1059</v>
      </c>
      <c r="B206" t="s">
        <v>466</v>
      </c>
      <c r="C206" t="s">
        <v>1447</v>
      </c>
      <c r="D206" t="s">
        <v>1059</v>
      </c>
      <c r="E206" t="s">
        <v>466</v>
      </c>
      <c r="F206" t="s">
        <v>7</v>
      </c>
      <c r="G206" t="s">
        <v>8</v>
      </c>
      <c r="H206" t="s">
        <v>6</v>
      </c>
      <c r="I206" t="s">
        <v>463</v>
      </c>
      <c r="J206" t="s">
        <v>1061</v>
      </c>
      <c r="K206" t="s">
        <v>1062</v>
      </c>
      <c r="L206" s="40" t="str">
        <f t="shared" si="6"/>
        <v>33</v>
      </c>
      <c r="M206" t="s">
        <v>759</v>
      </c>
      <c r="N206" t="s">
        <v>760</v>
      </c>
      <c r="O206" t="s">
        <v>361</v>
      </c>
      <c r="P206" t="s">
        <v>1514</v>
      </c>
      <c r="Q206" t="str">
        <f t="shared" si="7"/>
        <v>000N</v>
      </c>
      <c r="R206" t="s">
        <v>1250</v>
      </c>
      <c r="S206" t="s">
        <v>1251</v>
      </c>
      <c r="T206" s="38">
        <v>8248.5400000000009</v>
      </c>
    </row>
    <row r="207" spans="1:20" x14ac:dyDescent="0.25">
      <c r="A207" t="s">
        <v>1059</v>
      </c>
      <c r="B207" t="s">
        <v>466</v>
      </c>
      <c r="C207" t="s">
        <v>1447</v>
      </c>
      <c r="D207" t="s">
        <v>1059</v>
      </c>
      <c r="E207" t="s">
        <v>466</v>
      </c>
      <c r="F207" t="s">
        <v>7</v>
      </c>
      <c r="G207" t="s">
        <v>8</v>
      </c>
      <c r="H207" t="s">
        <v>6</v>
      </c>
      <c r="I207" t="s">
        <v>463</v>
      </c>
      <c r="J207" t="s">
        <v>1061</v>
      </c>
      <c r="K207" t="s">
        <v>1062</v>
      </c>
      <c r="L207" s="40" t="str">
        <f t="shared" si="6"/>
        <v>33</v>
      </c>
      <c r="M207" t="s">
        <v>759</v>
      </c>
      <c r="N207" t="s">
        <v>760</v>
      </c>
      <c r="O207" t="s">
        <v>389</v>
      </c>
      <c r="P207" t="s">
        <v>1538</v>
      </c>
      <c r="Q207" t="str">
        <f t="shared" si="7"/>
        <v>000N</v>
      </c>
      <c r="R207" t="s">
        <v>1250</v>
      </c>
      <c r="S207" t="s">
        <v>1251</v>
      </c>
      <c r="T207" s="38">
        <v>10170</v>
      </c>
    </row>
    <row r="208" spans="1:20" x14ac:dyDescent="0.25">
      <c r="A208" t="s">
        <v>1059</v>
      </c>
      <c r="B208" t="s">
        <v>466</v>
      </c>
      <c r="C208" t="s">
        <v>1447</v>
      </c>
      <c r="D208" t="s">
        <v>1059</v>
      </c>
      <c r="E208" t="s">
        <v>466</v>
      </c>
      <c r="F208" t="s">
        <v>7</v>
      </c>
      <c r="G208" t="s">
        <v>8</v>
      </c>
      <c r="H208" t="s">
        <v>6</v>
      </c>
      <c r="I208" t="s">
        <v>463</v>
      </c>
      <c r="J208" t="s">
        <v>1061</v>
      </c>
      <c r="K208" t="s">
        <v>1062</v>
      </c>
      <c r="L208" s="40" t="str">
        <f t="shared" si="6"/>
        <v>33</v>
      </c>
      <c r="M208" t="s">
        <v>759</v>
      </c>
      <c r="N208" t="s">
        <v>760</v>
      </c>
      <c r="O208" t="s">
        <v>512</v>
      </c>
      <c r="P208" t="s">
        <v>1546</v>
      </c>
      <c r="Q208" t="str">
        <f t="shared" si="7"/>
        <v>000N</v>
      </c>
      <c r="R208" t="s">
        <v>1250</v>
      </c>
      <c r="S208" t="s">
        <v>1251</v>
      </c>
      <c r="T208" s="38">
        <v>10040</v>
      </c>
    </row>
    <row r="209" spans="1:20" x14ac:dyDescent="0.25">
      <c r="A209" t="s">
        <v>1059</v>
      </c>
      <c r="B209" t="s">
        <v>466</v>
      </c>
      <c r="C209" t="s">
        <v>1447</v>
      </c>
      <c r="D209" t="s">
        <v>1059</v>
      </c>
      <c r="E209" t="s">
        <v>466</v>
      </c>
      <c r="F209" t="s">
        <v>7</v>
      </c>
      <c r="G209" t="s">
        <v>8</v>
      </c>
      <c r="H209" t="s">
        <v>6</v>
      </c>
      <c r="I209" t="s">
        <v>463</v>
      </c>
      <c r="J209" t="s">
        <v>1061</v>
      </c>
      <c r="K209" t="s">
        <v>1062</v>
      </c>
      <c r="L209" s="40" t="str">
        <f t="shared" si="6"/>
        <v>33</v>
      </c>
      <c r="M209" t="s">
        <v>759</v>
      </c>
      <c r="N209" t="s">
        <v>760</v>
      </c>
      <c r="O209" t="s">
        <v>514</v>
      </c>
      <c r="P209" t="s">
        <v>1510</v>
      </c>
      <c r="Q209" t="str">
        <f t="shared" si="7"/>
        <v>000N</v>
      </c>
      <c r="R209" t="s">
        <v>1250</v>
      </c>
      <c r="S209" t="s">
        <v>1251</v>
      </c>
      <c r="T209" s="38">
        <v>44.67</v>
      </c>
    </row>
    <row r="210" spans="1:20" x14ac:dyDescent="0.25">
      <c r="A210" t="s">
        <v>1059</v>
      </c>
      <c r="B210" t="s">
        <v>466</v>
      </c>
      <c r="C210" t="s">
        <v>1447</v>
      </c>
      <c r="D210" t="s">
        <v>1059</v>
      </c>
      <c r="E210" t="s">
        <v>466</v>
      </c>
      <c r="F210" t="s">
        <v>7</v>
      </c>
      <c r="G210" t="s">
        <v>8</v>
      </c>
      <c r="H210" t="s">
        <v>6</v>
      </c>
      <c r="I210" t="s">
        <v>463</v>
      </c>
      <c r="J210" t="s">
        <v>1061</v>
      </c>
      <c r="K210" t="s">
        <v>1062</v>
      </c>
      <c r="L210" s="40" t="str">
        <f t="shared" si="6"/>
        <v>33</v>
      </c>
      <c r="M210" t="s">
        <v>761</v>
      </c>
      <c r="N210" t="s">
        <v>762</v>
      </c>
      <c r="O210" t="s">
        <v>272</v>
      </c>
      <c r="P210" t="s">
        <v>1266</v>
      </c>
      <c r="Q210" t="str">
        <f t="shared" si="7"/>
        <v>000N</v>
      </c>
      <c r="R210" t="s">
        <v>1250</v>
      </c>
      <c r="S210" t="s">
        <v>1251</v>
      </c>
      <c r="T210" s="38">
        <v>908.280000000001</v>
      </c>
    </row>
    <row r="211" spans="1:20" x14ac:dyDescent="0.25">
      <c r="A211" t="s">
        <v>1059</v>
      </c>
      <c r="B211" t="s">
        <v>466</v>
      </c>
      <c r="C211" t="s">
        <v>1447</v>
      </c>
      <c r="D211" t="s">
        <v>1059</v>
      </c>
      <c r="E211" t="s">
        <v>466</v>
      </c>
      <c r="F211" t="s">
        <v>7</v>
      </c>
      <c r="G211" t="s">
        <v>8</v>
      </c>
      <c r="H211" t="s">
        <v>6</v>
      </c>
      <c r="I211" t="s">
        <v>463</v>
      </c>
      <c r="J211" t="s">
        <v>1061</v>
      </c>
      <c r="K211" t="s">
        <v>1062</v>
      </c>
      <c r="L211" s="40" t="str">
        <f t="shared" si="6"/>
        <v>33</v>
      </c>
      <c r="M211" t="s">
        <v>763</v>
      </c>
      <c r="N211" t="s">
        <v>764</v>
      </c>
      <c r="O211" t="s">
        <v>212</v>
      </c>
      <c r="P211" t="s">
        <v>1515</v>
      </c>
      <c r="Q211" t="str">
        <f t="shared" si="7"/>
        <v>000N</v>
      </c>
      <c r="R211" t="s">
        <v>1250</v>
      </c>
      <c r="S211" t="s">
        <v>1251</v>
      </c>
      <c r="T211" s="38">
        <v>929.4</v>
      </c>
    </row>
    <row r="212" spans="1:20" x14ac:dyDescent="0.25">
      <c r="A212" t="s">
        <v>1059</v>
      </c>
      <c r="B212" t="s">
        <v>466</v>
      </c>
      <c r="C212" t="s">
        <v>1447</v>
      </c>
      <c r="D212" t="s">
        <v>1059</v>
      </c>
      <c r="E212" t="s">
        <v>466</v>
      </c>
      <c r="F212" t="s">
        <v>7</v>
      </c>
      <c r="G212" t="s">
        <v>8</v>
      </c>
      <c r="H212" t="s">
        <v>6</v>
      </c>
      <c r="I212" t="s">
        <v>463</v>
      </c>
      <c r="J212" t="s">
        <v>1061</v>
      </c>
      <c r="K212" t="s">
        <v>1062</v>
      </c>
      <c r="L212" s="40" t="str">
        <f t="shared" si="6"/>
        <v>33</v>
      </c>
      <c r="M212" t="s">
        <v>763</v>
      </c>
      <c r="N212" t="s">
        <v>764</v>
      </c>
      <c r="O212" t="s">
        <v>269</v>
      </c>
      <c r="P212" t="s">
        <v>523</v>
      </c>
      <c r="Q212" t="str">
        <f t="shared" si="7"/>
        <v>000N</v>
      </c>
      <c r="R212" t="s">
        <v>1250</v>
      </c>
      <c r="S212" t="s">
        <v>1251</v>
      </c>
      <c r="T212" s="38">
        <v>259</v>
      </c>
    </row>
    <row r="213" spans="1:20" x14ac:dyDescent="0.25">
      <c r="A213" t="s">
        <v>1059</v>
      </c>
      <c r="B213" t="s">
        <v>466</v>
      </c>
      <c r="C213" t="s">
        <v>1447</v>
      </c>
      <c r="D213" t="s">
        <v>1059</v>
      </c>
      <c r="E213" t="s">
        <v>466</v>
      </c>
      <c r="F213" t="s">
        <v>7</v>
      </c>
      <c r="G213" t="s">
        <v>8</v>
      </c>
      <c r="H213" t="s">
        <v>6</v>
      </c>
      <c r="I213" t="s">
        <v>463</v>
      </c>
      <c r="J213" t="s">
        <v>1061</v>
      </c>
      <c r="K213" t="s">
        <v>1062</v>
      </c>
      <c r="L213" s="40" t="str">
        <f t="shared" si="6"/>
        <v>33</v>
      </c>
      <c r="M213" t="s">
        <v>763</v>
      </c>
      <c r="N213" t="s">
        <v>764</v>
      </c>
      <c r="O213" t="s">
        <v>1551</v>
      </c>
      <c r="P213" t="s">
        <v>1552</v>
      </c>
      <c r="Q213" t="str">
        <f t="shared" si="7"/>
        <v>000N</v>
      </c>
      <c r="R213" t="s">
        <v>1250</v>
      </c>
      <c r="S213" t="s">
        <v>1251</v>
      </c>
      <c r="T213" s="38">
        <v>388.7</v>
      </c>
    </row>
    <row r="214" spans="1:20" x14ac:dyDescent="0.25">
      <c r="A214" t="s">
        <v>1059</v>
      </c>
      <c r="B214" t="s">
        <v>466</v>
      </c>
      <c r="C214" t="s">
        <v>1447</v>
      </c>
      <c r="D214" t="s">
        <v>1059</v>
      </c>
      <c r="E214" t="s">
        <v>466</v>
      </c>
      <c r="F214" t="s">
        <v>7</v>
      </c>
      <c r="G214" t="s">
        <v>8</v>
      </c>
      <c r="H214" t="s">
        <v>6</v>
      </c>
      <c r="I214" t="s">
        <v>463</v>
      </c>
      <c r="J214" t="s">
        <v>1061</v>
      </c>
      <c r="K214" t="s">
        <v>1062</v>
      </c>
      <c r="L214" s="40" t="str">
        <f t="shared" si="6"/>
        <v>33</v>
      </c>
      <c r="M214" t="s">
        <v>763</v>
      </c>
      <c r="N214" t="s">
        <v>764</v>
      </c>
      <c r="O214" t="s">
        <v>300</v>
      </c>
      <c r="P214" t="s">
        <v>1470</v>
      </c>
      <c r="Q214" t="str">
        <f t="shared" si="7"/>
        <v>000N</v>
      </c>
      <c r="R214" t="s">
        <v>1250</v>
      </c>
      <c r="S214" t="s">
        <v>1251</v>
      </c>
      <c r="T214" s="38">
        <v>5.98</v>
      </c>
    </row>
    <row r="215" spans="1:20" x14ac:dyDescent="0.25">
      <c r="A215" t="s">
        <v>1059</v>
      </c>
      <c r="B215" t="s">
        <v>466</v>
      </c>
      <c r="C215" t="s">
        <v>1447</v>
      </c>
      <c r="D215" t="s">
        <v>1059</v>
      </c>
      <c r="E215" t="s">
        <v>466</v>
      </c>
      <c r="F215" t="s">
        <v>7</v>
      </c>
      <c r="G215" t="s">
        <v>8</v>
      </c>
      <c r="H215" t="s">
        <v>6</v>
      </c>
      <c r="I215" t="s">
        <v>463</v>
      </c>
      <c r="J215" t="s">
        <v>1061</v>
      </c>
      <c r="K215" t="s">
        <v>1062</v>
      </c>
      <c r="L215" s="40" t="str">
        <f t="shared" si="6"/>
        <v>33</v>
      </c>
      <c r="M215" t="s">
        <v>763</v>
      </c>
      <c r="N215" t="s">
        <v>764</v>
      </c>
      <c r="O215" t="s">
        <v>514</v>
      </c>
      <c r="P215" t="s">
        <v>1510</v>
      </c>
      <c r="Q215" t="str">
        <f t="shared" si="7"/>
        <v>000N</v>
      </c>
      <c r="R215" t="s">
        <v>1250</v>
      </c>
      <c r="S215" t="s">
        <v>1251</v>
      </c>
      <c r="T215" s="38">
        <v>716.63</v>
      </c>
    </row>
    <row r="216" spans="1:20" x14ac:dyDescent="0.25">
      <c r="A216" t="s">
        <v>1059</v>
      </c>
      <c r="B216" t="s">
        <v>466</v>
      </c>
      <c r="C216" t="s">
        <v>1447</v>
      </c>
      <c r="D216" t="s">
        <v>1059</v>
      </c>
      <c r="E216" t="s">
        <v>466</v>
      </c>
      <c r="F216" t="s">
        <v>7</v>
      </c>
      <c r="G216" t="s">
        <v>8</v>
      </c>
      <c r="H216" t="s">
        <v>6</v>
      </c>
      <c r="I216" t="s">
        <v>463</v>
      </c>
      <c r="J216" t="s">
        <v>1061</v>
      </c>
      <c r="K216" t="s">
        <v>1062</v>
      </c>
      <c r="L216" s="40" t="str">
        <f t="shared" si="6"/>
        <v>33</v>
      </c>
      <c r="M216" t="s">
        <v>765</v>
      </c>
      <c r="N216" t="s">
        <v>766</v>
      </c>
      <c r="O216" t="s">
        <v>241</v>
      </c>
      <c r="P216" t="s">
        <v>1473</v>
      </c>
      <c r="Q216" t="str">
        <f t="shared" si="7"/>
        <v>000N</v>
      </c>
      <c r="R216" t="s">
        <v>1250</v>
      </c>
      <c r="S216" t="s">
        <v>1251</v>
      </c>
      <c r="T216" s="38">
        <v>23290.25</v>
      </c>
    </row>
    <row r="217" spans="1:20" x14ac:dyDescent="0.25">
      <c r="A217" t="s">
        <v>1059</v>
      </c>
      <c r="B217" t="s">
        <v>466</v>
      </c>
      <c r="C217" t="s">
        <v>1447</v>
      </c>
      <c r="D217" t="s">
        <v>1059</v>
      </c>
      <c r="E217" t="s">
        <v>466</v>
      </c>
      <c r="F217" t="s">
        <v>7</v>
      </c>
      <c r="G217" t="s">
        <v>8</v>
      </c>
      <c r="H217" t="s">
        <v>6</v>
      </c>
      <c r="I217" t="s">
        <v>463</v>
      </c>
      <c r="J217" t="s">
        <v>1061</v>
      </c>
      <c r="K217" t="s">
        <v>1062</v>
      </c>
      <c r="L217" s="40" t="str">
        <f t="shared" si="6"/>
        <v>33</v>
      </c>
      <c r="M217" t="s">
        <v>765</v>
      </c>
      <c r="N217" t="s">
        <v>766</v>
      </c>
      <c r="O217" t="s">
        <v>256</v>
      </c>
      <c r="P217" t="s">
        <v>518</v>
      </c>
      <c r="Q217" t="str">
        <f t="shared" si="7"/>
        <v>000N</v>
      </c>
      <c r="R217" t="s">
        <v>1250</v>
      </c>
      <c r="S217" t="s">
        <v>1251</v>
      </c>
      <c r="T217" s="38">
        <v>116.05</v>
      </c>
    </row>
    <row r="218" spans="1:20" x14ac:dyDescent="0.25">
      <c r="A218" t="s">
        <v>1059</v>
      </c>
      <c r="B218" t="s">
        <v>466</v>
      </c>
      <c r="C218" t="s">
        <v>1447</v>
      </c>
      <c r="D218" t="s">
        <v>1059</v>
      </c>
      <c r="E218" t="s">
        <v>466</v>
      </c>
      <c r="F218" t="s">
        <v>7</v>
      </c>
      <c r="G218" t="s">
        <v>8</v>
      </c>
      <c r="H218" t="s">
        <v>6</v>
      </c>
      <c r="I218" t="s">
        <v>463</v>
      </c>
      <c r="J218" t="s">
        <v>1061</v>
      </c>
      <c r="K218" t="s">
        <v>1062</v>
      </c>
      <c r="L218" s="40" t="str">
        <f t="shared" si="6"/>
        <v>33</v>
      </c>
      <c r="M218" t="s">
        <v>765</v>
      </c>
      <c r="N218" t="s">
        <v>766</v>
      </c>
      <c r="O218" t="s">
        <v>1511</v>
      </c>
      <c r="P218" t="s">
        <v>1512</v>
      </c>
      <c r="Q218" t="str">
        <f t="shared" si="7"/>
        <v>000N</v>
      </c>
      <c r="R218" t="s">
        <v>1250</v>
      </c>
      <c r="S218" t="s">
        <v>1251</v>
      </c>
      <c r="T218" s="38">
        <v>2449.63</v>
      </c>
    </row>
    <row r="219" spans="1:20" x14ac:dyDescent="0.25">
      <c r="A219" t="s">
        <v>1059</v>
      </c>
      <c r="B219" t="s">
        <v>466</v>
      </c>
      <c r="C219" t="s">
        <v>1447</v>
      </c>
      <c r="D219" t="s">
        <v>1059</v>
      </c>
      <c r="E219" t="s">
        <v>466</v>
      </c>
      <c r="F219" t="s">
        <v>7</v>
      </c>
      <c r="G219" t="s">
        <v>8</v>
      </c>
      <c r="H219" t="s">
        <v>6</v>
      </c>
      <c r="I219" t="s">
        <v>463</v>
      </c>
      <c r="J219" t="s">
        <v>1061</v>
      </c>
      <c r="K219" t="s">
        <v>1062</v>
      </c>
      <c r="L219" s="40" t="str">
        <f t="shared" si="6"/>
        <v>33</v>
      </c>
      <c r="M219" t="s">
        <v>765</v>
      </c>
      <c r="N219" t="s">
        <v>766</v>
      </c>
      <c r="O219" t="s">
        <v>261</v>
      </c>
      <c r="P219" t="s">
        <v>1508</v>
      </c>
      <c r="Q219" t="str">
        <f t="shared" si="7"/>
        <v>000N</v>
      </c>
      <c r="R219" t="s">
        <v>1250</v>
      </c>
      <c r="S219" t="s">
        <v>1251</v>
      </c>
      <c r="T219" s="38">
        <v>28438</v>
      </c>
    </row>
    <row r="220" spans="1:20" x14ac:dyDescent="0.25">
      <c r="A220" t="s">
        <v>1059</v>
      </c>
      <c r="B220" t="s">
        <v>466</v>
      </c>
      <c r="C220" t="s">
        <v>1447</v>
      </c>
      <c r="D220" t="s">
        <v>1059</v>
      </c>
      <c r="E220" t="s">
        <v>466</v>
      </c>
      <c r="F220" t="s">
        <v>7</v>
      </c>
      <c r="G220" t="s">
        <v>8</v>
      </c>
      <c r="H220" t="s">
        <v>6</v>
      </c>
      <c r="I220" t="s">
        <v>463</v>
      </c>
      <c r="J220" t="s">
        <v>1061</v>
      </c>
      <c r="K220" t="s">
        <v>1062</v>
      </c>
      <c r="L220" s="40" t="str">
        <f t="shared" si="6"/>
        <v>33</v>
      </c>
      <c r="M220" t="s">
        <v>765</v>
      </c>
      <c r="N220" t="s">
        <v>766</v>
      </c>
      <c r="O220" t="s">
        <v>263</v>
      </c>
      <c r="P220" t="s">
        <v>1513</v>
      </c>
      <c r="Q220" t="str">
        <f t="shared" si="7"/>
        <v>000N</v>
      </c>
      <c r="R220" t="s">
        <v>1250</v>
      </c>
      <c r="S220" t="s">
        <v>1251</v>
      </c>
      <c r="T220" s="38">
        <v>2042.48</v>
      </c>
    </row>
    <row r="221" spans="1:20" x14ac:dyDescent="0.25">
      <c r="A221" t="s">
        <v>1059</v>
      </c>
      <c r="B221" t="s">
        <v>466</v>
      </c>
      <c r="C221" t="s">
        <v>1447</v>
      </c>
      <c r="D221" t="s">
        <v>1059</v>
      </c>
      <c r="E221" t="s">
        <v>466</v>
      </c>
      <c r="F221" t="s">
        <v>7</v>
      </c>
      <c r="G221" t="s">
        <v>8</v>
      </c>
      <c r="H221" t="s">
        <v>6</v>
      </c>
      <c r="I221" t="s">
        <v>463</v>
      </c>
      <c r="J221" t="s">
        <v>1061</v>
      </c>
      <c r="K221" t="s">
        <v>1062</v>
      </c>
      <c r="L221" s="40" t="str">
        <f t="shared" si="6"/>
        <v>33</v>
      </c>
      <c r="M221" t="s">
        <v>663</v>
      </c>
      <c r="N221" t="s">
        <v>664</v>
      </c>
      <c r="O221" t="s">
        <v>389</v>
      </c>
      <c r="P221" t="s">
        <v>1538</v>
      </c>
      <c r="Q221" t="str">
        <f t="shared" si="7"/>
        <v>000N</v>
      </c>
      <c r="R221" t="s">
        <v>1250</v>
      </c>
      <c r="S221" t="s">
        <v>1251</v>
      </c>
      <c r="T221" s="38">
        <v>1381.7</v>
      </c>
    </row>
    <row r="222" spans="1:20" x14ac:dyDescent="0.25">
      <c r="A222" t="s">
        <v>1059</v>
      </c>
      <c r="B222" t="s">
        <v>466</v>
      </c>
      <c r="C222" t="s">
        <v>1447</v>
      </c>
      <c r="D222" t="s">
        <v>1059</v>
      </c>
      <c r="E222" t="s">
        <v>466</v>
      </c>
      <c r="F222" t="s">
        <v>7</v>
      </c>
      <c r="G222" t="s">
        <v>8</v>
      </c>
      <c r="H222" t="s">
        <v>6</v>
      </c>
      <c r="I222" t="s">
        <v>463</v>
      </c>
      <c r="J222" t="s">
        <v>1061</v>
      </c>
      <c r="K222" t="s">
        <v>1062</v>
      </c>
      <c r="L222" s="40" t="str">
        <f t="shared" si="6"/>
        <v>33</v>
      </c>
      <c r="M222" t="s">
        <v>767</v>
      </c>
      <c r="N222" t="s">
        <v>768</v>
      </c>
      <c r="O222" t="s">
        <v>256</v>
      </c>
      <c r="P222" t="s">
        <v>518</v>
      </c>
      <c r="Q222" t="str">
        <f t="shared" si="7"/>
        <v>000N</v>
      </c>
      <c r="R222" t="s">
        <v>1250</v>
      </c>
      <c r="S222" t="s">
        <v>1251</v>
      </c>
      <c r="T222" s="38">
        <v>5920.6</v>
      </c>
    </row>
    <row r="223" spans="1:20" x14ac:dyDescent="0.25">
      <c r="A223" t="s">
        <v>1059</v>
      </c>
      <c r="B223" t="s">
        <v>466</v>
      </c>
      <c r="C223" t="s">
        <v>1447</v>
      </c>
      <c r="D223" t="s">
        <v>1059</v>
      </c>
      <c r="E223" t="s">
        <v>466</v>
      </c>
      <c r="F223" t="s">
        <v>7</v>
      </c>
      <c r="G223" t="s">
        <v>8</v>
      </c>
      <c r="H223" t="s">
        <v>6</v>
      </c>
      <c r="I223" t="s">
        <v>463</v>
      </c>
      <c r="J223" t="s">
        <v>1061</v>
      </c>
      <c r="K223" t="s">
        <v>1062</v>
      </c>
      <c r="L223" s="40" t="str">
        <f t="shared" si="6"/>
        <v>33</v>
      </c>
      <c r="M223" t="s">
        <v>767</v>
      </c>
      <c r="N223" t="s">
        <v>768</v>
      </c>
      <c r="O223" t="s">
        <v>260</v>
      </c>
      <c r="P223" t="s">
        <v>519</v>
      </c>
      <c r="Q223" t="str">
        <f t="shared" si="7"/>
        <v>000N</v>
      </c>
      <c r="R223" t="s">
        <v>1250</v>
      </c>
      <c r="S223" t="s">
        <v>1251</v>
      </c>
      <c r="T223" s="38">
        <v>1698.4</v>
      </c>
    </row>
    <row r="224" spans="1:20" x14ac:dyDescent="0.25">
      <c r="A224" t="s">
        <v>1059</v>
      </c>
      <c r="B224" t="s">
        <v>466</v>
      </c>
      <c r="C224" t="s">
        <v>1447</v>
      </c>
      <c r="D224" t="s">
        <v>1059</v>
      </c>
      <c r="E224" t="s">
        <v>466</v>
      </c>
      <c r="F224" t="s">
        <v>7</v>
      </c>
      <c r="G224" t="s">
        <v>8</v>
      </c>
      <c r="H224" t="s">
        <v>6</v>
      </c>
      <c r="I224" t="s">
        <v>463</v>
      </c>
      <c r="J224" t="s">
        <v>1061</v>
      </c>
      <c r="K224" t="s">
        <v>1062</v>
      </c>
      <c r="L224" s="40" t="str">
        <f t="shared" si="6"/>
        <v>33</v>
      </c>
      <c r="M224" t="s">
        <v>767</v>
      </c>
      <c r="N224" t="s">
        <v>768</v>
      </c>
      <c r="O224" t="s">
        <v>263</v>
      </c>
      <c r="P224" t="s">
        <v>1513</v>
      </c>
      <c r="Q224" t="str">
        <f t="shared" si="7"/>
        <v>000N</v>
      </c>
      <c r="R224" t="s">
        <v>1250</v>
      </c>
      <c r="S224" t="s">
        <v>1251</v>
      </c>
      <c r="T224" s="38">
        <v>16766.03</v>
      </c>
    </row>
    <row r="225" spans="1:20" x14ac:dyDescent="0.25">
      <c r="A225" t="s">
        <v>1059</v>
      </c>
      <c r="B225" t="s">
        <v>466</v>
      </c>
      <c r="C225" t="s">
        <v>1447</v>
      </c>
      <c r="D225" t="s">
        <v>1059</v>
      </c>
      <c r="E225" t="s">
        <v>466</v>
      </c>
      <c r="F225" t="s">
        <v>7</v>
      </c>
      <c r="G225" t="s">
        <v>8</v>
      </c>
      <c r="H225" t="s">
        <v>6</v>
      </c>
      <c r="I225" t="s">
        <v>463</v>
      </c>
      <c r="J225" t="s">
        <v>1061</v>
      </c>
      <c r="K225" t="s">
        <v>1062</v>
      </c>
      <c r="L225" s="40" t="str">
        <f t="shared" si="6"/>
        <v>33</v>
      </c>
      <c r="M225" t="s">
        <v>767</v>
      </c>
      <c r="N225" t="s">
        <v>768</v>
      </c>
      <c r="O225" t="s">
        <v>297</v>
      </c>
      <c r="P225" t="s">
        <v>1509</v>
      </c>
      <c r="Q225" t="str">
        <f t="shared" si="7"/>
        <v>000N</v>
      </c>
      <c r="R225" t="s">
        <v>1250</v>
      </c>
      <c r="S225" t="s">
        <v>1251</v>
      </c>
      <c r="T225" s="38">
        <v>3880.65</v>
      </c>
    </row>
    <row r="226" spans="1:20" x14ac:dyDescent="0.25">
      <c r="A226" t="s">
        <v>1059</v>
      </c>
      <c r="B226" t="s">
        <v>466</v>
      </c>
      <c r="C226" t="s">
        <v>1447</v>
      </c>
      <c r="D226" t="s">
        <v>1059</v>
      </c>
      <c r="E226" t="s">
        <v>466</v>
      </c>
      <c r="F226" t="s">
        <v>7</v>
      </c>
      <c r="G226" t="s">
        <v>8</v>
      </c>
      <c r="H226" t="s">
        <v>6</v>
      </c>
      <c r="I226" t="s">
        <v>463</v>
      </c>
      <c r="J226" t="s">
        <v>1061</v>
      </c>
      <c r="K226" t="s">
        <v>1062</v>
      </c>
      <c r="L226" s="40" t="str">
        <f t="shared" si="6"/>
        <v>33</v>
      </c>
      <c r="M226" t="s">
        <v>767</v>
      </c>
      <c r="N226" t="s">
        <v>768</v>
      </c>
      <c r="O226" t="s">
        <v>355</v>
      </c>
      <c r="P226" t="s">
        <v>1543</v>
      </c>
      <c r="Q226" t="str">
        <f t="shared" si="7"/>
        <v>000N</v>
      </c>
      <c r="R226" t="s">
        <v>1250</v>
      </c>
      <c r="S226" t="s">
        <v>1251</v>
      </c>
      <c r="T226" s="38">
        <v>4520</v>
      </c>
    </row>
    <row r="227" spans="1:20" x14ac:dyDescent="0.25">
      <c r="A227" t="s">
        <v>1059</v>
      </c>
      <c r="B227" t="s">
        <v>466</v>
      </c>
      <c r="C227" t="s">
        <v>1447</v>
      </c>
      <c r="D227" t="s">
        <v>1059</v>
      </c>
      <c r="E227" t="s">
        <v>466</v>
      </c>
      <c r="F227" t="s">
        <v>7</v>
      </c>
      <c r="G227" t="s">
        <v>8</v>
      </c>
      <c r="H227" t="s">
        <v>6</v>
      </c>
      <c r="I227" t="s">
        <v>463</v>
      </c>
      <c r="J227" t="s">
        <v>1061</v>
      </c>
      <c r="K227" t="s">
        <v>1062</v>
      </c>
      <c r="L227" s="40" t="str">
        <f t="shared" si="6"/>
        <v>33</v>
      </c>
      <c r="M227" t="s">
        <v>767</v>
      </c>
      <c r="N227" t="s">
        <v>768</v>
      </c>
      <c r="O227" t="s">
        <v>361</v>
      </c>
      <c r="P227" t="s">
        <v>1514</v>
      </c>
      <c r="Q227" t="str">
        <f t="shared" si="7"/>
        <v>000N</v>
      </c>
      <c r="R227" t="s">
        <v>1250</v>
      </c>
      <c r="S227" t="s">
        <v>1251</v>
      </c>
      <c r="T227" s="38">
        <v>4771.67</v>
      </c>
    </row>
    <row r="228" spans="1:20" x14ac:dyDescent="0.25">
      <c r="A228" t="s">
        <v>1059</v>
      </c>
      <c r="B228" t="s">
        <v>466</v>
      </c>
      <c r="C228" t="s">
        <v>1447</v>
      </c>
      <c r="D228" t="s">
        <v>1059</v>
      </c>
      <c r="E228" t="s">
        <v>466</v>
      </c>
      <c r="F228" t="s">
        <v>7</v>
      </c>
      <c r="G228" t="s">
        <v>8</v>
      </c>
      <c r="H228" t="s">
        <v>6</v>
      </c>
      <c r="I228" t="s">
        <v>463</v>
      </c>
      <c r="J228" t="s">
        <v>1061</v>
      </c>
      <c r="K228" t="s">
        <v>1062</v>
      </c>
      <c r="L228" s="40" t="str">
        <f t="shared" si="6"/>
        <v>33</v>
      </c>
      <c r="M228" t="s">
        <v>767</v>
      </c>
      <c r="N228" t="s">
        <v>768</v>
      </c>
      <c r="O228" t="s">
        <v>389</v>
      </c>
      <c r="P228" t="s">
        <v>1538</v>
      </c>
      <c r="Q228" t="str">
        <f t="shared" si="7"/>
        <v>000N</v>
      </c>
      <c r="R228" t="s">
        <v>1250</v>
      </c>
      <c r="S228" t="s">
        <v>1251</v>
      </c>
      <c r="T228" s="38">
        <v>1987.99</v>
      </c>
    </row>
    <row r="229" spans="1:20" x14ac:dyDescent="0.25">
      <c r="A229" t="s">
        <v>1059</v>
      </c>
      <c r="B229" t="s">
        <v>466</v>
      </c>
      <c r="C229" t="s">
        <v>1447</v>
      </c>
      <c r="D229" t="s">
        <v>1059</v>
      </c>
      <c r="E229" t="s">
        <v>466</v>
      </c>
      <c r="F229" t="s">
        <v>7</v>
      </c>
      <c r="G229" t="s">
        <v>8</v>
      </c>
      <c r="H229" t="s">
        <v>6</v>
      </c>
      <c r="I229" t="s">
        <v>463</v>
      </c>
      <c r="J229" t="s">
        <v>1061</v>
      </c>
      <c r="K229" t="s">
        <v>1062</v>
      </c>
      <c r="L229" s="40" t="str">
        <f t="shared" si="6"/>
        <v>33</v>
      </c>
      <c r="M229" t="s">
        <v>769</v>
      </c>
      <c r="N229" t="s">
        <v>770</v>
      </c>
      <c r="O229" t="s">
        <v>241</v>
      </c>
      <c r="P229" t="s">
        <v>1473</v>
      </c>
      <c r="Q229" t="str">
        <f t="shared" si="7"/>
        <v>000N</v>
      </c>
      <c r="R229" t="s">
        <v>1250</v>
      </c>
      <c r="S229" t="s">
        <v>1251</v>
      </c>
      <c r="T229" s="38">
        <v>280.38</v>
      </c>
    </row>
    <row r="230" spans="1:20" x14ac:dyDescent="0.25">
      <c r="A230" t="s">
        <v>1059</v>
      </c>
      <c r="B230" t="s">
        <v>466</v>
      </c>
      <c r="C230" t="s">
        <v>1447</v>
      </c>
      <c r="D230" t="s">
        <v>1059</v>
      </c>
      <c r="E230" t="s">
        <v>466</v>
      </c>
      <c r="F230" t="s">
        <v>7</v>
      </c>
      <c r="G230" t="s">
        <v>8</v>
      </c>
      <c r="H230" t="s">
        <v>6</v>
      </c>
      <c r="I230" t="s">
        <v>463</v>
      </c>
      <c r="J230" t="s">
        <v>1061</v>
      </c>
      <c r="K230" t="s">
        <v>1062</v>
      </c>
      <c r="L230" s="40" t="str">
        <f t="shared" si="6"/>
        <v>33</v>
      </c>
      <c r="M230" t="s">
        <v>769</v>
      </c>
      <c r="N230" t="s">
        <v>770</v>
      </c>
      <c r="O230" t="s">
        <v>256</v>
      </c>
      <c r="P230" t="s">
        <v>518</v>
      </c>
      <c r="Q230" t="str">
        <f t="shared" si="7"/>
        <v>000N</v>
      </c>
      <c r="R230" t="s">
        <v>1250</v>
      </c>
      <c r="S230" t="s">
        <v>1251</v>
      </c>
      <c r="T230" s="38">
        <v>980</v>
      </c>
    </row>
    <row r="231" spans="1:20" x14ac:dyDescent="0.25">
      <c r="A231" t="s">
        <v>1059</v>
      </c>
      <c r="B231" t="s">
        <v>466</v>
      </c>
      <c r="C231" t="s">
        <v>1447</v>
      </c>
      <c r="D231" t="s">
        <v>1059</v>
      </c>
      <c r="E231" t="s">
        <v>466</v>
      </c>
      <c r="F231" t="s">
        <v>7</v>
      </c>
      <c r="G231" t="s">
        <v>8</v>
      </c>
      <c r="H231" t="s">
        <v>6</v>
      </c>
      <c r="I231" t="s">
        <v>463</v>
      </c>
      <c r="J231" t="s">
        <v>1061</v>
      </c>
      <c r="K231" t="s">
        <v>1062</v>
      </c>
      <c r="L231" s="40" t="str">
        <f t="shared" si="6"/>
        <v>33</v>
      </c>
      <c r="M231" t="s">
        <v>769</v>
      </c>
      <c r="N231" t="s">
        <v>770</v>
      </c>
      <c r="O231" t="s">
        <v>260</v>
      </c>
      <c r="P231" t="s">
        <v>519</v>
      </c>
      <c r="Q231" t="str">
        <f t="shared" si="7"/>
        <v>000N</v>
      </c>
      <c r="R231" t="s">
        <v>1250</v>
      </c>
      <c r="S231" t="s">
        <v>1251</v>
      </c>
      <c r="T231" s="38">
        <v>2287.48</v>
      </c>
    </row>
    <row r="232" spans="1:20" x14ac:dyDescent="0.25">
      <c r="A232" t="s">
        <v>1059</v>
      </c>
      <c r="B232" t="s">
        <v>466</v>
      </c>
      <c r="C232" t="s">
        <v>1447</v>
      </c>
      <c r="D232" t="s">
        <v>1059</v>
      </c>
      <c r="E232" t="s">
        <v>466</v>
      </c>
      <c r="F232" t="s">
        <v>7</v>
      </c>
      <c r="G232" t="s">
        <v>8</v>
      </c>
      <c r="H232" t="s">
        <v>6</v>
      </c>
      <c r="I232" t="s">
        <v>463</v>
      </c>
      <c r="J232" t="s">
        <v>1061</v>
      </c>
      <c r="K232" t="s">
        <v>1062</v>
      </c>
      <c r="L232" s="40" t="str">
        <f t="shared" si="6"/>
        <v>33</v>
      </c>
      <c r="M232" t="s">
        <v>769</v>
      </c>
      <c r="N232" t="s">
        <v>770</v>
      </c>
      <c r="O232" t="s">
        <v>261</v>
      </c>
      <c r="P232" t="s">
        <v>1508</v>
      </c>
      <c r="Q232" t="str">
        <f t="shared" si="7"/>
        <v>000N</v>
      </c>
      <c r="R232" t="s">
        <v>1250</v>
      </c>
      <c r="S232" t="s">
        <v>1251</v>
      </c>
      <c r="T232" s="38">
        <v>2016.4</v>
      </c>
    </row>
    <row r="233" spans="1:20" x14ac:dyDescent="0.25">
      <c r="A233" t="s">
        <v>1059</v>
      </c>
      <c r="B233" t="s">
        <v>466</v>
      </c>
      <c r="C233" t="s">
        <v>1447</v>
      </c>
      <c r="D233" t="s">
        <v>1059</v>
      </c>
      <c r="E233" t="s">
        <v>466</v>
      </c>
      <c r="F233" t="s">
        <v>7</v>
      </c>
      <c r="G233" t="s">
        <v>8</v>
      </c>
      <c r="H233" t="s">
        <v>6</v>
      </c>
      <c r="I233" t="s">
        <v>463</v>
      </c>
      <c r="J233" t="s">
        <v>1061</v>
      </c>
      <c r="K233" t="s">
        <v>1062</v>
      </c>
      <c r="L233" s="40" t="str">
        <f t="shared" si="6"/>
        <v>33</v>
      </c>
      <c r="M233" t="s">
        <v>769</v>
      </c>
      <c r="N233" t="s">
        <v>770</v>
      </c>
      <c r="O233" t="s">
        <v>269</v>
      </c>
      <c r="P233" t="s">
        <v>523</v>
      </c>
      <c r="Q233" t="str">
        <f t="shared" si="7"/>
        <v>000N</v>
      </c>
      <c r="R233" t="s">
        <v>1250</v>
      </c>
      <c r="S233" t="s">
        <v>1251</v>
      </c>
      <c r="T233" s="38">
        <v>2468.52</v>
      </c>
    </row>
    <row r="234" spans="1:20" x14ac:dyDescent="0.25">
      <c r="A234" t="s">
        <v>1059</v>
      </c>
      <c r="B234" t="s">
        <v>466</v>
      </c>
      <c r="C234" t="s">
        <v>1447</v>
      </c>
      <c r="D234" t="s">
        <v>1059</v>
      </c>
      <c r="E234" t="s">
        <v>466</v>
      </c>
      <c r="F234" t="s">
        <v>7</v>
      </c>
      <c r="G234" t="s">
        <v>8</v>
      </c>
      <c r="H234" t="s">
        <v>6</v>
      </c>
      <c r="I234" t="s">
        <v>463</v>
      </c>
      <c r="J234" t="s">
        <v>1061</v>
      </c>
      <c r="K234" t="s">
        <v>1062</v>
      </c>
      <c r="L234" s="40" t="str">
        <f t="shared" si="6"/>
        <v>33</v>
      </c>
      <c r="M234" t="s">
        <v>769</v>
      </c>
      <c r="N234" t="s">
        <v>770</v>
      </c>
      <c r="O234" t="s">
        <v>300</v>
      </c>
      <c r="P234" t="s">
        <v>1470</v>
      </c>
      <c r="Q234" t="str">
        <f t="shared" si="7"/>
        <v>000N</v>
      </c>
      <c r="R234" t="s">
        <v>1250</v>
      </c>
      <c r="S234" t="s">
        <v>1251</v>
      </c>
      <c r="T234" s="38">
        <v>932.77999999999895</v>
      </c>
    </row>
    <row r="235" spans="1:20" x14ac:dyDescent="0.25">
      <c r="A235" t="s">
        <v>1059</v>
      </c>
      <c r="B235" t="s">
        <v>466</v>
      </c>
      <c r="C235" t="s">
        <v>1447</v>
      </c>
      <c r="D235" t="s">
        <v>1059</v>
      </c>
      <c r="E235" t="s">
        <v>466</v>
      </c>
      <c r="F235" t="s">
        <v>7</v>
      </c>
      <c r="G235" t="s">
        <v>8</v>
      </c>
      <c r="H235" t="s">
        <v>6</v>
      </c>
      <c r="I235" t="s">
        <v>463</v>
      </c>
      <c r="J235" t="s">
        <v>1061</v>
      </c>
      <c r="K235" t="s">
        <v>1062</v>
      </c>
      <c r="L235" s="40" t="str">
        <f t="shared" si="6"/>
        <v>33</v>
      </c>
      <c r="M235" t="s">
        <v>769</v>
      </c>
      <c r="N235" t="s">
        <v>770</v>
      </c>
      <c r="O235" t="s">
        <v>355</v>
      </c>
      <c r="P235" t="s">
        <v>1543</v>
      </c>
      <c r="Q235" t="str">
        <f t="shared" si="7"/>
        <v>000N</v>
      </c>
      <c r="R235" t="s">
        <v>1250</v>
      </c>
      <c r="S235" t="s">
        <v>1251</v>
      </c>
      <c r="T235" s="38">
        <v>92975.57</v>
      </c>
    </row>
    <row r="236" spans="1:20" x14ac:dyDescent="0.25">
      <c r="A236" t="s">
        <v>1059</v>
      </c>
      <c r="B236" t="s">
        <v>466</v>
      </c>
      <c r="C236" t="s">
        <v>1447</v>
      </c>
      <c r="D236" t="s">
        <v>1059</v>
      </c>
      <c r="E236" t="s">
        <v>466</v>
      </c>
      <c r="F236" t="s">
        <v>7</v>
      </c>
      <c r="G236" t="s">
        <v>8</v>
      </c>
      <c r="H236" t="s">
        <v>6</v>
      </c>
      <c r="I236" t="s">
        <v>463</v>
      </c>
      <c r="J236" t="s">
        <v>1061</v>
      </c>
      <c r="K236" t="s">
        <v>1062</v>
      </c>
      <c r="L236" s="40" t="str">
        <f t="shared" si="6"/>
        <v>33</v>
      </c>
      <c r="M236" t="s">
        <v>769</v>
      </c>
      <c r="N236" t="s">
        <v>770</v>
      </c>
      <c r="O236" t="s">
        <v>361</v>
      </c>
      <c r="P236" t="s">
        <v>1514</v>
      </c>
      <c r="Q236" t="str">
        <f t="shared" si="7"/>
        <v>000N</v>
      </c>
      <c r="R236" t="s">
        <v>1250</v>
      </c>
      <c r="S236" t="s">
        <v>1251</v>
      </c>
      <c r="T236" s="38">
        <v>21708</v>
      </c>
    </row>
    <row r="237" spans="1:20" x14ac:dyDescent="0.25">
      <c r="A237" t="s">
        <v>1059</v>
      </c>
      <c r="B237" t="s">
        <v>466</v>
      </c>
      <c r="C237" t="s">
        <v>1447</v>
      </c>
      <c r="D237" t="s">
        <v>1059</v>
      </c>
      <c r="E237" t="s">
        <v>466</v>
      </c>
      <c r="F237" t="s">
        <v>7</v>
      </c>
      <c r="G237" t="s">
        <v>8</v>
      </c>
      <c r="H237" t="s">
        <v>6</v>
      </c>
      <c r="I237" t="s">
        <v>463</v>
      </c>
      <c r="J237" t="s">
        <v>1061</v>
      </c>
      <c r="K237" t="s">
        <v>1062</v>
      </c>
      <c r="L237" s="40" t="str">
        <f t="shared" si="6"/>
        <v>33</v>
      </c>
      <c r="M237" t="s">
        <v>1553</v>
      </c>
      <c r="N237" t="s">
        <v>1554</v>
      </c>
      <c r="O237" t="s">
        <v>25</v>
      </c>
      <c r="P237" t="s">
        <v>466</v>
      </c>
      <c r="Q237" t="str">
        <f t="shared" si="7"/>
        <v>000N</v>
      </c>
      <c r="R237" t="s">
        <v>1250</v>
      </c>
      <c r="S237" t="s">
        <v>1251</v>
      </c>
      <c r="T237" s="38">
        <v>12000</v>
      </c>
    </row>
    <row r="238" spans="1:20" x14ac:dyDescent="0.25">
      <c r="A238" t="s">
        <v>1059</v>
      </c>
      <c r="B238" t="s">
        <v>466</v>
      </c>
      <c r="C238" t="s">
        <v>1447</v>
      </c>
      <c r="D238" t="s">
        <v>1059</v>
      </c>
      <c r="E238" t="s">
        <v>466</v>
      </c>
      <c r="F238" t="s">
        <v>7</v>
      </c>
      <c r="G238" t="s">
        <v>8</v>
      </c>
      <c r="H238" t="s">
        <v>6</v>
      </c>
      <c r="I238" t="s">
        <v>463</v>
      </c>
      <c r="J238" t="s">
        <v>1061</v>
      </c>
      <c r="K238" t="s">
        <v>1062</v>
      </c>
      <c r="L238" s="40" t="str">
        <f t="shared" si="6"/>
        <v>33</v>
      </c>
      <c r="M238" t="s">
        <v>665</v>
      </c>
      <c r="N238" t="s">
        <v>666</v>
      </c>
      <c r="O238" t="s">
        <v>1511</v>
      </c>
      <c r="P238" t="s">
        <v>1512</v>
      </c>
      <c r="Q238" t="str">
        <f t="shared" si="7"/>
        <v>000N</v>
      </c>
      <c r="R238" t="s">
        <v>1250</v>
      </c>
      <c r="S238" t="s">
        <v>1251</v>
      </c>
      <c r="T238" s="38">
        <v>132.76</v>
      </c>
    </row>
    <row r="239" spans="1:20" x14ac:dyDescent="0.25">
      <c r="A239" t="s">
        <v>1059</v>
      </c>
      <c r="B239" t="s">
        <v>466</v>
      </c>
      <c r="C239" t="s">
        <v>1447</v>
      </c>
      <c r="D239" t="s">
        <v>1059</v>
      </c>
      <c r="E239" t="s">
        <v>466</v>
      </c>
      <c r="F239" t="s">
        <v>7</v>
      </c>
      <c r="G239" t="s">
        <v>8</v>
      </c>
      <c r="H239" t="s">
        <v>6</v>
      </c>
      <c r="I239" t="s">
        <v>463</v>
      </c>
      <c r="J239" t="s">
        <v>1061</v>
      </c>
      <c r="K239" t="s">
        <v>1062</v>
      </c>
      <c r="L239" s="40" t="str">
        <f t="shared" si="6"/>
        <v>33</v>
      </c>
      <c r="M239" t="s">
        <v>665</v>
      </c>
      <c r="N239" t="s">
        <v>666</v>
      </c>
      <c r="O239" t="s">
        <v>297</v>
      </c>
      <c r="P239" t="s">
        <v>1509</v>
      </c>
      <c r="Q239" t="str">
        <f t="shared" si="7"/>
        <v>000N</v>
      </c>
      <c r="R239" t="s">
        <v>1250</v>
      </c>
      <c r="S239" t="s">
        <v>1251</v>
      </c>
      <c r="T239" s="38">
        <v>569.28</v>
      </c>
    </row>
    <row r="240" spans="1:20" x14ac:dyDescent="0.25">
      <c r="A240" t="s">
        <v>1059</v>
      </c>
      <c r="B240" t="s">
        <v>466</v>
      </c>
      <c r="C240" t="s">
        <v>1447</v>
      </c>
      <c r="D240" t="s">
        <v>1059</v>
      </c>
      <c r="E240" t="s">
        <v>466</v>
      </c>
      <c r="F240" t="s">
        <v>7</v>
      </c>
      <c r="G240" t="s">
        <v>8</v>
      </c>
      <c r="H240" t="s">
        <v>6</v>
      </c>
      <c r="I240" t="s">
        <v>463</v>
      </c>
      <c r="J240" t="s">
        <v>1061</v>
      </c>
      <c r="K240" t="s">
        <v>1062</v>
      </c>
      <c r="L240" s="40" t="str">
        <f t="shared" si="6"/>
        <v>33</v>
      </c>
      <c r="M240" t="s">
        <v>665</v>
      </c>
      <c r="N240" t="s">
        <v>666</v>
      </c>
      <c r="O240" t="s">
        <v>365</v>
      </c>
      <c r="P240" t="s">
        <v>1494</v>
      </c>
      <c r="Q240" t="str">
        <f t="shared" si="7"/>
        <v>000N</v>
      </c>
      <c r="R240" t="s">
        <v>1250</v>
      </c>
      <c r="S240" t="s">
        <v>1251</v>
      </c>
      <c r="T240" s="38">
        <v>0</v>
      </c>
    </row>
    <row r="241" spans="1:20" x14ac:dyDescent="0.25">
      <c r="A241" t="s">
        <v>1059</v>
      </c>
      <c r="B241" t="s">
        <v>466</v>
      </c>
      <c r="C241" t="s">
        <v>1447</v>
      </c>
      <c r="D241" t="s">
        <v>1059</v>
      </c>
      <c r="E241" t="s">
        <v>466</v>
      </c>
      <c r="F241" t="s">
        <v>7</v>
      </c>
      <c r="G241" t="s">
        <v>8</v>
      </c>
      <c r="H241" t="s">
        <v>6</v>
      </c>
      <c r="I241" t="s">
        <v>463</v>
      </c>
      <c r="J241" t="s">
        <v>1061</v>
      </c>
      <c r="K241" t="s">
        <v>1062</v>
      </c>
      <c r="L241" s="40" t="str">
        <f t="shared" si="6"/>
        <v>33</v>
      </c>
      <c r="M241" t="s">
        <v>773</v>
      </c>
      <c r="N241" t="s">
        <v>774</v>
      </c>
      <c r="O241" t="s">
        <v>260</v>
      </c>
      <c r="P241" t="s">
        <v>519</v>
      </c>
      <c r="Q241" t="str">
        <f t="shared" si="7"/>
        <v>000N</v>
      </c>
      <c r="R241" t="s">
        <v>1250</v>
      </c>
      <c r="S241" t="s">
        <v>1251</v>
      </c>
      <c r="T241" s="38">
        <v>0</v>
      </c>
    </row>
    <row r="242" spans="1:20" x14ac:dyDescent="0.25">
      <c r="A242" t="s">
        <v>1059</v>
      </c>
      <c r="B242" t="s">
        <v>466</v>
      </c>
      <c r="C242" t="s">
        <v>1447</v>
      </c>
      <c r="D242" t="s">
        <v>1059</v>
      </c>
      <c r="E242" t="s">
        <v>466</v>
      </c>
      <c r="F242" t="s">
        <v>7</v>
      </c>
      <c r="G242" t="s">
        <v>8</v>
      </c>
      <c r="H242" t="s">
        <v>6</v>
      </c>
      <c r="I242" t="s">
        <v>463</v>
      </c>
      <c r="J242" t="s">
        <v>1061</v>
      </c>
      <c r="K242" t="s">
        <v>1062</v>
      </c>
      <c r="L242" s="40" t="str">
        <f t="shared" si="6"/>
        <v>33</v>
      </c>
      <c r="M242" t="s">
        <v>773</v>
      </c>
      <c r="N242" t="s">
        <v>774</v>
      </c>
      <c r="O242" t="s">
        <v>269</v>
      </c>
      <c r="P242" t="s">
        <v>523</v>
      </c>
      <c r="Q242" t="str">
        <f t="shared" si="7"/>
        <v>000N</v>
      </c>
      <c r="R242" t="s">
        <v>1250</v>
      </c>
      <c r="S242" t="s">
        <v>1251</v>
      </c>
      <c r="T242" s="38">
        <v>0</v>
      </c>
    </row>
    <row r="243" spans="1:20" x14ac:dyDescent="0.25">
      <c r="A243" t="s">
        <v>1059</v>
      </c>
      <c r="B243" t="s">
        <v>466</v>
      </c>
      <c r="C243" t="s">
        <v>1447</v>
      </c>
      <c r="D243" t="s">
        <v>1059</v>
      </c>
      <c r="E243" t="s">
        <v>466</v>
      </c>
      <c r="F243" t="s">
        <v>7</v>
      </c>
      <c r="G243" t="s">
        <v>8</v>
      </c>
      <c r="H243" t="s">
        <v>6</v>
      </c>
      <c r="I243" t="s">
        <v>463</v>
      </c>
      <c r="J243" t="s">
        <v>1061</v>
      </c>
      <c r="K243" t="s">
        <v>1062</v>
      </c>
      <c r="L243" s="40" t="str">
        <f t="shared" si="6"/>
        <v>33</v>
      </c>
      <c r="M243" t="s">
        <v>773</v>
      </c>
      <c r="N243" t="s">
        <v>774</v>
      </c>
      <c r="O243" t="s">
        <v>1551</v>
      </c>
      <c r="P243" t="s">
        <v>1552</v>
      </c>
      <c r="Q243" t="str">
        <f t="shared" si="7"/>
        <v>000N</v>
      </c>
      <c r="R243" t="s">
        <v>1250</v>
      </c>
      <c r="S243" t="s">
        <v>1251</v>
      </c>
      <c r="T243" s="38">
        <v>0</v>
      </c>
    </row>
    <row r="244" spans="1:20" x14ac:dyDescent="0.25">
      <c r="A244" t="s">
        <v>1059</v>
      </c>
      <c r="B244" t="s">
        <v>466</v>
      </c>
      <c r="C244" t="s">
        <v>1447</v>
      </c>
      <c r="D244" t="s">
        <v>1059</v>
      </c>
      <c r="E244" t="s">
        <v>466</v>
      </c>
      <c r="F244" t="s">
        <v>7</v>
      </c>
      <c r="G244" t="s">
        <v>8</v>
      </c>
      <c r="H244" t="s">
        <v>6</v>
      </c>
      <c r="I244" t="s">
        <v>463</v>
      </c>
      <c r="J244" t="s">
        <v>1061</v>
      </c>
      <c r="K244" t="s">
        <v>1062</v>
      </c>
      <c r="L244" s="40" t="str">
        <f t="shared" si="6"/>
        <v>33</v>
      </c>
      <c r="M244" t="s">
        <v>773</v>
      </c>
      <c r="N244" t="s">
        <v>774</v>
      </c>
      <c r="O244" t="s">
        <v>300</v>
      </c>
      <c r="P244" t="s">
        <v>1470</v>
      </c>
      <c r="Q244" t="str">
        <f t="shared" si="7"/>
        <v>000N</v>
      </c>
      <c r="R244" t="s">
        <v>1250</v>
      </c>
      <c r="S244" t="s">
        <v>1251</v>
      </c>
      <c r="T244" s="38">
        <v>0</v>
      </c>
    </row>
    <row r="245" spans="1:20" x14ac:dyDescent="0.25">
      <c r="A245" t="s">
        <v>1059</v>
      </c>
      <c r="B245" t="s">
        <v>466</v>
      </c>
      <c r="C245" t="s">
        <v>1447</v>
      </c>
      <c r="D245" t="s">
        <v>1059</v>
      </c>
      <c r="E245" t="s">
        <v>466</v>
      </c>
      <c r="F245" t="s">
        <v>7</v>
      </c>
      <c r="G245" t="s">
        <v>8</v>
      </c>
      <c r="H245" t="s">
        <v>6</v>
      </c>
      <c r="I245" t="s">
        <v>463</v>
      </c>
      <c r="J245" t="s">
        <v>1061</v>
      </c>
      <c r="K245" t="s">
        <v>1062</v>
      </c>
      <c r="L245" s="40" t="str">
        <f t="shared" si="6"/>
        <v>33</v>
      </c>
      <c r="M245" t="s">
        <v>773</v>
      </c>
      <c r="N245" t="s">
        <v>774</v>
      </c>
      <c r="O245" t="s">
        <v>355</v>
      </c>
      <c r="P245" t="s">
        <v>1543</v>
      </c>
      <c r="Q245" t="str">
        <f t="shared" si="7"/>
        <v>000N</v>
      </c>
      <c r="R245" t="s">
        <v>1250</v>
      </c>
      <c r="S245" t="s">
        <v>1251</v>
      </c>
      <c r="T245" s="38">
        <v>0</v>
      </c>
    </row>
    <row r="246" spans="1:20" x14ac:dyDescent="0.25">
      <c r="A246" t="s">
        <v>1059</v>
      </c>
      <c r="B246" t="s">
        <v>466</v>
      </c>
      <c r="C246" t="s">
        <v>1447</v>
      </c>
      <c r="D246" t="s">
        <v>1059</v>
      </c>
      <c r="E246" t="s">
        <v>466</v>
      </c>
      <c r="F246" t="s">
        <v>7</v>
      </c>
      <c r="G246" t="s">
        <v>8</v>
      </c>
      <c r="H246" t="s">
        <v>6</v>
      </c>
      <c r="I246" t="s">
        <v>463</v>
      </c>
      <c r="J246" t="s">
        <v>1061</v>
      </c>
      <c r="K246" t="s">
        <v>1062</v>
      </c>
      <c r="L246" s="40" t="str">
        <f t="shared" si="6"/>
        <v>33</v>
      </c>
      <c r="M246" t="s">
        <v>1555</v>
      </c>
      <c r="N246" t="s">
        <v>1556</v>
      </c>
      <c r="O246" t="s">
        <v>261</v>
      </c>
      <c r="P246" t="s">
        <v>1508</v>
      </c>
      <c r="Q246" t="str">
        <f t="shared" si="7"/>
        <v>000N</v>
      </c>
      <c r="R246" t="s">
        <v>1250</v>
      </c>
      <c r="S246" t="s">
        <v>1251</v>
      </c>
      <c r="T246" s="38">
        <v>2800</v>
      </c>
    </row>
    <row r="247" spans="1:20" x14ac:dyDescent="0.25">
      <c r="A247" t="s">
        <v>1059</v>
      </c>
      <c r="B247" t="s">
        <v>466</v>
      </c>
      <c r="C247" t="s">
        <v>1447</v>
      </c>
      <c r="D247" t="s">
        <v>1059</v>
      </c>
      <c r="E247" t="s">
        <v>466</v>
      </c>
      <c r="F247" t="s">
        <v>7</v>
      </c>
      <c r="G247" t="s">
        <v>8</v>
      </c>
      <c r="H247" t="s">
        <v>6</v>
      </c>
      <c r="I247" t="s">
        <v>463</v>
      </c>
      <c r="J247" t="s">
        <v>1061</v>
      </c>
      <c r="K247" t="s">
        <v>1062</v>
      </c>
      <c r="L247" s="40" t="str">
        <f t="shared" si="6"/>
        <v>33</v>
      </c>
      <c r="M247" t="s">
        <v>775</v>
      </c>
      <c r="N247" t="s">
        <v>776</v>
      </c>
      <c r="O247" t="s">
        <v>300</v>
      </c>
      <c r="P247" t="s">
        <v>1470</v>
      </c>
      <c r="Q247" t="str">
        <f t="shared" si="7"/>
        <v>1SCN</v>
      </c>
      <c r="R247" t="s">
        <v>1264</v>
      </c>
      <c r="S247" t="s">
        <v>1265</v>
      </c>
      <c r="T247" s="38">
        <v>174145.04</v>
      </c>
    </row>
    <row r="248" spans="1:20" x14ac:dyDescent="0.25">
      <c r="A248" t="s">
        <v>1059</v>
      </c>
      <c r="B248" t="s">
        <v>466</v>
      </c>
      <c r="C248" t="s">
        <v>1447</v>
      </c>
      <c r="D248" t="s">
        <v>1059</v>
      </c>
      <c r="E248" t="s">
        <v>466</v>
      </c>
      <c r="F248" t="s">
        <v>7</v>
      </c>
      <c r="G248" t="s">
        <v>8</v>
      </c>
      <c r="H248" t="s">
        <v>6</v>
      </c>
      <c r="I248" t="s">
        <v>463</v>
      </c>
      <c r="J248" t="s">
        <v>1061</v>
      </c>
      <c r="K248" t="s">
        <v>1062</v>
      </c>
      <c r="L248" s="40" t="str">
        <f t="shared" si="6"/>
        <v>33</v>
      </c>
      <c r="M248" t="s">
        <v>996</v>
      </c>
      <c r="N248" t="s">
        <v>997</v>
      </c>
      <c r="O248" t="s">
        <v>300</v>
      </c>
      <c r="P248" t="s">
        <v>1470</v>
      </c>
      <c r="Q248" t="str">
        <f t="shared" si="7"/>
        <v>1SCN</v>
      </c>
      <c r="R248" t="s">
        <v>1264</v>
      </c>
      <c r="S248" t="s">
        <v>1265</v>
      </c>
      <c r="T248" s="38">
        <v>0</v>
      </c>
    </row>
    <row r="249" spans="1:20" x14ac:dyDescent="0.25">
      <c r="A249" t="s">
        <v>1059</v>
      </c>
      <c r="B249" t="s">
        <v>466</v>
      </c>
      <c r="C249" t="s">
        <v>1447</v>
      </c>
      <c r="D249" t="s">
        <v>1059</v>
      </c>
      <c r="E249" t="s">
        <v>466</v>
      </c>
      <c r="F249" t="s">
        <v>7</v>
      </c>
      <c r="G249" t="s">
        <v>8</v>
      </c>
      <c r="H249" t="s">
        <v>6</v>
      </c>
      <c r="I249" t="s">
        <v>463</v>
      </c>
      <c r="J249" t="s">
        <v>1061</v>
      </c>
      <c r="K249" t="s">
        <v>1062</v>
      </c>
      <c r="L249" s="40" t="str">
        <f t="shared" si="6"/>
        <v>33</v>
      </c>
      <c r="M249" t="s">
        <v>998</v>
      </c>
      <c r="N249" t="s">
        <v>999</v>
      </c>
      <c r="O249" t="s">
        <v>25</v>
      </c>
      <c r="P249" t="s">
        <v>466</v>
      </c>
      <c r="Q249" t="str">
        <f t="shared" si="7"/>
        <v>1SDN</v>
      </c>
      <c r="R249" t="s">
        <v>1271</v>
      </c>
      <c r="S249" t="s">
        <v>1272</v>
      </c>
      <c r="T249" s="38">
        <v>17500</v>
      </c>
    </row>
    <row r="250" spans="1:20" x14ac:dyDescent="0.25">
      <c r="A250" t="s">
        <v>1059</v>
      </c>
      <c r="B250" t="s">
        <v>466</v>
      </c>
      <c r="C250" t="s">
        <v>1447</v>
      </c>
      <c r="D250" t="s">
        <v>1059</v>
      </c>
      <c r="E250" t="s">
        <v>466</v>
      </c>
      <c r="F250" t="s">
        <v>7</v>
      </c>
      <c r="G250" t="s">
        <v>8</v>
      </c>
      <c r="H250" t="s">
        <v>6</v>
      </c>
      <c r="I250" t="s">
        <v>463</v>
      </c>
      <c r="J250" t="s">
        <v>1061</v>
      </c>
      <c r="K250" t="s">
        <v>1062</v>
      </c>
      <c r="L250" s="40" t="str">
        <f t="shared" si="6"/>
        <v>33</v>
      </c>
      <c r="M250" t="s">
        <v>779</v>
      </c>
      <c r="N250" t="s">
        <v>780</v>
      </c>
      <c r="O250" t="s">
        <v>300</v>
      </c>
      <c r="P250" t="s">
        <v>1470</v>
      </c>
      <c r="Q250" t="str">
        <f t="shared" si="7"/>
        <v>1DIN</v>
      </c>
      <c r="R250" t="s">
        <v>1256</v>
      </c>
      <c r="S250" t="s">
        <v>1257</v>
      </c>
      <c r="T250" s="38">
        <v>88.5</v>
      </c>
    </row>
    <row r="251" spans="1:20" x14ac:dyDescent="0.25">
      <c r="A251" t="s">
        <v>1059</v>
      </c>
      <c r="B251" t="s">
        <v>466</v>
      </c>
      <c r="C251" t="s">
        <v>1447</v>
      </c>
      <c r="D251" t="s">
        <v>1059</v>
      </c>
      <c r="E251" t="s">
        <v>466</v>
      </c>
      <c r="F251" t="s">
        <v>7</v>
      </c>
      <c r="G251" t="s">
        <v>8</v>
      </c>
      <c r="H251" t="s">
        <v>6</v>
      </c>
      <c r="I251" t="s">
        <v>463</v>
      </c>
      <c r="J251" t="s">
        <v>1061</v>
      </c>
      <c r="K251" t="s">
        <v>1062</v>
      </c>
      <c r="L251" s="40" t="str">
        <f t="shared" si="6"/>
        <v>33</v>
      </c>
      <c r="M251" t="s">
        <v>1557</v>
      </c>
      <c r="N251" t="s">
        <v>802</v>
      </c>
      <c r="O251" t="s">
        <v>347</v>
      </c>
      <c r="P251" t="s">
        <v>1548</v>
      </c>
      <c r="Q251" t="str">
        <f t="shared" si="7"/>
        <v>1SDN</v>
      </c>
      <c r="R251" t="s">
        <v>1271</v>
      </c>
      <c r="S251" t="s">
        <v>1272</v>
      </c>
      <c r="T251" s="38">
        <v>10200</v>
      </c>
    </row>
    <row r="252" spans="1:20" x14ac:dyDescent="0.25">
      <c r="A252" t="s">
        <v>1059</v>
      </c>
      <c r="B252" t="s">
        <v>466</v>
      </c>
      <c r="C252" t="s">
        <v>1447</v>
      </c>
      <c r="D252" t="s">
        <v>1059</v>
      </c>
      <c r="E252" t="s">
        <v>466</v>
      </c>
      <c r="F252" t="s">
        <v>7</v>
      </c>
      <c r="G252" t="s">
        <v>8</v>
      </c>
      <c r="H252" t="s">
        <v>6</v>
      </c>
      <c r="I252" t="s">
        <v>463</v>
      </c>
      <c r="J252" t="s">
        <v>1061</v>
      </c>
      <c r="K252" t="s">
        <v>1062</v>
      </c>
      <c r="L252" s="40" t="str">
        <f t="shared" si="6"/>
        <v>33</v>
      </c>
      <c r="M252" t="s">
        <v>781</v>
      </c>
      <c r="N252" t="s">
        <v>782</v>
      </c>
      <c r="O252" t="s">
        <v>25</v>
      </c>
      <c r="P252" t="s">
        <v>466</v>
      </c>
      <c r="Q252" t="str">
        <f t="shared" si="7"/>
        <v>100N</v>
      </c>
      <c r="R252" t="s">
        <v>1267</v>
      </c>
      <c r="S252" t="s">
        <v>1268</v>
      </c>
      <c r="T252" s="38">
        <v>451004.96</v>
      </c>
    </row>
    <row r="253" spans="1:20" x14ac:dyDescent="0.25">
      <c r="A253" t="s">
        <v>1059</v>
      </c>
      <c r="B253" t="s">
        <v>466</v>
      </c>
      <c r="C253" t="s">
        <v>1447</v>
      </c>
      <c r="D253" t="s">
        <v>1059</v>
      </c>
      <c r="E253" t="s">
        <v>466</v>
      </c>
      <c r="F253" t="s">
        <v>7</v>
      </c>
      <c r="G253" t="s">
        <v>8</v>
      </c>
      <c r="H253" t="s">
        <v>6</v>
      </c>
      <c r="I253" t="s">
        <v>463</v>
      </c>
      <c r="J253" t="s">
        <v>1061</v>
      </c>
      <c r="K253" t="s">
        <v>1062</v>
      </c>
      <c r="L253" s="40" t="str">
        <f t="shared" si="6"/>
        <v>33</v>
      </c>
      <c r="M253" t="s">
        <v>783</v>
      </c>
      <c r="N253" t="s">
        <v>784</v>
      </c>
      <c r="O253" t="s">
        <v>300</v>
      </c>
      <c r="P253" t="s">
        <v>1470</v>
      </c>
      <c r="Q253" t="str">
        <f t="shared" si="7"/>
        <v>1SCN</v>
      </c>
      <c r="R253" t="s">
        <v>1264</v>
      </c>
      <c r="S253" t="s">
        <v>1265</v>
      </c>
      <c r="T253" s="38">
        <v>456250.16</v>
      </c>
    </row>
    <row r="254" spans="1:20" x14ac:dyDescent="0.25">
      <c r="A254" t="s">
        <v>1059</v>
      </c>
      <c r="B254" t="s">
        <v>466</v>
      </c>
      <c r="C254" t="s">
        <v>1447</v>
      </c>
      <c r="D254" t="s">
        <v>1059</v>
      </c>
      <c r="E254" t="s">
        <v>466</v>
      </c>
      <c r="F254" t="s">
        <v>7</v>
      </c>
      <c r="G254" t="s">
        <v>8</v>
      </c>
      <c r="H254" t="s">
        <v>6</v>
      </c>
      <c r="I254" t="s">
        <v>463</v>
      </c>
      <c r="J254" t="s">
        <v>1061</v>
      </c>
      <c r="K254" t="s">
        <v>1062</v>
      </c>
      <c r="L254" s="40" t="str">
        <f t="shared" si="6"/>
        <v>33</v>
      </c>
      <c r="M254" t="s">
        <v>791</v>
      </c>
      <c r="N254" t="s">
        <v>792</v>
      </c>
      <c r="O254" t="s">
        <v>300</v>
      </c>
      <c r="P254" t="s">
        <v>1470</v>
      </c>
      <c r="Q254" t="str">
        <f t="shared" si="7"/>
        <v>1SCE</v>
      </c>
      <c r="R254" t="s">
        <v>1273</v>
      </c>
      <c r="S254" t="s">
        <v>1274</v>
      </c>
      <c r="T254" s="38">
        <v>111515.47</v>
      </c>
    </row>
    <row r="255" spans="1:20" x14ac:dyDescent="0.25">
      <c r="A255" t="s">
        <v>1059</v>
      </c>
      <c r="B255" t="s">
        <v>466</v>
      </c>
      <c r="C255" t="s">
        <v>1447</v>
      </c>
      <c r="D255" t="s">
        <v>1059</v>
      </c>
      <c r="E255" t="s">
        <v>466</v>
      </c>
      <c r="F255" t="s">
        <v>7</v>
      </c>
      <c r="G255" t="s">
        <v>8</v>
      </c>
      <c r="H255" t="s">
        <v>6</v>
      </c>
      <c r="I255" t="s">
        <v>463</v>
      </c>
      <c r="J255" t="s">
        <v>1061</v>
      </c>
      <c r="K255" t="s">
        <v>1062</v>
      </c>
      <c r="L255" s="40" t="str">
        <f t="shared" si="6"/>
        <v>33</v>
      </c>
      <c r="M255" t="s">
        <v>791</v>
      </c>
      <c r="N255" t="s">
        <v>792</v>
      </c>
      <c r="O255" t="s">
        <v>300</v>
      </c>
      <c r="P255" t="s">
        <v>1470</v>
      </c>
      <c r="Q255" t="str">
        <f t="shared" si="7"/>
        <v>1SCN</v>
      </c>
      <c r="R255" t="s">
        <v>1264</v>
      </c>
      <c r="S255" t="s">
        <v>1265</v>
      </c>
      <c r="T255" s="38">
        <v>7878290.2599999998</v>
      </c>
    </row>
    <row r="256" spans="1:20" x14ac:dyDescent="0.25">
      <c r="A256" t="s">
        <v>1059</v>
      </c>
      <c r="B256" t="s">
        <v>466</v>
      </c>
      <c r="C256" t="s">
        <v>1447</v>
      </c>
      <c r="D256" t="s">
        <v>1059</v>
      </c>
      <c r="E256" t="s">
        <v>466</v>
      </c>
      <c r="F256" t="s">
        <v>7</v>
      </c>
      <c r="G256" t="s">
        <v>8</v>
      </c>
      <c r="H256" t="s">
        <v>6</v>
      </c>
      <c r="I256" t="s">
        <v>463</v>
      </c>
      <c r="J256" t="s">
        <v>1061</v>
      </c>
      <c r="K256" t="s">
        <v>1062</v>
      </c>
      <c r="L256" s="40" t="str">
        <f t="shared" si="6"/>
        <v>33</v>
      </c>
      <c r="M256" t="s">
        <v>793</v>
      </c>
      <c r="N256" t="s">
        <v>794</v>
      </c>
      <c r="O256" t="s">
        <v>300</v>
      </c>
      <c r="P256" t="s">
        <v>1470</v>
      </c>
      <c r="Q256" t="str">
        <f t="shared" si="7"/>
        <v>1SCN</v>
      </c>
      <c r="R256" t="s">
        <v>1264</v>
      </c>
      <c r="S256" t="s">
        <v>1265</v>
      </c>
      <c r="T256" s="38">
        <v>6210715.9199999999</v>
      </c>
    </row>
    <row r="257" spans="1:20" x14ac:dyDescent="0.25">
      <c r="A257" t="s">
        <v>1059</v>
      </c>
      <c r="B257" t="s">
        <v>466</v>
      </c>
      <c r="C257" t="s">
        <v>1447</v>
      </c>
      <c r="D257" t="s">
        <v>1059</v>
      </c>
      <c r="E257" t="s">
        <v>466</v>
      </c>
      <c r="F257" t="s">
        <v>7</v>
      </c>
      <c r="G257" t="s">
        <v>8</v>
      </c>
      <c r="H257" t="s">
        <v>6</v>
      </c>
      <c r="I257" t="s">
        <v>463</v>
      </c>
      <c r="J257" t="s">
        <v>1061</v>
      </c>
      <c r="K257" t="s">
        <v>1062</v>
      </c>
      <c r="L257" s="40" t="str">
        <f t="shared" si="6"/>
        <v>33</v>
      </c>
      <c r="M257" t="s">
        <v>795</v>
      </c>
      <c r="N257" t="s">
        <v>796</v>
      </c>
      <c r="O257" t="s">
        <v>25</v>
      </c>
      <c r="P257" t="s">
        <v>466</v>
      </c>
      <c r="Q257" t="str">
        <f t="shared" si="7"/>
        <v>1SDN</v>
      </c>
      <c r="R257" t="s">
        <v>1271</v>
      </c>
      <c r="S257" t="s">
        <v>1272</v>
      </c>
      <c r="T257" s="38">
        <v>750</v>
      </c>
    </row>
    <row r="258" spans="1:20" x14ac:dyDescent="0.25">
      <c r="A258" t="s">
        <v>1059</v>
      </c>
      <c r="B258" t="s">
        <v>466</v>
      </c>
      <c r="C258" t="s">
        <v>1447</v>
      </c>
      <c r="D258" t="s">
        <v>1059</v>
      </c>
      <c r="E258" t="s">
        <v>466</v>
      </c>
      <c r="F258" t="s">
        <v>7</v>
      </c>
      <c r="G258" t="s">
        <v>8</v>
      </c>
      <c r="H258" t="s">
        <v>6</v>
      </c>
      <c r="I258" t="s">
        <v>463</v>
      </c>
      <c r="J258" t="s">
        <v>1061</v>
      </c>
      <c r="K258" t="s">
        <v>1062</v>
      </c>
      <c r="L258" s="40" t="str">
        <f t="shared" si="6"/>
        <v>33</v>
      </c>
      <c r="M258" t="s">
        <v>795</v>
      </c>
      <c r="N258" t="s">
        <v>796</v>
      </c>
      <c r="O258" t="s">
        <v>300</v>
      </c>
      <c r="P258" t="s">
        <v>1470</v>
      </c>
      <c r="Q258" t="str">
        <f t="shared" si="7"/>
        <v>1SCN</v>
      </c>
      <c r="R258" t="s">
        <v>1264</v>
      </c>
      <c r="S258" t="s">
        <v>1265</v>
      </c>
      <c r="T258" s="38">
        <v>7480607.2700000098</v>
      </c>
    </row>
    <row r="259" spans="1:20" x14ac:dyDescent="0.25">
      <c r="A259" t="s">
        <v>1059</v>
      </c>
      <c r="B259" t="s">
        <v>466</v>
      </c>
      <c r="C259" t="s">
        <v>1447</v>
      </c>
      <c r="D259" t="s">
        <v>1059</v>
      </c>
      <c r="E259" t="s">
        <v>466</v>
      </c>
      <c r="F259" t="s">
        <v>7</v>
      </c>
      <c r="G259" t="s">
        <v>8</v>
      </c>
      <c r="H259" t="s">
        <v>6</v>
      </c>
      <c r="I259" t="s">
        <v>463</v>
      </c>
      <c r="J259" t="s">
        <v>1061</v>
      </c>
      <c r="K259" t="s">
        <v>1062</v>
      </c>
      <c r="L259" s="40" t="str">
        <f t="shared" si="6"/>
        <v>33</v>
      </c>
      <c r="M259" t="s">
        <v>797</v>
      </c>
      <c r="N259" t="s">
        <v>798</v>
      </c>
      <c r="O259" t="s">
        <v>300</v>
      </c>
      <c r="P259" t="s">
        <v>1470</v>
      </c>
      <c r="Q259" t="str">
        <f t="shared" si="7"/>
        <v>1SCN</v>
      </c>
      <c r="R259" t="s">
        <v>1264</v>
      </c>
      <c r="S259" t="s">
        <v>1265</v>
      </c>
      <c r="T259" s="38">
        <v>1326293.3999999999</v>
      </c>
    </row>
    <row r="260" spans="1:20" x14ac:dyDescent="0.25">
      <c r="A260" t="s">
        <v>1059</v>
      </c>
      <c r="B260" t="s">
        <v>466</v>
      </c>
      <c r="C260" t="s">
        <v>1447</v>
      </c>
      <c r="D260" t="s">
        <v>1059</v>
      </c>
      <c r="E260" t="s">
        <v>466</v>
      </c>
      <c r="F260" t="s">
        <v>7</v>
      </c>
      <c r="G260" t="s">
        <v>8</v>
      </c>
      <c r="H260" t="s">
        <v>6</v>
      </c>
      <c r="I260" t="s">
        <v>463</v>
      </c>
      <c r="J260" t="s">
        <v>1061</v>
      </c>
      <c r="K260" t="s">
        <v>1062</v>
      </c>
      <c r="L260" s="40" t="str">
        <f t="shared" si="6"/>
        <v>33</v>
      </c>
      <c r="M260" t="s">
        <v>801</v>
      </c>
      <c r="N260" t="s">
        <v>802</v>
      </c>
      <c r="O260" t="s">
        <v>25</v>
      </c>
      <c r="P260" t="s">
        <v>466</v>
      </c>
      <c r="Q260" t="str">
        <f t="shared" si="7"/>
        <v>1SDN</v>
      </c>
      <c r="R260" t="s">
        <v>1271</v>
      </c>
      <c r="S260" t="s">
        <v>1272</v>
      </c>
      <c r="T260" s="38">
        <v>1070</v>
      </c>
    </row>
    <row r="261" spans="1:20" x14ac:dyDescent="0.25">
      <c r="A261" t="s">
        <v>1059</v>
      </c>
      <c r="B261" t="s">
        <v>466</v>
      </c>
      <c r="C261" t="s">
        <v>1447</v>
      </c>
      <c r="D261" t="s">
        <v>1059</v>
      </c>
      <c r="E261" t="s">
        <v>466</v>
      </c>
      <c r="F261" t="s">
        <v>7</v>
      </c>
      <c r="G261" t="s">
        <v>8</v>
      </c>
      <c r="H261" t="s">
        <v>6</v>
      </c>
      <c r="I261" t="s">
        <v>463</v>
      </c>
      <c r="J261" t="s">
        <v>1061</v>
      </c>
      <c r="K261" t="s">
        <v>1062</v>
      </c>
      <c r="L261" s="40" t="str">
        <f t="shared" si="6"/>
        <v>33</v>
      </c>
      <c r="M261" t="s">
        <v>801</v>
      </c>
      <c r="N261" t="s">
        <v>802</v>
      </c>
      <c r="O261" t="s">
        <v>159</v>
      </c>
      <c r="P261" t="s">
        <v>1507</v>
      </c>
      <c r="Q261" t="str">
        <f t="shared" si="7"/>
        <v>1SDN</v>
      </c>
      <c r="R261" t="s">
        <v>1271</v>
      </c>
      <c r="S261" t="s">
        <v>1272</v>
      </c>
      <c r="T261" s="38">
        <v>14020</v>
      </c>
    </row>
    <row r="262" spans="1:20" x14ac:dyDescent="0.25">
      <c r="A262" t="s">
        <v>1059</v>
      </c>
      <c r="B262" t="s">
        <v>466</v>
      </c>
      <c r="C262" t="s">
        <v>1447</v>
      </c>
      <c r="D262" t="s">
        <v>1059</v>
      </c>
      <c r="E262" t="s">
        <v>466</v>
      </c>
      <c r="F262" t="s">
        <v>7</v>
      </c>
      <c r="G262" t="s">
        <v>8</v>
      </c>
      <c r="H262" t="s">
        <v>6</v>
      </c>
      <c r="I262" t="s">
        <v>463</v>
      </c>
      <c r="J262" t="s">
        <v>1061</v>
      </c>
      <c r="K262" t="s">
        <v>1062</v>
      </c>
      <c r="L262" s="40" t="str">
        <f t="shared" si="6"/>
        <v>33</v>
      </c>
      <c r="M262" t="s">
        <v>801</v>
      </c>
      <c r="N262" t="s">
        <v>802</v>
      </c>
      <c r="O262" t="s">
        <v>300</v>
      </c>
      <c r="P262" t="s">
        <v>1470</v>
      </c>
      <c r="Q262" t="str">
        <f t="shared" si="7"/>
        <v>1SCE</v>
      </c>
      <c r="R262" t="s">
        <v>1273</v>
      </c>
      <c r="S262" t="s">
        <v>1274</v>
      </c>
      <c r="T262" s="38">
        <v>275726.34000000003</v>
      </c>
    </row>
    <row r="263" spans="1:20" x14ac:dyDescent="0.25">
      <c r="A263" t="s">
        <v>1059</v>
      </c>
      <c r="B263" t="s">
        <v>466</v>
      </c>
      <c r="C263" t="s">
        <v>1447</v>
      </c>
      <c r="D263" t="s">
        <v>1059</v>
      </c>
      <c r="E263" t="s">
        <v>466</v>
      </c>
      <c r="F263" t="s">
        <v>7</v>
      </c>
      <c r="G263" t="s">
        <v>8</v>
      </c>
      <c r="H263" t="s">
        <v>6</v>
      </c>
      <c r="I263" t="s">
        <v>463</v>
      </c>
      <c r="J263" t="s">
        <v>1061</v>
      </c>
      <c r="K263" t="s">
        <v>1062</v>
      </c>
      <c r="L263" s="40" t="str">
        <f t="shared" si="6"/>
        <v>33</v>
      </c>
      <c r="M263" t="s">
        <v>801</v>
      </c>
      <c r="N263" t="s">
        <v>802</v>
      </c>
      <c r="O263" t="s">
        <v>300</v>
      </c>
      <c r="P263" t="s">
        <v>1470</v>
      </c>
      <c r="Q263" t="str">
        <f t="shared" si="7"/>
        <v>1SCN</v>
      </c>
      <c r="R263" t="s">
        <v>1264</v>
      </c>
      <c r="S263" t="s">
        <v>1265</v>
      </c>
      <c r="T263" s="38">
        <v>0</v>
      </c>
    </row>
    <row r="264" spans="1:20" x14ac:dyDescent="0.25">
      <c r="A264" t="s">
        <v>1059</v>
      </c>
      <c r="B264" t="s">
        <v>466</v>
      </c>
      <c r="C264" t="s">
        <v>1447</v>
      </c>
      <c r="D264" t="s">
        <v>1059</v>
      </c>
      <c r="E264" t="s">
        <v>466</v>
      </c>
      <c r="F264" t="s">
        <v>7</v>
      </c>
      <c r="G264" t="s">
        <v>8</v>
      </c>
      <c r="H264" t="s">
        <v>6</v>
      </c>
      <c r="I264" t="s">
        <v>463</v>
      </c>
      <c r="J264" t="s">
        <v>1061</v>
      </c>
      <c r="K264" t="s">
        <v>1062</v>
      </c>
      <c r="L264" s="40" t="str">
        <f t="shared" ref="L264:L327" si="8">LEFT(M264,2)</f>
        <v>33</v>
      </c>
      <c r="M264" t="s">
        <v>801</v>
      </c>
      <c r="N264" t="s">
        <v>802</v>
      </c>
      <c r="O264" t="s">
        <v>300</v>
      </c>
      <c r="P264" t="s">
        <v>1470</v>
      </c>
      <c r="Q264" t="str">
        <f t="shared" si="7"/>
        <v>1SDN</v>
      </c>
      <c r="R264" t="s">
        <v>1271</v>
      </c>
      <c r="S264" t="s">
        <v>1272</v>
      </c>
      <c r="T264" s="38">
        <v>5000</v>
      </c>
    </row>
    <row r="265" spans="1:20" x14ac:dyDescent="0.25">
      <c r="A265" t="s">
        <v>1059</v>
      </c>
      <c r="B265" t="s">
        <v>466</v>
      </c>
      <c r="C265" t="s">
        <v>1447</v>
      </c>
      <c r="D265" t="s">
        <v>1059</v>
      </c>
      <c r="E265" t="s">
        <v>466</v>
      </c>
      <c r="F265" t="s">
        <v>7</v>
      </c>
      <c r="G265" t="s">
        <v>8</v>
      </c>
      <c r="H265" t="s">
        <v>6</v>
      </c>
      <c r="I265" t="s">
        <v>463</v>
      </c>
      <c r="J265" t="s">
        <v>1061</v>
      </c>
      <c r="K265" t="s">
        <v>1062</v>
      </c>
      <c r="L265" s="40" t="str">
        <f t="shared" si="8"/>
        <v>33</v>
      </c>
      <c r="M265" t="s">
        <v>801</v>
      </c>
      <c r="N265" t="s">
        <v>802</v>
      </c>
      <c r="O265" t="s">
        <v>340</v>
      </c>
      <c r="P265" t="s">
        <v>1558</v>
      </c>
      <c r="Q265" t="str">
        <f t="shared" ref="Q265:Q328" si="9">RIGHT(R265,4)</f>
        <v>1SDN</v>
      </c>
      <c r="R265" t="s">
        <v>1271</v>
      </c>
      <c r="S265" t="s">
        <v>1272</v>
      </c>
      <c r="T265" s="38">
        <v>1350</v>
      </c>
    </row>
    <row r="266" spans="1:20" x14ac:dyDescent="0.25">
      <c r="A266" t="s">
        <v>1059</v>
      </c>
      <c r="B266" t="s">
        <v>466</v>
      </c>
      <c r="C266" t="s">
        <v>1447</v>
      </c>
      <c r="D266" t="s">
        <v>1059</v>
      </c>
      <c r="E266" t="s">
        <v>466</v>
      </c>
      <c r="F266" t="s">
        <v>7</v>
      </c>
      <c r="G266" t="s">
        <v>8</v>
      </c>
      <c r="H266" t="s">
        <v>6</v>
      </c>
      <c r="I266" t="s">
        <v>463</v>
      </c>
      <c r="J266" t="s">
        <v>1061</v>
      </c>
      <c r="K266" t="s">
        <v>1062</v>
      </c>
      <c r="L266" s="40" t="str">
        <f t="shared" si="8"/>
        <v>33</v>
      </c>
      <c r="M266" t="s">
        <v>801</v>
      </c>
      <c r="N266" t="s">
        <v>802</v>
      </c>
      <c r="O266" t="s">
        <v>373</v>
      </c>
      <c r="P266" t="s">
        <v>1506</v>
      </c>
      <c r="Q266" t="str">
        <f t="shared" si="9"/>
        <v>1SCN</v>
      </c>
      <c r="R266" t="s">
        <v>1264</v>
      </c>
      <c r="S266" t="s">
        <v>1265</v>
      </c>
      <c r="T266" s="38">
        <v>193646.48</v>
      </c>
    </row>
    <row r="267" spans="1:20" x14ac:dyDescent="0.25">
      <c r="A267" t="s">
        <v>1059</v>
      </c>
      <c r="B267" t="s">
        <v>466</v>
      </c>
      <c r="C267" t="s">
        <v>1447</v>
      </c>
      <c r="D267" t="s">
        <v>1059</v>
      </c>
      <c r="E267" t="s">
        <v>466</v>
      </c>
      <c r="F267" t="s">
        <v>7</v>
      </c>
      <c r="G267" t="s">
        <v>8</v>
      </c>
      <c r="H267" t="s">
        <v>6</v>
      </c>
      <c r="I267" t="s">
        <v>463</v>
      </c>
      <c r="J267" t="s">
        <v>1061</v>
      </c>
      <c r="K267" t="s">
        <v>1062</v>
      </c>
      <c r="L267" s="40" t="str">
        <f t="shared" si="8"/>
        <v>33</v>
      </c>
      <c r="M267" t="s">
        <v>803</v>
      </c>
      <c r="N267" t="s">
        <v>804</v>
      </c>
      <c r="O267" t="s">
        <v>300</v>
      </c>
      <c r="P267" t="s">
        <v>1470</v>
      </c>
      <c r="Q267" t="str">
        <f t="shared" si="9"/>
        <v>1SCN</v>
      </c>
      <c r="R267" t="s">
        <v>1264</v>
      </c>
      <c r="S267" t="s">
        <v>1265</v>
      </c>
      <c r="T267" s="38">
        <v>18797.8</v>
      </c>
    </row>
    <row r="268" spans="1:20" x14ac:dyDescent="0.25">
      <c r="A268" t="s">
        <v>1059</v>
      </c>
      <c r="B268" t="s">
        <v>466</v>
      </c>
      <c r="C268" t="s">
        <v>1447</v>
      </c>
      <c r="D268" t="s">
        <v>1059</v>
      </c>
      <c r="E268" t="s">
        <v>466</v>
      </c>
      <c r="F268" t="s">
        <v>7</v>
      </c>
      <c r="G268" t="s">
        <v>8</v>
      </c>
      <c r="H268" t="s">
        <v>6</v>
      </c>
      <c r="I268" t="s">
        <v>463</v>
      </c>
      <c r="J268" t="s">
        <v>1061</v>
      </c>
      <c r="K268" t="s">
        <v>1062</v>
      </c>
      <c r="L268" s="40" t="str">
        <f t="shared" si="8"/>
        <v>33</v>
      </c>
      <c r="M268" t="s">
        <v>805</v>
      </c>
      <c r="N268" t="s">
        <v>784</v>
      </c>
      <c r="O268" t="s">
        <v>25</v>
      </c>
      <c r="P268" t="s">
        <v>466</v>
      </c>
      <c r="Q268" t="str">
        <f t="shared" si="9"/>
        <v>1SDN</v>
      </c>
      <c r="R268" t="s">
        <v>1271</v>
      </c>
      <c r="S268" t="s">
        <v>1272</v>
      </c>
      <c r="T268" s="38">
        <v>7545</v>
      </c>
    </row>
    <row r="269" spans="1:20" x14ac:dyDescent="0.25">
      <c r="A269" t="s">
        <v>1059</v>
      </c>
      <c r="B269" t="s">
        <v>466</v>
      </c>
      <c r="C269" t="s">
        <v>1447</v>
      </c>
      <c r="D269" t="s">
        <v>1059</v>
      </c>
      <c r="E269" t="s">
        <v>466</v>
      </c>
      <c r="F269" t="s">
        <v>7</v>
      </c>
      <c r="G269" t="s">
        <v>8</v>
      </c>
      <c r="H269" t="s">
        <v>6</v>
      </c>
      <c r="I269" t="s">
        <v>463</v>
      </c>
      <c r="J269" t="s">
        <v>1061</v>
      </c>
      <c r="K269" t="s">
        <v>1062</v>
      </c>
      <c r="L269" s="40" t="str">
        <f t="shared" si="8"/>
        <v>33</v>
      </c>
      <c r="M269" t="s">
        <v>805</v>
      </c>
      <c r="N269" t="s">
        <v>784</v>
      </c>
      <c r="O269" t="s">
        <v>300</v>
      </c>
      <c r="P269" t="s">
        <v>1470</v>
      </c>
      <c r="Q269" t="str">
        <f t="shared" si="9"/>
        <v>1SCN</v>
      </c>
      <c r="R269" t="s">
        <v>1264</v>
      </c>
      <c r="S269" t="s">
        <v>1265</v>
      </c>
      <c r="T269" s="38">
        <v>3966729.96</v>
      </c>
    </row>
    <row r="270" spans="1:20" x14ac:dyDescent="0.25">
      <c r="A270" t="s">
        <v>1059</v>
      </c>
      <c r="B270" t="s">
        <v>466</v>
      </c>
      <c r="C270" t="s">
        <v>1447</v>
      </c>
      <c r="D270" t="s">
        <v>1059</v>
      </c>
      <c r="E270" t="s">
        <v>466</v>
      </c>
      <c r="F270" t="s">
        <v>7</v>
      </c>
      <c r="G270" t="s">
        <v>8</v>
      </c>
      <c r="H270" t="s">
        <v>6</v>
      </c>
      <c r="I270" t="s">
        <v>463</v>
      </c>
      <c r="J270" t="s">
        <v>1061</v>
      </c>
      <c r="K270" t="s">
        <v>1062</v>
      </c>
      <c r="L270" s="40" t="str">
        <f t="shared" si="8"/>
        <v>33</v>
      </c>
      <c r="M270" t="s">
        <v>806</v>
      </c>
      <c r="N270" t="s">
        <v>807</v>
      </c>
      <c r="O270" t="s">
        <v>25</v>
      </c>
      <c r="P270" t="s">
        <v>466</v>
      </c>
      <c r="Q270" t="str">
        <f t="shared" si="9"/>
        <v>1SDN</v>
      </c>
      <c r="R270" t="s">
        <v>1271</v>
      </c>
      <c r="S270" t="s">
        <v>1272</v>
      </c>
      <c r="T270" s="38">
        <v>7810</v>
      </c>
    </row>
    <row r="271" spans="1:20" x14ac:dyDescent="0.25">
      <c r="A271" t="s">
        <v>1059</v>
      </c>
      <c r="B271" t="s">
        <v>466</v>
      </c>
      <c r="C271" t="s">
        <v>1447</v>
      </c>
      <c r="D271" t="s">
        <v>1059</v>
      </c>
      <c r="E271" t="s">
        <v>466</v>
      </c>
      <c r="F271" t="s">
        <v>7</v>
      </c>
      <c r="G271" t="s">
        <v>8</v>
      </c>
      <c r="H271" t="s">
        <v>6</v>
      </c>
      <c r="I271" t="s">
        <v>463</v>
      </c>
      <c r="J271" t="s">
        <v>1061</v>
      </c>
      <c r="K271" t="s">
        <v>1062</v>
      </c>
      <c r="L271" s="40" t="str">
        <f t="shared" si="8"/>
        <v>33</v>
      </c>
      <c r="M271" t="s">
        <v>806</v>
      </c>
      <c r="N271" t="s">
        <v>807</v>
      </c>
      <c r="O271" t="s">
        <v>159</v>
      </c>
      <c r="P271" t="s">
        <v>1507</v>
      </c>
      <c r="Q271" t="str">
        <f t="shared" si="9"/>
        <v>1SDN</v>
      </c>
      <c r="R271" t="s">
        <v>1271</v>
      </c>
      <c r="S271" t="s">
        <v>1272</v>
      </c>
      <c r="T271" s="38">
        <v>1915</v>
      </c>
    </row>
    <row r="272" spans="1:20" x14ac:dyDescent="0.25">
      <c r="A272" t="s">
        <v>1059</v>
      </c>
      <c r="B272" t="s">
        <v>466</v>
      </c>
      <c r="C272" t="s">
        <v>1447</v>
      </c>
      <c r="D272" t="s">
        <v>1059</v>
      </c>
      <c r="E272" t="s">
        <v>466</v>
      </c>
      <c r="F272" t="s">
        <v>7</v>
      </c>
      <c r="G272" t="s">
        <v>8</v>
      </c>
      <c r="H272" t="s">
        <v>6</v>
      </c>
      <c r="I272" t="s">
        <v>463</v>
      </c>
      <c r="J272" t="s">
        <v>1061</v>
      </c>
      <c r="K272" t="s">
        <v>1062</v>
      </c>
      <c r="L272" s="40" t="str">
        <f t="shared" si="8"/>
        <v>33</v>
      </c>
      <c r="M272" t="s">
        <v>671</v>
      </c>
      <c r="N272" t="s">
        <v>672</v>
      </c>
      <c r="O272" t="s">
        <v>300</v>
      </c>
      <c r="P272" t="s">
        <v>1470</v>
      </c>
      <c r="Q272" t="str">
        <f t="shared" si="9"/>
        <v>1SCN</v>
      </c>
      <c r="R272" t="s">
        <v>1264</v>
      </c>
      <c r="S272" t="s">
        <v>1265</v>
      </c>
      <c r="T272" s="38">
        <v>46283.87</v>
      </c>
    </row>
    <row r="273" spans="1:20" x14ac:dyDescent="0.25">
      <c r="A273" t="s">
        <v>1059</v>
      </c>
      <c r="B273" t="s">
        <v>466</v>
      </c>
      <c r="C273" t="s">
        <v>1447</v>
      </c>
      <c r="D273" t="s">
        <v>1059</v>
      </c>
      <c r="E273" t="s">
        <v>466</v>
      </c>
      <c r="F273" t="s">
        <v>7</v>
      </c>
      <c r="G273" t="s">
        <v>8</v>
      </c>
      <c r="H273" t="s">
        <v>6</v>
      </c>
      <c r="I273" t="s">
        <v>463</v>
      </c>
      <c r="J273" t="s">
        <v>1061</v>
      </c>
      <c r="K273" t="s">
        <v>1062</v>
      </c>
      <c r="L273" s="40" t="str">
        <f t="shared" si="8"/>
        <v>33</v>
      </c>
      <c r="M273" t="s">
        <v>671</v>
      </c>
      <c r="N273" t="s">
        <v>672</v>
      </c>
      <c r="O273" t="s">
        <v>373</v>
      </c>
      <c r="P273" t="s">
        <v>1506</v>
      </c>
      <c r="Q273" t="str">
        <f t="shared" si="9"/>
        <v>1SDN</v>
      </c>
      <c r="R273" t="s">
        <v>1271</v>
      </c>
      <c r="S273" t="s">
        <v>1272</v>
      </c>
      <c r="T273" s="38">
        <v>46426.44</v>
      </c>
    </row>
    <row r="274" spans="1:20" x14ac:dyDescent="0.25">
      <c r="A274" t="s">
        <v>1059</v>
      </c>
      <c r="B274" t="s">
        <v>466</v>
      </c>
      <c r="C274" t="s">
        <v>1447</v>
      </c>
      <c r="D274" t="s">
        <v>1059</v>
      </c>
      <c r="E274" t="s">
        <v>466</v>
      </c>
      <c r="F274" t="s">
        <v>7</v>
      </c>
      <c r="G274" t="s">
        <v>8</v>
      </c>
      <c r="H274" t="s">
        <v>6</v>
      </c>
      <c r="I274" t="s">
        <v>463</v>
      </c>
      <c r="J274" t="s">
        <v>1061</v>
      </c>
      <c r="K274" t="s">
        <v>1062</v>
      </c>
      <c r="L274" s="40" t="str">
        <f t="shared" si="8"/>
        <v>33</v>
      </c>
      <c r="M274" t="s">
        <v>808</v>
      </c>
      <c r="N274" t="s">
        <v>809</v>
      </c>
      <c r="O274" t="s">
        <v>241</v>
      </c>
      <c r="P274" t="s">
        <v>1473</v>
      </c>
      <c r="Q274" t="str">
        <f t="shared" si="9"/>
        <v>1SDN</v>
      </c>
      <c r="R274" t="s">
        <v>1271</v>
      </c>
      <c r="S274" t="s">
        <v>1272</v>
      </c>
      <c r="T274" s="38">
        <v>640</v>
      </c>
    </row>
    <row r="275" spans="1:20" x14ac:dyDescent="0.25">
      <c r="A275" t="s">
        <v>1059</v>
      </c>
      <c r="B275" t="s">
        <v>466</v>
      </c>
      <c r="C275" t="s">
        <v>1447</v>
      </c>
      <c r="D275" t="s">
        <v>1059</v>
      </c>
      <c r="E275" t="s">
        <v>466</v>
      </c>
      <c r="F275" t="s">
        <v>7</v>
      </c>
      <c r="G275" t="s">
        <v>8</v>
      </c>
      <c r="H275" t="s">
        <v>6</v>
      </c>
      <c r="I275" t="s">
        <v>463</v>
      </c>
      <c r="J275" t="s">
        <v>1061</v>
      </c>
      <c r="K275" t="s">
        <v>1062</v>
      </c>
      <c r="L275" s="40" t="str">
        <f t="shared" si="8"/>
        <v>33</v>
      </c>
      <c r="M275" t="s">
        <v>808</v>
      </c>
      <c r="N275" t="s">
        <v>809</v>
      </c>
      <c r="O275" t="s">
        <v>260</v>
      </c>
      <c r="P275" t="s">
        <v>519</v>
      </c>
      <c r="Q275" t="str">
        <f t="shared" si="9"/>
        <v>1SDN</v>
      </c>
      <c r="R275" t="s">
        <v>1271</v>
      </c>
      <c r="S275" t="s">
        <v>1272</v>
      </c>
      <c r="T275" s="38">
        <v>1250</v>
      </c>
    </row>
    <row r="276" spans="1:20" x14ac:dyDescent="0.25">
      <c r="A276" t="s">
        <v>1059</v>
      </c>
      <c r="B276" t="s">
        <v>466</v>
      </c>
      <c r="C276" t="s">
        <v>1447</v>
      </c>
      <c r="D276" t="s">
        <v>1059</v>
      </c>
      <c r="E276" t="s">
        <v>466</v>
      </c>
      <c r="F276" t="s">
        <v>7</v>
      </c>
      <c r="G276" t="s">
        <v>8</v>
      </c>
      <c r="H276" t="s">
        <v>6</v>
      </c>
      <c r="I276" t="s">
        <v>463</v>
      </c>
      <c r="J276" t="s">
        <v>1061</v>
      </c>
      <c r="K276" t="s">
        <v>1062</v>
      </c>
      <c r="L276" s="40" t="str">
        <f t="shared" si="8"/>
        <v>33</v>
      </c>
      <c r="M276" t="s">
        <v>808</v>
      </c>
      <c r="N276" t="s">
        <v>809</v>
      </c>
      <c r="O276" t="s">
        <v>261</v>
      </c>
      <c r="P276" t="s">
        <v>1508</v>
      </c>
      <c r="Q276" t="str">
        <f t="shared" si="9"/>
        <v>1SDN</v>
      </c>
      <c r="R276" t="s">
        <v>1271</v>
      </c>
      <c r="S276" t="s">
        <v>1272</v>
      </c>
      <c r="T276" s="38">
        <v>6500</v>
      </c>
    </row>
    <row r="277" spans="1:20" x14ac:dyDescent="0.25">
      <c r="A277" t="s">
        <v>1059</v>
      </c>
      <c r="B277" t="s">
        <v>466</v>
      </c>
      <c r="C277" t="s">
        <v>1447</v>
      </c>
      <c r="D277" t="s">
        <v>1059</v>
      </c>
      <c r="E277" t="s">
        <v>466</v>
      </c>
      <c r="F277" t="s">
        <v>7</v>
      </c>
      <c r="G277" t="s">
        <v>8</v>
      </c>
      <c r="H277" t="s">
        <v>6</v>
      </c>
      <c r="I277" t="s">
        <v>463</v>
      </c>
      <c r="J277" t="s">
        <v>1061</v>
      </c>
      <c r="K277" t="s">
        <v>1062</v>
      </c>
      <c r="L277" s="40" t="str">
        <f t="shared" si="8"/>
        <v>33</v>
      </c>
      <c r="M277" t="s">
        <v>808</v>
      </c>
      <c r="N277" t="s">
        <v>809</v>
      </c>
      <c r="O277" t="s">
        <v>1551</v>
      </c>
      <c r="P277" t="s">
        <v>1552</v>
      </c>
      <c r="Q277" t="str">
        <f t="shared" si="9"/>
        <v>1SDN</v>
      </c>
      <c r="R277" t="s">
        <v>1271</v>
      </c>
      <c r="S277" t="s">
        <v>1272</v>
      </c>
      <c r="T277" s="38">
        <v>650</v>
      </c>
    </row>
    <row r="278" spans="1:20" x14ac:dyDescent="0.25">
      <c r="A278" t="s">
        <v>1059</v>
      </c>
      <c r="B278" t="s">
        <v>466</v>
      </c>
      <c r="C278" t="s">
        <v>1447</v>
      </c>
      <c r="D278" t="s">
        <v>1059</v>
      </c>
      <c r="E278" t="s">
        <v>466</v>
      </c>
      <c r="F278" t="s">
        <v>7</v>
      </c>
      <c r="G278" t="s">
        <v>8</v>
      </c>
      <c r="H278" t="s">
        <v>6</v>
      </c>
      <c r="I278" t="s">
        <v>463</v>
      </c>
      <c r="J278" t="s">
        <v>1061</v>
      </c>
      <c r="K278" t="s">
        <v>1062</v>
      </c>
      <c r="L278" s="40" t="str">
        <f t="shared" si="8"/>
        <v>33</v>
      </c>
      <c r="M278" t="s">
        <v>808</v>
      </c>
      <c r="N278" t="s">
        <v>809</v>
      </c>
      <c r="O278" t="s">
        <v>300</v>
      </c>
      <c r="P278" t="s">
        <v>1470</v>
      </c>
      <c r="Q278" t="str">
        <f t="shared" si="9"/>
        <v>1SCN</v>
      </c>
      <c r="R278" t="s">
        <v>1264</v>
      </c>
      <c r="S278" t="s">
        <v>1265</v>
      </c>
      <c r="T278" s="38">
        <v>162477.24</v>
      </c>
    </row>
    <row r="279" spans="1:20" x14ac:dyDescent="0.25">
      <c r="A279" t="s">
        <v>1059</v>
      </c>
      <c r="B279" t="s">
        <v>466</v>
      </c>
      <c r="C279" t="s">
        <v>1447</v>
      </c>
      <c r="D279" t="s">
        <v>1059</v>
      </c>
      <c r="E279" t="s">
        <v>466</v>
      </c>
      <c r="F279" t="s">
        <v>7</v>
      </c>
      <c r="G279" t="s">
        <v>8</v>
      </c>
      <c r="H279" t="s">
        <v>6</v>
      </c>
      <c r="I279" t="s">
        <v>463</v>
      </c>
      <c r="J279" t="s">
        <v>1061</v>
      </c>
      <c r="K279" t="s">
        <v>1062</v>
      </c>
      <c r="L279" s="40" t="str">
        <f t="shared" si="8"/>
        <v>33</v>
      </c>
      <c r="M279" t="s">
        <v>808</v>
      </c>
      <c r="N279" t="s">
        <v>809</v>
      </c>
      <c r="O279" t="s">
        <v>300</v>
      </c>
      <c r="P279" t="s">
        <v>1470</v>
      </c>
      <c r="Q279" t="str">
        <f t="shared" si="9"/>
        <v>1SDN</v>
      </c>
      <c r="R279" t="s">
        <v>1271</v>
      </c>
      <c r="S279" t="s">
        <v>1272</v>
      </c>
      <c r="T279" s="38">
        <v>450</v>
      </c>
    </row>
    <row r="280" spans="1:20" x14ac:dyDescent="0.25">
      <c r="A280" t="s">
        <v>1059</v>
      </c>
      <c r="B280" t="s">
        <v>466</v>
      </c>
      <c r="C280" t="s">
        <v>1447</v>
      </c>
      <c r="D280" t="s">
        <v>1059</v>
      </c>
      <c r="E280" t="s">
        <v>466</v>
      </c>
      <c r="F280" t="s">
        <v>7</v>
      </c>
      <c r="G280" t="s">
        <v>8</v>
      </c>
      <c r="H280" t="s">
        <v>6</v>
      </c>
      <c r="I280" t="s">
        <v>463</v>
      </c>
      <c r="J280" t="s">
        <v>1061</v>
      </c>
      <c r="K280" t="s">
        <v>1062</v>
      </c>
      <c r="L280" s="40" t="str">
        <f t="shared" si="8"/>
        <v>33</v>
      </c>
      <c r="M280" t="s">
        <v>810</v>
      </c>
      <c r="N280" t="s">
        <v>811</v>
      </c>
      <c r="O280" t="s">
        <v>300</v>
      </c>
      <c r="P280" t="s">
        <v>1470</v>
      </c>
      <c r="Q280" t="str">
        <f t="shared" si="9"/>
        <v>1SCN</v>
      </c>
      <c r="R280" t="s">
        <v>1264</v>
      </c>
      <c r="S280" t="s">
        <v>1265</v>
      </c>
      <c r="T280" s="38">
        <v>679160.46</v>
      </c>
    </row>
    <row r="281" spans="1:20" x14ac:dyDescent="0.25">
      <c r="A281" t="s">
        <v>1059</v>
      </c>
      <c r="B281" t="s">
        <v>466</v>
      </c>
      <c r="C281" t="s">
        <v>1447</v>
      </c>
      <c r="D281" t="s">
        <v>1059</v>
      </c>
      <c r="E281" t="s">
        <v>466</v>
      </c>
      <c r="F281" t="s">
        <v>7</v>
      </c>
      <c r="G281" t="s">
        <v>8</v>
      </c>
      <c r="H281" t="s">
        <v>6</v>
      </c>
      <c r="I281" t="s">
        <v>463</v>
      </c>
      <c r="J281" t="s">
        <v>1061</v>
      </c>
      <c r="K281" t="s">
        <v>1062</v>
      </c>
      <c r="L281" s="40" t="str">
        <f t="shared" si="8"/>
        <v>33</v>
      </c>
      <c r="M281" t="s">
        <v>812</v>
      </c>
      <c r="N281" t="s">
        <v>813</v>
      </c>
      <c r="O281" t="s">
        <v>227</v>
      </c>
      <c r="P281" t="s">
        <v>1491</v>
      </c>
      <c r="Q281" t="str">
        <f t="shared" si="9"/>
        <v>1SDN</v>
      </c>
      <c r="R281" t="s">
        <v>1271</v>
      </c>
      <c r="S281" t="s">
        <v>1272</v>
      </c>
      <c r="T281" s="38">
        <v>30539.61</v>
      </c>
    </row>
    <row r="282" spans="1:20" x14ac:dyDescent="0.25">
      <c r="A282" t="s">
        <v>1059</v>
      </c>
      <c r="B282" t="s">
        <v>466</v>
      </c>
      <c r="C282" t="s">
        <v>1447</v>
      </c>
      <c r="D282" t="s">
        <v>1059</v>
      </c>
      <c r="E282" t="s">
        <v>466</v>
      </c>
      <c r="F282" t="s">
        <v>7</v>
      </c>
      <c r="G282" t="s">
        <v>8</v>
      </c>
      <c r="H282" t="s">
        <v>6</v>
      </c>
      <c r="I282" t="s">
        <v>463</v>
      </c>
      <c r="J282" t="s">
        <v>1061</v>
      </c>
      <c r="K282" t="s">
        <v>1062</v>
      </c>
      <c r="L282" s="40" t="str">
        <f t="shared" si="8"/>
        <v>33</v>
      </c>
      <c r="M282" t="s">
        <v>814</v>
      </c>
      <c r="N282" t="s">
        <v>815</v>
      </c>
      <c r="O282" t="s">
        <v>25</v>
      </c>
      <c r="P282" t="s">
        <v>466</v>
      </c>
      <c r="Q282" t="str">
        <f t="shared" si="9"/>
        <v>1SDN</v>
      </c>
      <c r="R282" t="s">
        <v>1271</v>
      </c>
      <c r="S282" t="s">
        <v>1272</v>
      </c>
      <c r="T282" s="38">
        <v>25465</v>
      </c>
    </row>
    <row r="283" spans="1:20" x14ac:dyDescent="0.25">
      <c r="A283" t="s">
        <v>1059</v>
      </c>
      <c r="B283" t="s">
        <v>466</v>
      </c>
      <c r="C283" t="s">
        <v>1447</v>
      </c>
      <c r="D283" t="s">
        <v>1059</v>
      </c>
      <c r="E283" t="s">
        <v>466</v>
      </c>
      <c r="F283" t="s">
        <v>7</v>
      </c>
      <c r="G283" t="s">
        <v>8</v>
      </c>
      <c r="H283" t="s">
        <v>6</v>
      </c>
      <c r="I283" t="s">
        <v>463</v>
      </c>
      <c r="J283" t="s">
        <v>1061</v>
      </c>
      <c r="K283" t="s">
        <v>1062</v>
      </c>
      <c r="L283" s="40" t="str">
        <f t="shared" si="8"/>
        <v>33</v>
      </c>
      <c r="M283" t="s">
        <v>814</v>
      </c>
      <c r="N283" t="s">
        <v>815</v>
      </c>
      <c r="O283" t="s">
        <v>159</v>
      </c>
      <c r="P283" t="s">
        <v>1507</v>
      </c>
      <c r="Q283" t="str">
        <f t="shared" si="9"/>
        <v>1SDN</v>
      </c>
      <c r="R283" t="s">
        <v>1271</v>
      </c>
      <c r="S283" t="s">
        <v>1272</v>
      </c>
      <c r="T283" s="38">
        <v>31237</v>
      </c>
    </row>
    <row r="284" spans="1:20" x14ac:dyDescent="0.25">
      <c r="A284" t="s">
        <v>1059</v>
      </c>
      <c r="B284" t="s">
        <v>466</v>
      </c>
      <c r="C284" t="s">
        <v>1447</v>
      </c>
      <c r="D284" t="s">
        <v>1059</v>
      </c>
      <c r="E284" t="s">
        <v>466</v>
      </c>
      <c r="F284" t="s">
        <v>7</v>
      </c>
      <c r="G284" t="s">
        <v>8</v>
      </c>
      <c r="H284" t="s">
        <v>6</v>
      </c>
      <c r="I284" t="s">
        <v>463</v>
      </c>
      <c r="J284" t="s">
        <v>1061</v>
      </c>
      <c r="K284" t="s">
        <v>1062</v>
      </c>
      <c r="L284" s="40" t="str">
        <f t="shared" si="8"/>
        <v>33</v>
      </c>
      <c r="M284" t="s">
        <v>1008</v>
      </c>
      <c r="N284" t="s">
        <v>1009</v>
      </c>
      <c r="O284" t="s">
        <v>25</v>
      </c>
      <c r="P284" t="s">
        <v>466</v>
      </c>
      <c r="Q284" t="str">
        <f t="shared" si="9"/>
        <v>1SDN</v>
      </c>
      <c r="R284" t="s">
        <v>1271</v>
      </c>
      <c r="S284" t="s">
        <v>1272</v>
      </c>
      <c r="T284" s="38">
        <v>6720</v>
      </c>
    </row>
    <row r="285" spans="1:20" x14ac:dyDescent="0.25">
      <c r="A285" t="s">
        <v>1059</v>
      </c>
      <c r="B285" t="s">
        <v>466</v>
      </c>
      <c r="C285" t="s">
        <v>1447</v>
      </c>
      <c r="D285" t="s">
        <v>1059</v>
      </c>
      <c r="E285" t="s">
        <v>466</v>
      </c>
      <c r="F285" t="s">
        <v>7</v>
      </c>
      <c r="G285" t="s">
        <v>8</v>
      </c>
      <c r="H285" t="s">
        <v>6</v>
      </c>
      <c r="I285" t="s">
        <v>463</v>
      </c>
      <c r="J285" t="s">
        <v>1061</v>
      </c>
      <c r="K285" t="s">
        <v>1062</v>
      </c>
      <c r="L285" s="40" t="str">
        <f t="shared" si="8"/>
        <v>33</v>
      </c>
      <c r="M285" t="s">
        <v>1008</v>
      </c>
      <c r="N285" t="s">
        <v>1009</v>
      </c>
      <c r="O285" t="s">
        <v>300</v>
      </c>
      <c r="P285" t="s">
        <v>1470</v>
      </c>
      <c r="Q285" t="str">
        <f t="shared" si="9"/>
        <v>1SCN</v>
      </c>
      <c r="R285" t="s">
        <v>1264</v>
      </c>
      <c r="S285" t="s">
        <v>1265</v>
      </c>
      <c r="T285" s="38">
        <v>363654</v>
      </c>
    </row>
    <row r="286" spans="1:20" x14ac:dyDescent="0.25">
      <c r="A286" t="s">
        <v>1059</v>
      </c>
      <c r="B286" t="s">
        <v>466</v>
      </c>
      <c r="C286" t="s">
        <v>1447</v>
      </c>
      <c r="D286" t="s">
        <v>1059</v>
      </c>
      <c r="E286" t="s">
        <v>466</v>
      </c>
      <c r="F286" t="s">
        <v>7</v>
      </c>
      <c r="G286" t="s">
        <v>8</v>
      </c>
      <c r="H286" t="s">
        <v>6</v>
      </c>
      <c r="I286" t="s">
        <v>463</v>
      </c>
      <c r="J286" t="s">
        <v>1061</v>
      </c>
      <c r="K286" t="s">
        <v>1062</v>
      </c>
      <c r="L286" s="40" t="str">
        <f t="shared" si="8"/>
        <v>33</v>
      </c>
      <c r="M286" t="s">
        <v>816</v>
      </c>
      <c r="N286" t="s">
        <v>817</v>
      </c>
      <c r="O286" t="s">
        <v>300</v>
      </c>
      <c r="P286" t="s">
        <v>1470</v>
      </c>
      <c r="Q286" t="str">
        <f t="shared" si="9"/>
        <v>1SCN</v>
      </c>
      <c r="R286" t="s">
        <v>1264</v>
      </c>
      <c r="S286" t="s">
        <v>1265</v>
      </c>
      <c r="T286" s="38">
        <v>1183.1800000000101</v>
      </c>
    </row>
    <row r="287" spans="1:20" x14ac:dyDescent="0.25">
      <c r="A287" t="s">
        <v>1059</v>
      </c>
      <c r="B287" t="s">
        <v>466</v>
      </c>
      <c r="C287" t="s">
        <v>1447</v>
      </c>
      <c r="D287" t="s">
        <v>1059</v>
      </c>
      <c r="E287" t="s">
        <v>466</v>
      </c>
      <c r="F287" t="s">
        <v>7</v>
      </c>
      <c r="G287" t="s">
        <v>8</v>
      </c>
      <c r="H287" t="s">
        <v>6</v>
      </c>
      <c r="I287" t="s">
        <v>463</v>
      </c>
      <c r="J287" t="s">
        <v>1061</v>
      </c>
      <c r="K287" t="s">
        <v>1062</v>
      </c>
      <c r="L287" s="40" t="str">
        <f t="shared" si="8"/>
        <v>33</v>
      </c>
      <c r="M287" t="s">
        <v>818</v>
      </c>
      <c r="N287" t="s">
        <v>819</v>
      </c>
      <c r="O287" t="s">
        <v>300</v>
      </c>
      <c r="P287" t="s">
        <v>1470</v>
      </c>
      <c r="Q287" t="str">
        <f t="shared" si="9"/>
        <v>1SCN</v>
      </c>
      <c r="R287" t="s">
        <v>1264</v>
      </c>
      <c r="S287" t="s">
        <v>1265</v>
      </c>
      <c r="T287" s="38">
        <v>780000</v>
      </c>
    </row>
    <row r="288" spans="1:20" x14ac:dyDescent="0.25">
      <c r="A288" t="s">
        <v>1059</v>
      </c>
      <c r="B288" t="s">
        <v>466</v>
      </c>
      <c r="C288" t="s">
        <v>1447</v>
      </c>
      <c r="D288" t="s">
        <v>1059</v>
      </c>
      <c r="E288" t="s">
        <v>466</v>
      </c>
      <c r="F288" t="s">
        <v>7</v>
      </c>
      <c r="G288" t="s">
        <v>8</v>
      </c>
      <c r="H288" t="s">
        <v>6</v>
      </c>
      <c r="I288" t="s">
        <v>463</v>
      </c>
      <c r="J288" t="s">
        <v>1061</v>
      </c>
      <c r="K288" t="s">
        <v>1062</v>
      </c>
      <c r="L288" s="40" t="str">
        <f t="shared" si="8"/>
        <v>33</v>
      </c>
      <c r="M288" t="s">
        <v>818</v>
      </c>
      <c r="N288" t="s">
        <v>819</v>
      </c>
      <c r="O288" t="s">
        <v>534</v>
      </c>
      <c r="P288" t="s">
        <v>1559</v>
      </c>
      <c r="Q288" t="str">
        <f t="shared" si="9"/>
        <v>1SDN</v>
      </c>
      <c r="R288" t="s">
        <v>1271</v>
      </c>
      <c r="S288" t="s">
        <v>1272</v>
      </c>
      <c r="T288" s="38">
        <v>7200</v>
      </c>
    </row>
    <row r="289" spans="1:20" x14ac:dyDescent="0.25">
      <c r="A289" t="s">
        <v>1059</v>
      </c>
      <c r="B289" t="s">
        <v>466</v>
      </c>
      <c r="C289" t="s">
        <v>1447</v>
      </c>
      <c r="D289" t="s">
        <v>1059</v>
      </c>
      <c r="E289" t="s">
        <v>466</v>
      </c>
      <c r="F289" t="s">
        <v>7</v>
      </c>
      <c r="G289" t="s">
        <v>8</v>
      </c>
      <c r="H289" t="s">
        <v>6</v>
      </c>
      <c r="I289" t="s">
        <v>463</v>
      </c>
      <c r="J289" t="s">
        <v>1061</v>
      </c>
      <c r="K289" t="s">
        <v>1062</v>
      </c>
      <c r="L289" s="40" t="str">
        <f t="shared" si="8"/>
        <v>33</v>
      </c>
      <c r="M289" t="s">
        <v>820</v>
      </c>
      <c r="N289" t="s">
        <v>821</v>
      </c>
      <c r="O289" t="s">
        <v>300</v>
      </c>
      <c r="P289" t="s">
        <v>1470</v>
      </c>
      <c r="Q289" t="str">
        <f t="shared" si="9"/>
        <v>1SCN</v>
      </c>
      <c r="R289" t="s">
        <v>1277</v>
      </c>
      <c r="S289" t="s">
        <v>1278</v>
      </c>
      <c r="T289" s="38">
        <v>79560.25</v>
      </c>
    </row>
    <row r="290" spans="1:20" x14ac:dyDescent="0.25">
      <c r="A290" t="s">
        <v>1059</v>
      </c>
      <c r="B290" t="s">
        <v>466</v>
      </c>
      <c r="C290" t="s">
        <v>1447</v>
      </c>
      <c r="D290" t="s">
        <v>1059</v>
      </c>
      <c r="E290" t="s">
        <v>466</v>
      </c>
      <c r="F290" t="s">
        <v>7</v>
      </c>
      <c r="G290" t="s">
        <v>8</v>
      </c>
      <c r="H290" t="s">
        <v>6</v>
      </c>
      <c r="I290" t="s">
        <v>463</v>
      </c>
      <c r="J290" t="s">
        <v>1061</v>
      </c>
      <c r="K290" t="s">
        <v>1062</v>
      </c>
      <c r="L290" s="40" t="str">
        <f t="shared" si="8"/>
        <v>33</v>
      </c>
      <c r="M290" t="s">
        <v>822</v>
      </c>
      <c r="N290" t="s">
        <v>823</v>
      </c>
      <c r="O290" t="s">
        <v>300</v>
      </c>
      <c r="P290" t="s">
        <v>1470</v>
      </c>
      <c r="Q290" t="str">
        <f t="shared" si="9"/>
        <v>1SCN</v>
      </c>
      <c r="R290" t="s">
        <v>1264</v>
      </c>
      <c r="S290" t="s">
        <v>1265</v>
      </c>
      <c r="T290" s="38">
        <v>12796.5</v>
      </c>
    </row>
    <row r="291" spans="1:20" x14ac:dyDescent="0.25">
      <c r="A291" t="s">
        <v>1059</v>
      </c>
      <c r="B291" t="s">
        <v>466</v>
      </c>
      <c r="C291" t="s">
        <v>1447</v>
      </c>
      <c r="D291" t="s">
        <v>1059</v>
      </c>
      <c r="E291" t="s">
        <v>466</v>
      </c>
      <c r="F291" t="s">
        <v>7</v>
      </c>
      <c r="G291" t="s">
        <v>8</v>
      </c>
      <c r="H291" t="s">
        <v>6</v>
      </c>
      <c r="I291" t="s">
        <v>463</v>
      </c>
      <c r="J291" t="s">
        <v>1061</v>
      </c>
      <c r="K291" t="s">
        <v>1062</v>
      </c>
      <c r="L291" s="40" t="str">
        <f t="shared" si="8"/>
        <v>33</v>
      </c>
      <c r="M291" t="s">
        <v>824</v>
      </c>
      <c r="N291" t="s">
        <v>825</v>
      </c>
      <c r="O291" t="s">
        <v>260</v>
      </c>
      <c r="P291" t="s">
        <v>519</v>
      </c>
      <c r="Q291" t="str">
        <f t="shared" si="9"/>
        <v>1SDN</v>
      </c>
      <c r="R291" t="s">
        <v>1271</v>
      </c>
      <c r="S291" t="s">
        <v>1272</v>
      </c>
      <c r="T291" s="38">
        <v>3500</v>
      </c>
    </row>
    <row r="292" spans="1:20" x14ac:dyDescent="0.25">
      <c r="A292" t="s">
        <v>1059</v>
      </c>
      <c r="B292" t="s">
        <v>466</v>
      </c>
      <c r="C292" t="s">
        <v>1447</v>
      </c>
      <c r="D292" t="s">
        <v>1059</v>
      </c>
      <c r="E292" t="s">
        <v>466</v>
      </c>
      <c r="F292" t="s">
        <v>7</v>
      </c>
      <c r="G292" t="s">
        <v>8</v>
      </c>
      <c r="H292" t="s">
        <v>6</v>
      </c>
      <c r="I292" t="s">
        <v>463</v>
      </c>
      <c r="J292" t="s">
        <v>1061</v>
      </c>
      <c r="K292" t="s">
        <v>1062</v>
      </c>
      <c r="L292" s="40" t="str">
        <f t="shared" si="8"/>
        <v>33</v>
      </c>
      <c r="M292" t="s">
        <v>826</v>
      </c>
      <c r="N292" t="s">
        <v>827</v>
      </c>
      <c r="O292" t="s">
        <v>300</v>
      </c>
      <c r="P292" t="s">
        <v>1470</v>
      </c>
      <c r="Q292" t="str">
        <f t="shared" si="9"/>
        <v>1SCN</v>
      </c>
      <c r="R292" t="s">
        <v>1264</v>
      </c>
      <c r="S292" t="s">
        <v>1265</v>
      </c>
      <c r="T292" s="38">
        <v>54633.289999999899</v>
      </c>
    </row>
    <row r="293" spans="1:20" x14ac:dyDescent="0.25">
      <c r="A293" t="s">
        <v>1059</v>
      </c>
      <c r="B293" t="s">
        <v>466</v>
      </c>
      <c r="C293" t="s">
        <v>1447</v>
      </c>
      <c r="D293" t="s">
        <v>1059</v>
      </c>
      <c r="E293" t="s">
        <v>466</v>
      </c>
      <c r="F293" t="s">
        <v>7</v>
      </c>
      <c r="G293" t="s">
        <v>8</v>
      </c>
      <c r="H293" t="s">
        <v>6</v>
      </c>
      <c r="I293" t="s">
        <v>463</v>
      </c>
      <c r="J293" t="s">
        <v>1061</v>
      </c>
      <c r="K293" t="s">
        <v>1062</v>
      </c>
      <c r="L293" s="40" t="str">
        <f t="shared" si="8"/>
        <v>33</v>
      </c>
      <c r="M293" t="s">
        <v>1021</v>
      </c>
      <c r="N293" t="s">
        <v>1022</v>
      </c>
      <c r="O293" t="s">
        <v>25</v>
      </c>
      <c r="P293" t="s">
        <v>466</v>
      </c>
      <c r="Q293" t="str">
        <f t="shared" si="9"/>
        <v>1SDN</v>
      </c>
      <c r="R293" t="s">
        <v>1271</v>
      </c>
      <c r="S293" t="s">
        <v>1272</v>
      </c>
      <c r="T293" s="38">
        <v>24615</v>
      </c>
    </row>
    <row r="294" spans="1:20" x14ac:dyDescent="0.25">
      <c r="A294" t="s">
        <v>1059</v>
      </c>
      <c r="B294" t="s">
        <v>466</v>
      </c>
      <c r="C294" t="s">
        <v>1447</v>
      </c>
      <c r="D294" t="s">
        <v>1059</v>
      </c>
      <c r="E294" t="s">
        <v>466</v>
      </c>
      <c r="F294" t="s">
        <v>7</v>
      </c>
      <c r="G294" t="s">
        <v>8</v>
      </c>
      <c r="H294" t="s">
        <v>6</v>
      </c>
      <c r="I294" t="s">
        <v>463</v>
      </c>
      <c r="J294" t="s">
        <v>1061</v>
      </c>
      <c r="K294" t="s">
        <v>1062</v>
      </c>
      <c r="L294" s="40" t="str">
        <f t="shared" si="8"/>
        <v>33</v>
      </c>
      <c r="M294" t="s">
        <v>1021</v>
      </c>
      <c r="N294" t="s">
        <v>1022</v>
      </c>
      <c r="O294" t="s">
        <v>159</v>
      </c>
      <c r="P294" t="s">
        <v>1507</v>
      </c>
      <c r="Q294" t="str">
        <f t="shared" si="9"/>
        <v>1SDN</v>
      </c>
      <c r="R294" t="s">
        <v>1271</v>
      </c>
      <c r="S294" t="s">
        <v>1272</v>
      </c>
      <c r="T294" s="38">
        <v>3015</v>
      </c>
    </row>
    <row r="295" spans="1:20" x14ac:dyDescent="0.25">
      <c r="A295" t="s">
        <v>1059</v>
      </c>
      <c r="B295" t="s">
        <v>466</v>
      </c>
      <c r="C295" t="s">
        <v>1447</v>
      </c>
      <c r="D295" t="s">
        <v>1059</v>
      </c>
      <c r="E295" t="s">
        <v>466</v>
      </c>
      <c r="F295" t="s">
        <v>7</v>
      </c>
      <c r="G295" t="s">
        <v>8</v>
      </c>
      <c r="H295" t="s">
        <v>6</v>
      </c>
      <c r="I295" t="s">
        <v>463</v>
      </c>
      <c r="J295" t="s">
        <v>1061</v>
      </c>
      <c r="K295" t="s">
        <v>1062</v>
      </c>
      <c r="L295" s="40" t="str">
        <f t="shared" si="8"/>
        <v>33</v>
      </c>
      <c r="M295" t="s">
        <v>830</v>
      </c>
      <c r="N295" t="s">
        <v>790</v>
      </c>
      <c r="O295" t="s">
        <v>300</v>
      </c>
      <c r="P295" t="s">
        <v>1470</v>
      </c>
      <c r="Q295" t="str">
        <f t="shared" si="9"/>
        <v>1SCN</v>
      </c>
      <c r="R295" t="s">
        <v>1264</v>
      </c>
      <c r="S295" t="s">
        <v>1265</v>
      </c>
      <c r="T295" s="38">
        <v>3887.45</v>
      </c>
    </row>
    <row r="296" spans="1:20" x14ac:dyDescent="0.25">
      <c r="A296" t="s">
        <v>1059</v>
      </c>
      <c r="B296" t="s">
        <v>466</v>
      </c>
      <c r="C296" t="s">
        <v>1447</v>
      </c>
      <c r="D296" t="s">
        <v>1059</v>
      </c>
      <c r="E296" t="s">
        <v>466</v>
      </c>
      <c r="F296" t="s">
        <v>7</v>
      </c>
      <c r="G296" t="s">
        <v>8</v>
      </c>
      <c r="H296" t="s">
        <v>6</v>
      </c>
      <c r="I296" t="s">
        <v>463</v>
      </c>
      <c r="J296" t="s">
        <v>1061</v>
      </c>
      <c r="K296" t="s">
        <v>1062</v>
      </c>
      <c r="L296" s="40" t="str">
        <f t="shared" si="8"/>
        <v>33</v>
      </c>
      <c r="M296" t="s">
        <v>831</v>
      </c>
      <c r="N296" t="s">
        <v>794</v>
      </c>
      <c r="O296" t="s">
        <v>159</v>
      </c>
      <c r="P296" t="s">
        <v>1507</v>
      </c>
      <c r="Q296" t="str">
        <f t="shared" si="9"/>
        <v>1SDN</v>
      </c>
      <c r="R296" t="s">
        <v>1271</v>
      </c>
      <c r="S296" t="s">
        <v>1272</v>
      </c>
      <c r="T296" s="38">
        <v>14595.07</v>
      </c>
    </row>
    <row r="297" spans="1:20" x14ac:dyDescent="0.25">
      <c r="A297" t="s">
        <v>1059</v>
      </c>
      <c r="B297" t="s">
        <v>466</v>
      </c>
      <c r="C297" t="s">
        <v>1447</v>
      </c>
      <c r="D297" t="s">
        <v>1059</v>
      </c>
      <c r="E297" t="s">
        <v>466</v>
      </c>
      <c r="F297" t="s">
        <v>7</v>
      </c>
      <c r="G297" t="s">
        <v>8</v>
      </c>
      <c r="H297" t="s">
        <v>6</v>
      </c>
      <c r="I297" t="s">
        <v>463</v>
      </c>
      <c r="J297" t="s">
        <v>1061</v>
      </c>
      <c r="K297" t="s">
        <v>1062</v>
      </c>
      <c r="L297" s="40" t="str">
        <f t="shared" si="8"/>
        <v>33</v>
      </c>
      <c r="M297" t="s">
        <v>831</v>
      </c>
      <c r="N297" t="s">
        <v>794</v>
      </c>
      <c r="O297" t="s">
        <v>300</v>
      </c>
      <c r="P297" t="s">
        <v>1470</v>
      </c>
      <c r="Q297" t="str">
        <f t="shared" si="9"/>
        <v>1SCN</v>
      </c>
      <c r="R297" t="s">
        <v>1264</v>
      </c>
      <c r="S297" t="s">
        <v>1265</v>
      </c>
      <c r="T297" s="38">
        <v>177130.42</v>
      </c>
    </row>
    <row r="298" spans="1:20" x14ac:dyDescent="0.25">
      <c r="A298" t="s">
        <v>1059</v>
      </c>
      <c r="B298" t="s">
        <v>466</v>
      </c>
      <c r="C298" t="s">
        <v>1447</v>
      </c>
      <c r="D298" t="s">
        <v>1059</v>
      </c>
      <c r="E298" t="s">
        <v>466</v>
      </c>
      <c r="F298" t="s">
        <v>7</v>
      </c>
      <c r="G298" t="s">
        <v>8</v>
      </c>
      <c r="H298" t="s">
        <v>6</v>
      </c>
      <c r="I298" t="s">
        <v>463</v>
      </c>
      <c r="J298" t="s">
        <v>1061</v>
      </c>
      <c r="K298" t="s">
        <v>1062</v>
      </c>
      <c r="L298" s="40" t="str">
        <f t="shared" si="8"/>
        <v>33</v>
      </c>
      <c r="M298" t="s">
        <v>1010</v>
      </c>
      <c r="N298" t="s">
        <v>1011</v>
      </c>
      <c r="O298" t="s">
        <v>1551</v>
      </c>
      <c r="P298" t="s">
        <v>1552</v>
      </c>
      <c r="Q298" t="str">
        <f t="shared" si="9"/>
        <v>1SDN</v>
      </c>
      <c r="R298" t="s">
        <v>1271</v>
      </c>
      <c r="S298" t="s">
        <v>1272</v>
      </c>
      <c r="T298" s="38">
        <v>0</v>
      </c>
    </row>
    <row r="299" spans="1:20" x14ac:dyDescent="0.25">
      <c r="A299" t="s">
        <v>1059</v>
      </c>
      <c r="B299" t="s">
        <v>466</v>
      </c>
      <c r="C299" t="s">
        <v>1447</v>
      </c>
      <c r="D299" t="s">
        <v>1059</v>
      </c>
      <c r="E299" t="s">
        <v>466</v>
      </c>
      <c r="F299" t="s">
        <v>7</v>
      </c>
      <c r="G299" t="s">
        <v>8</v>
      </c>
      <c r="H299" t="s">
        <v>6</v>
      </c>
      <c r="I299" t="s">
        <v>463</v>
      </c>
      <c r="J299" t="s">
        <v>1061</v>
      </c>
      <c r="K299" t="s">
        <v>1062</v>
      </c>
      <c r="L299" s="40" t="str">
        <f t="shared" si="8"/>
        <v>33</v>
      </c>
      <c r="M299" t="s">
        <v>1010</v>
      </c>
      <c r="N299" t="s">
        <v>1011</v>
      </c>
      <c r="O299" t="s">
        <v>300</v>
      </c>
      <c r="P299" t="s">
        <v>1470</v>
      </c>
      <c r="Q299" t="str">
        <f t="shared" si="9"/>
        <v>1SDN</v>
      </c>
      <c r="R299" t="s">
        <v>1271</v>
      </c>
      <c r="S299" t="s">
        <v>1272</v>
      </c>
      <c r="T299" s="38">
        <v>0</v>
      </c>
    </row>
    <row r="300" spans="1:20" x14ac:dyDescent="0.25">
      <c r="A300" t="s">
        <v>1059</v>
      </c>
      <c r="B300" t="s">
        <v>466</v>
      </c>
      <c r="C300" t="s">
        <v>1447</v>
      </c>
      <c r="D300" t="s">
        <v>1059</v>
      </c>
      <c r="E300" t="s">
        <v>466</v>
      </c>
      <c r="F300" t="s">
        <v>7</v>
      </c>
      <c r="G300" t="s">
        <v>8</v>
      </c>
      <c r="H300" t="s">
        <v>6</v>
      </c>
      <c r="I300" t="s">
        <v>463</v>
      </c>
      <c r="J300" t="s">
        <v>1061</v>
      </c>
      <c r="K300" t="s">
        <v>1062</v>
      </c>
      <c r="L300" s="40" t="str">
        <f t="shared" si="8"/>
        <v>33</v>
      </c>
      <c r="M300" t="s">
        <v>832</v>
      </c>
      <c r="N300" t="s">
        <v>833</v>
      </c>
      <c r="O300" t="s">
        <v>300</v>
      </c>
      <c r="P300" t="s">
        <v>1470</v>
      </c>
      <c r="Q300" t="str">
        <f t="shared" si="9"/>
        <v>5SCN</v>
      </c>
      <c r="R300" t="s">
        <v>1279</v>
      </c>
      <c r="S300" t="s">
        <v>1280</v>
      </c>
      <c r="T300" s="38">
        <v>76299.990000000005</v>
      </c>
    </row>
    <row r="301" spans="1:20" x14ac:dyDescent="0.25">
      <c r="A301" t="s">
        <v>1059</v>
      </c>
      <c r="B301" t="s">
        <v>466</v>
      </c>
      <c r="C301" t="s">
        <v>1447</v>
      </c>
      <c r="D301" t="s">
        <v>1059</v>
      </c>
      <c r="E301" t="s">
        <v>466</v>
      </c>
      <c r="F301" t="s">
        <v>7</v>
      </c>
      <c r="G301" t="s">
        <v>8</v>
      </c>
      <c r="H301" t="s">
        <v>6</v>
      </c>
      <c r="I301" t="s">
        <v>463</v>
      </c>
      <c r="J301" t="s">
        <v>1061</v>
      </c>
      <c r="K301" t="s">
        <v>1062</v>
      </c>
      <c r="L301" s="40" t="str">
        <f t="shared" si="8"/>
        <v>33</v>
      </c>
      <c r="M301" t="s">
        <v>832</v>
      </c>
      <c r="N301" t="s">
        <v>833</v>
      </c>
      <c r="O301" t="s">
        <v>300</v>
      </c>
      <c r="P301" t="s">
        <v>1470</v>
      </c>
      <c r="Q301" t="str">
        <f t="shared" si="9"/>
        <v>5SDN</v>
      </c>
      <c r="R301" t="s">
        <v>1281</v>
      </c>
      <c r="S301" t="s">
        <v>1282</v>
      </c>
      <c r="T301" s="38">
        <v>7188</v>
      </c>
    </row>
    <row r="302" spans="1:20" x14ac:dyDescent="0.25">
      <c r="A302" t="s">
        <v>1059</v>
      </c>
      <c r="B302" t="s">
        <v>466</v>
      </c>
      <c r="C302" t="s">
        <v>1447</v>
      </c>
      <c r="D302" t="s">
        <v>1059</v>
      </c>
      <c r="E302" t="s">
        <v>466</v>
      </c>
      <c r="F302" t="s">
        <v>7</v>
      </c>
      <c r="G302" t="s">
        <v>8</v>
      </c>
      <c r="H302" t="s">
        <v>6</v>
      </c>
      <c r="I302" t="s">
        <v>463</v>
      </c>
      <c r="J302" t="s">
        <v>1061</v>
      </c>
      <c r="K302" t="s">
        <v>1062</v>
      </c>
      <c r="L302" s="40" t="str">
        <f t="shared" si="8"/>
        <v>33</v>
      </c>
      <c r="M302" t="s">
        <v>834</v>
      </c>
      <c r="N302" t="s">
        <v>835</v>
      </c>
      <c r="O302" t="s">
        <v>300</v>
      </c>
      <c r="P302" t="s">
        <v>1470</v>
      </c>
      <c r="Q302" t="str">
        <f t="shared" si="9"/>
        <v>1SDN</v>
      </c>
      <c r="R302" t="s">
        <v>1271</v>
      </c>
      <c r="S302" t="s">
        <v>1272</v>
      </c>
      <c r="T302" s="38">
        <v>9680</v>
      </c>
    </row>
    <row r="303" spans="1:20" x14ac:dyDescent="0.25">
      <c r="A303" t="s">
        <v>1059</v>
      </c>
      <c r="B303" t="s">
        <v>466</v>
      </c>
      <c r="C303" t="s">
        <v>1447</v>
      </c>
      <c r="D303" t="s">
        <v>1059</v>
      </c>
      <c r="E303" t="s">
        <v>466</v>
      </c>
      <c r="F303" t="s">
        <v>7</v>
      </c>
      <c r="G303" t="s">
        <v>8</v>
      </c>
      <c r="H303" t="s">
        <v>6</v>
      </c>
      <c r="I303" t="s">
        <v>463</v>
      </c>
      <c r="J303" t="s">
        <v>1061</v>
      </c>
      <c r="K303" t="s">
        <v>1062</v>
      </c>
      <c r="L303" s="40" t="str">
        <f t="shared" si="8"/>
        <v>33</v>
      </c>
      <c r="M303" t="s">
        <v>834</v>
      </c>
      <c r="N303" t="s">
        <v>835</v>
      </c>
      <c r="O303" t="s">
        <v>300</v>
      </c>
      <c r="P303" t="s">
        <v>1470</v>
      </c>
      <c r="Q303" t="str">
        <f t="shared" si="9"/>
        <v>5SCN</v>
      </c>
      <c r="R303" t="s">
        <v>1279</v>
      </c>
      <c r="S303" t="s">
        <v>1280</v>
      </c>
      <c r="T303" s="38">
        <v>14947.8</v>
      </c>
    </row>
    <row r="304" spans="1:20" x14ac:dyDescent="0.25">
      <c r="A304" t="s">
        <v>1059</v>
      </c>
      <c r="B304" t="s">
        <v>466</v>
      </c>
      <c r="C304" t="s">
        <v>1447</v>
      </c>
      <c r="D304" t="s">
        <v>1059</v>
      </c>
      <c r="E304" t="s">
        <v>466</v>
      </c>
      <c r="F304" t="s">
        <v>7</v>
      </c>
      <c r="G304" t="s">
        <v>8</v>
      </c>
      <c r="H304" t="s">
        <v>6</v>
      </c>
      <c r="I304" t="s">
        <v>463</v>
      </c>
      <c r="J304" t="s">
        <v>1061</v>
      </c>
      <c r="K304" t="s">
        <v>1062</v>
      </c>
      <c r="L304" s="40" t="str">
        <f t="shared" si="8"/>
        <v>33</v>
      </c>
      <c r="M304" t="s">
        <v>834</v>
      </c>
      <c r="N304" t="s">
        <v>835</v>
      </c>
      <c r="O304" t="s">
        <v>372</v>
      </c>
      <c r="P304" t="s">
        <v>1560</v>
      </c>
      <c r="Q304" t="str">
        <f t="shared" si="9"/>
        <v>1SDN</v>
      </c>
      <c r="R304" t="s">
        <v>1271</v>
      </c>
      <c r="S304" t="s">
        <v>1272</v>
      </c>
      <c r="T304" s="38">
        <v>2614.46</v>
      </c>
    </row>
    <row r="305" spans="1:20" x14ac:dyDescent="0.25">
      <c r="A305" t="s">
        <v>1059</v>
      </c>
      <c r="B305" t="s">
        <v>466</v>
      </c>
      <c r="C305" t="s">
        <v>1447</v>
      </c>
      <c r="D305" t="s">
        <v>1059</v>
      </c>
      <c r="E305" t="s">
        <v>466</v>
      </c>
      <c r="F305" t="s">
        <v>7</v>
      </c>
      <c r="G305" t="s">
        <v>8</v>
      </c>
      <c r="H305" t="s">
        <v>6</v>
      </c>
      <c r="I305" t="s">
        <v>463</v>
      </c>
      <c r="J305" t="s">
        <v>1061</v>
      </c>
      <c r="K305" t="s">
        <v>1062</v>
      </c>
      <c r="L305" s="40" t="str">
        <f t="shared" si="8"/>
        <v>33</v>
      </c>
      <c r="M305" t="s">
        <v>838</v>
      </c>
      <c r="N305" t="s">
        <v>839</v>
      </c>
      <c r="O305" t="s">
        <v>300</v>
      </c>
      <c r="P305" t="s">
        <v>1470</v>
      </c>
      <c r="Q305" t="str">
        <f t="shared" si="9"/>
        <v>5SCN</v>
      </c>
      <c r="R305" t="s">
        <v>1279</v>
      </c>
      <c r="S305" t="s">
        <v>1280</v>
      </c>
      <c r="T305" s="38">
        <v>13750</v>
      </c>
    </row>
    <row r="306" spans="1:20" x14ac:dyDescent="0.25">
      <c r="A306" t="s">
        <v>1059</v>
      </c>
      <c r="B306" t="s">
        <v>466</v>
      </c>
      <c r="C306" t="s">
        <v>1447</v>
      </c>
      <c r="D306" t="s">
        <v>1059</v>
      </c>
      <c r="E306" t="s">
        <v>466</v>
      </c>
      <c r="F306" t="s">
        <v>7</v>
      </c>
      <c r="G306" t="s">
        <v>8</v>
      </c>
      <c r="H306" t="s">
        <v>6</v>
      </c>
      <c r="I306" t="s">
        <v>463</v>
      </c>
      <c r="J306" t="s">
        <v>1061</v>
      </c>
      <c r="K306" t="s">
        <v>1062</v>
      </c>
      <c r="L306" s="40" t="str">
        <f t="shared" si="8"/>
        <v>33</v>
      </c>
      <c r="M306" t="s">
        <v>840</v>
      </c>
      <c r="N306" t="s">
        <v>841</v>
      </c>
      <c r="O306" t="s">
        <v>300</v>
      </c>
      <c r="P306" t="s">
        <v>1470</v>
      </c>
      <c r="Q306" t="str">
        <f t="shared" si="9"/>
        <v>5SCN</v>
      </c>
      <c r="R306" t="s">
        <v>1279</v>
      </c>
      <c r="S306" t="s">
        <v>1280</v>
      </c>
      <c r="T306" s="38">
        <v>535412.44999999995</v>
      </c>
    </row>
    <row r="307" spans="1:20" x14ac:dyDescent="0.25">
      <c r="A307" t="s">
        <v>1059</v>
      </c>
      <c r="B307" t="s">
        <v>466</v>
      </c>
      <c r="C307" t="s">
        <v>1447</v>
      </c>
      <c r="D307" t="s">
        <v>1059</v>
      </c>
      <c r="E307" t="s">
        <v>466</v>
      </c>
      <c r="F307" t="s">
        <v>7</v>
      </c>
      <c r="G307" t="s">
        <v>8</v>
      </c>
      <c r="H307" t="s">
        <v>6</v>
      </c>
      <c r="I307" t="s">
        <v>463</v>
      </c>
      <c r="J307" t="s">
        <v>1061</v>
      </c>
      <c r="K307" t="s">
        <v>1062</v>
      </c>
      <c r="L307" s="40" t="str">
        <f t="shared" si="8"/>
        <v>33</v>
      </c>
      <c r="M307" t="s">
        <v>842</v>
      </c>
      <c r="N307" t="s">
        <v>843</v>
      </c>
      <c r="O307" t="s">
        <v>300</v>
      </c>
      <c r="P307" t="s">
        <v>1470</v>
      </c>
      <c r="Q307" t="str">
        <f t="shared" si="9"/>
        <v>5SCN</v>
      </c>
      <c r="R307" t="s">
        <v>1279</v>
      </c>
      <c r="S307" t="s">
        <v>1280</v>
      </c>
      <c r="T307" s="38">
        <v>651600</v>
      </c>
    </row>
    <row r="308" spans="1:20" x14ac:dyDescent="0.25">
      <c r="A308" t="s">
        <v>1059</v>
      </c>
      <c r="B308" t="s">
        <v>466</v>
      </c>
      <c r="C308" t="s">
        <v>1447</v>
      </c>
      <c r="D308" t="s">
        <v>1059</v>
      </c>
      <c r="E308" t="s">
        <v>466</v>
      </c>
      <c r="F308" t="s">
        <v>7</v>
      </c>
      <c r="G308" t="s">
        <v>8</v>
      </c>
      <c r="H308" t="s">
        <v>6</v>
      </c>
      <c r="I308" t="s">
        <v>463</v>
      </c>
      <c r="J308" t="s">
        <v>1061</v>
      </c>
      <c r="K308" t="s">
        <v>1062</v>
      </c>
      <c r="L308" s="40" t="str">
        <f t="shared" si="8"/>
        <v>33</v>
      </c>
      <c r="M308" t="s">
        <v>842</v>
      </c>
      <c r="N308" t="s">
        <v>843</v>
      </c>
      <c r="O308" t="s">
        <v>340</v>
      </c>
      <c r="P308" t="s">
        <v>1558</v>
      </c>
      <c r="Q308" t="str">
        <f t="shared" si="9"/>
        <v>5SDN</v>
      </c>
      <c r="R308" t="s">
        <v>1281</v>
      </c>
      <c r="S308" t="s">
        <v>1282</v>
      </c>
      <c r="T308" s="38">
        <v>9000</v>
      </c>
    </row>
    <row r="309" spans="1:20" x14ac:dyDescent="0.25">
      <c r="A309" t="s">
        <v>1059</v>
      </c>
      <c r="B309" t="s">
        <v>466</v>
      </c>
      <c r="C309" t="s">
        <v>1447</v>
      </c>
      <c r="D309" t="s">
        <v>1059</v>
      </c>
      <c r="E309" t="s">
        <v>466</v>
      </c>
      <c r="F309" t="s">
        <v>7</v>
      </c>
      <c r="G309" t="s">
        <v>8</v>
      </c>
      <c r="H309" t="s">
        <v>6</v>
      </c>
      <c r="I309" t="s">
        <v>463</v>
      </c>
      <c r="J309" t="s">
        <v>1061</v>
      </c>
      <c r="K309" t="s">
        <v>1062</v>
      </c>
      <c r="L309" s="40" t="str">
        <f t="shared" si="8"/>
        <v>33</v>
      </c>
      <c r="M309" t="s">
        <v>844</v>
      </c>
      <c r="N309" t="s">
        <v>845</v>
      </c>
      <c r="O309" t="s">
        <v>300</v>
      </c>
      <c r="P309" t="s">
        <v>1470</v>
      </c>
      <c r="Q309" t="str">
        <f t="shared" si="9"/>
        <v>5SCN</v>
      </c>
      <c r="R309" t="s">
        <v>1279</v>
      </c>
      <c r="S309" t="s">
        <v>1280</v>
      </c>
      <c r="T309" s="38">
        <v>22641.119999999999</v>
      </c>
    </row>
    <row r="310" spans="1:20" x14ac:dyDescent="0.25">
      <c r="A310" t="s">
        <v>1059</v>
      </c>
      <c r="B310" t="s">
        <v>466</v>
      </c>
      <c r="C310" t="s">
        <v>1447</v>
      </c>
      <c r="D310" t="s">
        <v>1059</v>
      </c>
      <c r="E310" t="s">
        <v>466</v>
      </c>
      <c r="F310" t="s">
        <v>7</v>
      </c>
      <c r="G310" t="s">
        <v>8</v>
      </c>
      <c r="H310" t="s">
        <v>6</v>
      </c>
      <c r="I310" t="s">
        <v>463</v>
      </c>
      <c r="J310" t="s">
        <v>1061</v>
      </c>
      <c r="K310" t="s">
        <v>1062</v>
      </c>
      <c r="L310" s="40" t="str">
        <f t="shared" si="8"/>
        <v>33</v>
      </c>
      <c r="M310" t="s">
        <v>844</v>
      </c>
      <c r="N310" t="s">
        <v>845</v>
      </c>
      <c r="O310" t="s">
        <v>372</v>
      </c>
      <c r="P310" t="s">
        <v>1560</v>
      </c>
      <c r="Q310" t="str">
        <f t="shared" si="9"/>
        <v>1SDN</v>
      </c>
      <c r="R310" t="s">
        <v>1271</v>
      </c>
      <c r="S310" t="s">
        <v>1272</v>
      </c>
      <c r="T310" s="38">
        <v>36000</v>
      </c>
    </row>
    <row r="311" spans="1:20" x14ac:dyDescent="0.25">
      <c r="A311" t="s">
        <v>1059</v>
      </c>
      <c r="B311" t="s">
        <v>466</v>
      </c>
      <c r="C311" t="s">
        <v>1447</v>
      </c>
      <c r="D311" t="s">
        <v>1059</v>
      </c>
      <c r="E311" t="s">
        <v>466</v>
      </c>
      <c r="F311" t="s">
        <v>7</v>
      </c>
      <c r="G311" t="s">
        <v>8</v>
      </c>
      <c r="H311" t="s">
        <v>6</v>
      </c>
      <c r="I311" t="s">
        <v>463</v>
      </c>
      <c r="J311" t="s">
        <v>1061</v>
      </c>
      <c r="K311" t="s">
        <v>1062</v>
      </c>
      <c r="L311" s="40" t="str">
        <f t="shared" si="8"/>
        <v>33</v>
      </c>
      <c r="M311" t="s">
        <v>846</v>
      </c>
      <c r="N311" t="s">
        <v>847</v>
      </c>
      <c r="O311" t="s">
        <v>300</v>
      </c>
      <c r="P311" t="s">
        <v>1470</v>
      </c>
      <c r="Q311" t="str">
        <f t="shared" si="9"/>
        <v>5SCN</v>
      </c>
      <c r="R311" t="s">
        <v>1279</v>
      </c>
      <c r="S311" t="s">
        <v>1280</v>
      </c>
      <c r="T311" s="38">
        <v>10802</v>
      </c>
    </row>
    <row r="312" spans="1:20" x14ac:dyDescent="0.25">
      <c r="A312" t="s">
        <v>1059</v>
      </c>
      <c r="B312" t="s">
        <v>466</v>
      </c>
      <c r="C312" t="s">
        <v>1447</v>
      </c>
      <c r="D312" t="s">
        <v>1059</v>
      </c>
      <c r="E312" t="s">
        <v>466</v>
      </c>
      <c r="F312" t="s">
        <v>7</v>
      </c>
      <c r="G312" t="s">
        <v>8</v>
      </c>
      <c r="H312" t="s">
        <v>6</v>
      </c>
      <c r="I312" t="s">
        <v>463</v>
      </c>
      <c r="J312" t="s">
        <v>1061</v>
      </c>
      <c r="K312" t="s">
        <v>1062</v>
      </c>
      <c r="L312" s="40" t="str">
        <f t="shared" si="8"/>
        <v>33</v>
      </c>
      <c r="M312" t="s">
        <v>848</v>
      </c>
      <c r="N312" t="s">
        <v>849</v>
      </c>
      <c r="O312" t="s">
        <v>297</v>
      </c>
      <c r="P312" t="s">
        <v>1509</v>
      </c>
      <c r="Q312" t="str">
        <f t="shared" si="9"/>
        <v>1TXN</v>
      </c>
      <c r="R312" t="s">
        <v>1285</v>
      </c>
      <c r="S312" t="s">
        <v>1286</v>
      </c>
      <c r="T312" s="38">
        <v>90257.519999999902</v>
      </c>
    </row>
    <row r="313" spans="1:20" x14ac:dyDescent="0.25">
      <c r="A313" t="s">
        <v>1059</v>
      </c>
      <c r="B313" t="s">
        <v>466</v>
      </c>
      <c r="C313" t="s">
        <v>1447</v>
      </c>
      <c r="D313" t="s">
        <v>1059</v>
      </c>
      <c r="E313" t="s">
        <v>466</v>
      </c>
      <c r="F313" t="s">
        <v>7</v>
      </c>
      <c r="G313" t="s">
        <v>8</v>
      </c>
      <c r="H313" t="s">
        <v>6</v>
      </c>
      <c r="I313" t="s">
        <v>463</v>
      </c>
      <c r="J313" t="s">
        <v>1061</v>
      </c>
      <c r="K313" t="s">
        <v>1062</v>
      </c>
      <c r="L313" s="40" t="str">
        <f t="shared" si="8"/>
        <v>33</v>
      </c>
      <c r="M313" t="s">
        <v>848</v>
      </c>
      <c r="N313" t="s">
        <v>849</v>
      </c>
      <c r="O313" t="s">
        <v>514</v>
      </c>
      <c r="P313" t="s">
        <v>1510</v>
      </c>
      <c r="Q313" t="str">
        <f t="shared" si="9"/>
        <v>1TXN</v>
      </c>
      <c r="R313" t="s">
        <v>1285</v>
      </c>
      <c r="S313" t="s">
        <v>1286</v>
      </c>
      <c r="T313" s="38">
        <v>1555.96</v>
      </c>
    </row>
    <row r="314" spans="1:20" x14ac:dyDescent="0.25">
      <c r="A314" t="s">
        <v>1059</v>
      </c>
      <c r="B314" t="s">
        <v>466</v>
      </c>
      <c r="C314" t="s">
        <v>1447</v>
      </c>
      <c r="D314" t="s">
        <v>1059</v>
      </c>
      <c r="E314" t="s">
        <v>466</v>
      </c>
      <c r="F314" t="s">
        <v>7</v>
      </c>
      <c r="G314" t="s">
        <v>8</v>
      </c>
      <c r="H314" t="s">
        <v>6</v>
      </c>
      <c r="I314" t="s">
        <v>463</v>
      </c>
      <c r="J314" t="s">
        <v>1061</v>
      </c>
      <c r="K314" t="s">
        <v>1062</v>
      </c>
      <c r="L314" s="40" t="str">
        <f t="shared" si="8"/>
        <v>33</v>
      </c>
      <c r="M314" t="s">
        <v>850</v>
      </c>
      <c r="N314" t="s">
        <v>851</v>
      </c>
      <c r="O314" t="s">
        <v>25</v>
      </c>
      <c r="P314" t="s">
        <v>466</v>
      </c>
      <c r="Q314" t="str">
        <f t="shared" si="9"/>
        <v>1TXN</v>
      </c>
      <c r="R314" t="s">
        <v>1285</v>
      </c>
      <c r="S314" t="s">
        <v>1286</v>
      </c>
      <c r="T314" s="38">
        <v>18423.52</v>
      </c>
    </row>
    <row r="315" spans="1:20" x14ac:dyDescent="0.25">
      <c r="A315" t="s">
        <v>1059</v>
      </c>
      <c r="B315" t="s">
        <v>466</v>
      </c>
      <c r="C315" t="s">
        <v>1447</v>
      </c>
      <c r="D315" t="s">
        <v>1059</v>
      </c>
      <c r="E315" t="s">
        <v>466</v>
      </c>
      <c r="F315" t="s">
        <v>7</v>
      </c>
      <c r="G315" t="s">
        <v>8</v>
      </c>
      <c r="H315" t="s">
        <v>6</v>
      </c>
      <c r="I315" t="s">
        <v>463</v>
      </c>
      <c r="J315" t="s">
        <v>1061</v>
      </c>
      <c r="K315" t="s">
        <v>1062</v>
      </c>
      <c r="L315" s="40" t="str">
        <f t="shared" si="8"/>
        <v>33</v>
      </c>
      <c r="M315" t="s">
        <v>850</v>
      </c>
      <c r="N315" t="s">
        <v>851</v>
      </c>
      <c r="O315" t="s">
        <v>297</v>
      </c>
      <c r="P315" t="s">
        <v>1509</v>
      </c>
      <c r="Q315" t="str">
        <f t="shared" si="9"/>
        <v>1TXN</v>
      </c>
      <c r="R315" t="s">
        <v>1285</v>
      </c>
      <c r="S315" t="s">
        <v>1286</v>
      </c>
      <c r="T315" s="38">
        <v>30670.81</v>
      </c>
    </row>
    <row r="316" spans="1:20" x14ac:dyDescent="0.25">
      <c r="A316" t="s">
        <v>1059</v>
      </c>
      <c r="B316" t="s">
        <v>466</v>
      </c>
      <c r="C316" t="s">
        <v>1447</v>
      </c>
      <c r="D316" t="s">
        <v>1059</v>
      </c>
      <c r="E316" t="s">
        <v>466</v>
      </c>
      <c r="F316" t="s">
        <v>7</v>
      </c>
      <c r="G316" t="s">
        <v>8</v>
      </c>
      <c r="H316" t="s">
        <v>6</v>
      </c>
      <c r="I316" t="s">
        <v>463</v>
      </c>
      <c r="J316" t="s">
        <v>1061</v>
      </c>
      <c r="K316" t="s">
        <v>1062</v>
      </c>
      <c r="L316" s="40" t="str">
        <f t="shared" si="8"/>
        <v>33</v>
      </c>
      <c r="M316" t="s">
        <v>850</v>
      </c>
      <c r="N316" t="s">
        <v>851</v>
      </c>
      <c r="O316" t="s">
        <v>339</v>
      </c>
      <c r="P316" t="s">
        <v>1547</v>
      </c>
      <c r="Q316" t="str">
        <f t="shared" si="9"/>
        <v>1TXN</v>
      </c>
      <c r="R316" t="s">
        <v>1285</v>
      </c>
      <c r="S316" t="s">
        <v>1286</v>
      </c>
      <c r="T316" s="38">
        <v>21759.919999999998</v>
      </c>
    </row>
    <row r="317" spans="1:20" x14ac:dyDescent="0.25">
      <c r="A317" t="s">
        <v>1059</v>
      </c>
      <c r="B317" t="s">
        <v>466</v>
      </c>
      <c r="C317" t="s">
        <v>1447</v>
      </c>
      <c r="D317" t="s">
        <v>1059</v>
      </c>
      <c r="E317" t="s">
        <v>466</v>
      </c>
      <c r="F317" t="s">
        <v>7</v>
      </c>
      <c r="G317" t="s">
        <v>8</v>
      </c>
      <c r="H317" t="s">
        <v>6</v>
      </c>
      <c r="I317" t="s">
        <v>463</v>
      </c>
      <c r="J317" t="s">
        <v>1061</v>
      </c>
      <c r="K317" t="s">
        <v>1062</v>
      </c>
      <c r="L317" s="40" t="str">
        <f t="shared" si="8"/>
        <v>33</v>
      </c>
      <c r="M317" t="s">
        <v>850</v>
      </c>
      <c r="N317" t="s">
        <v>851</v>
      </c>
      <c r="O317" t="s">
        <v>373</v>
      </c>
      <c r="P317" t="s">
        <v>1506</v>
      </c>
      <c r="Q317" t="str">
        <f t="shared" si="9"/>
        <v>1TXN</v>
      </c>
      <c r="R317" t="s">
        <v>1285</v>
      </c>
      <c r="S317" t="s">
        <v>1286</v>
      </c>
      <c r="T317" s="38">
        <v>4000</v>
      </c>
    </row>
    <row r="318" spans="1:20" x14ac:dyDescent="0.25">
      <c r="A318" t="s">
        <v>1059</v>
      </c>
      <c r="B318" t="s">
        <v>466</v>
      </c>
      <c r="C318" t="s">
        <v>1447</v>
      </c>
      <c r="D318" t="s">
        <v>1059</v>
      </c>
      <c r="E318" t="s">
        <v>466</v>
      </c>
      <c r="F318" t="s">
        <v>7</v>
      </c>
      <c r="G318" t="s">
        <v>8</v>
      </c>
      <c r="H318" t="s">
        <v>6</v>
      </c>
      <c r="I318" t="s">
        <v>463</v>
      </c>
      <c r="J318" t="s">
        <v>1061</v>
      </c>
      <c r="K318" t="s">
        <v>1062</v>
      </c>
      <c r="L318" s="40" t="str">
        <f t="shared" si="8"/>
        <v>33</v>
      </c>
      <c r="M318" t="s">
        <v>852</v>
      </c>
      <c r="N318" t="s">
        <v>853</v>
      </c>
      <c r="O318" t="s">
        <v>300</v>
      </c>
      <c r="P318" t="s">
        <v>1470</v>
      </c>
      <c r="Q318" t="str">
        <f t="shared" si="9"/>
        <v>1TXN</v>
      </c>
      <c r="R318" t="s">
        <v>1285</v>
      </c>
      <c r="S318" t="s">
        <v>1286</v>
      </c>
      <c r="T318" s="38">
        <v>28200</v>
      </c>
    </row>
    <row r="319" spans="1:20" x14ac:dyDescent="0.25">
      <c r="A319" t="s">
        <v>1059</v>
      </c>
      <c r="B319" t="s">
        <v>466</v>
      </c>
      <c r="C319" t="s">
        <v>1447</v>
      </c>
      <c r="D319" t="s">
        <v>1059</v>
      </c>
      <c r="E319" t="s">
        <v>466</v>
      </c>
      <c r="F319" t="s">
        <v>7</v>
      </c>
      <c r="G319" t="s">
        <v>8</v>
      </c>
      <c r="H319" t="s">
        <v>6</v>
      </c>
      <c r="I319" t="s">
        <v>463</v>
      </c>
      <c r="J319" t="s">
        <v>1061</v>
      </c>
      <c r="K319" t="s">
        <v>1062</v>
      </c>
      <c r="L319" s="40" t="str">
        <f t="shared" si="8"/>
        <v>33</v>
      </c>
      <c r="M319" t="s">
        <v>1019</v>
      </c>
      <c r="N319" t="s">
        <v>537</v>
      </c>
      <c r="O319" t="s">
        <v>300</v>
      </c>
      <c r="P319" t="s">
        <v>1470</v>
      </c>
      <c r="Q319" t="str">
        <f t="shared" si="9"/>
        <v>1SCN</v>
      </c>
      <c r="R319" t="s">
        <v>1264</v>
      </c>
      <c r="S319" t="s">
        <v>1265</v>
      </c>
      <c r="T319" s="38">
        <v>181165.08</v>
      </c>
    </row>
    <row r="320" spans="1:20" x14ac:dyDescent="0.25">
      <c r="A320" t="s">
        <v>1059</v>
      </c>
      <c r="B320" t="s">
        <v>466</v>
      </c>
      <c r="C320" t="s">
        <v>1447</v>
      </c>
      <c r="D320" t="s">
        <v>1059</v>
      </c>
      <c r="E320" t="s">
        <v>466</v>
      </c>
      <c r="F320" t="s">
        <v>7</v>
      </c>
      <c r="G320" t="s">
        <v>8</v>
      </c>
      <c r="H320" t="s">
        <v>6</v>
      </c>
      <c r="I320" t="s">
        <v>463</v>
      </c>
      <c r="J320" t="s">
        <v>1061</v>
      </c>
      <c r="K320" t="s">
        <v>1062</v>
      </c>
      <c r="L320" s="40" t="str">
        <f t="shared" si="8"/>
        <v>33</v>
      </c>
      <c r="M320" t="s">
        <v>854</v>
      </c>
      <c r="N320" t="s">
        <v>855</v>
      </c>
      <c r="O320" t="s">
        <v>212</v>
      </c>
      <c r="P320" t="s">
        <v>1515</v>
      </c>
      <c r="Q320" t="str">
        <f t="shared" si="9"/>
        <v>1TXN</v>
      </c>
      <c r="R320" t="s">
        <v>1285</v>
      </c>
      <c r="S320" t="s">
        <v>1286</v>
      </c>
      <c r="T320" s="38">
        <v>12260.44</v>
      </c>
    </row>
    <row r="321" spans="1:20" x14ac:dyDescent="0.25">
      <c r="A321" t="s">
        <v>1059</v>
      </c>
      <c r="B321" t="s">
        <v>466</v>
      </c>
      <c r="C321" t="s">
        <v>1447</v>
      </c>
      <c r="D321" t="s">
        <v>1059</v>
      </c>
      <c r="E321" t="s">
        <v>466</v>
      </c>
      <c r="F321" t="s">
        <v>7</v>
      </c>
      <c r="G321" t="s">
        <v>8</v>
      </c>
      <c r="H321" t="s">
        <v>6</v>
      </c>
      <c r="I321" t="s">
        <v>463</v>
      </c>
      <c r="J321" t="s">
        <v>1061</v>
      </c>
      <c r="K321" t="s">
        <v>1062</v>
      </c>
      <c r="L321" s="40" t="str">
        <f t="shared" si="8"/>
        <v>33</v>
      </c>
      <c r="M321" t="s">
        <v>854</v>
      </c>
      <c r="N321" t="s">
        <v>855</v>
      </c>
      <c r="O321" t="s">
        <v>300</v>
      </c>
      <c r="P321" t="s">
        <v>1470</v>
      </c>
      <c r="Q321" t="str">
        <f t="shared" si="9"/>
        <v>1SCN</v>
      </c>
      <c r="R321" t="s">
        <v>1264</v>
      </c>
      <c r="S321" t="s">
        <v>1265</v>
      </c>
      <c r="T321" s="38">
        <v>93972.440000000206</v>
      </c>
    </row>
    <row r="322" spans="1:20" x14ac:dyDescent="0.25">
      <c r="A322" t="s">
        <v>1059</v>
      </c>
      <c r="B322" t="s">
        <v>466</v>
      </c>
      <c r="C322" t="s">
        <v>1447</v>
      </c>
      <c r="D322" t="s">
        <v>1059</v>
      </c>
      <c r="E322" t="s">
        <v>466</v>
      </c>
      <c r="F322" t="s">
        <v>7</v>
      </c>
      <c r="G322" t="s">
        <v>8</v>
      </c>
      <c r="H322" t="s">
        <v>6</v>
      </c>
      <c r="I322" t="s">
        <v>463</v>
      </c>
      <c r="J322" t="s">
        <v>1061</v>
      </c>
      <c r="K322" t="s">
        <v>1062</v>
      </c>
      <c r="L322" s="40" t="str">
        <f t="shared" si="8"/>
        <v>33</v>
      </c>
      <c r="M322" t="s">
        <v>854</v>
      </c>
      <c r="N322" t="s">
        <v>855</v>
      </c>
      <c r="O322" t="s">
        <v>339</v>
      </c>
      <c r="P322" t="s">
        <v>1547</v>
      </c>
      <c r="Q322" t="str">
        <f t="shared" si="9"/>
        <v>1TXN</v>
      </c>
      <c r="R322" t="s">
        <v>1285</v>
      </c>
      <c r="S322" t="s">
        <v>1286</v>
      </c>
      <c r="T322" s="38">
        <v>1768.89</v>
      </c>
    </row>
    <row r="323" spans="1:20" x14ac:dyDescent="0.25">
      <c r="A323" t="s">
        <v>1059</v>
      </c>
      <c r="B323" t="s">
        <v>466</v>
      </c>
      <c r="C323" t="s">
        <v>1447</v>
      </c>
      <c r="D323" t="s">
        <v>1059</v>
      </c>
      <c r="E323" t="s">
        <v>466</v>
      </c>
      <c r="F323" t="s">
        <v>7</v>
      </c>
      <c r="G323" t="s">
        <v>8</v>
      </c>
      <c r="H323" t="s">
        <v>6</v>
      </c>
      <c r="I323" t="s">
        <v>463</v>
      </c>
      <c r="J323" t="s">
        <v>1061</v>
      </c>
      <c r="K323" t="s">
        <v>1062</v>
      </c>
      <c r="L323" s="40" t="str">
        <f t="shared" si="8"/>
        <v>33</v>
      </c>
      <c r="M323" t="s">
        <v>856</v>
      </c>
      <c r="N323" t="s">
        <v>497</v>
      </c>
      <c r="O323" t="s">
        <v>300</v>
      </c>
      <c r="P323" t="s">
        <v>1470</v>
      </c>
      <c r="Q323" t="str">
        <f t="shared" si="9"/>
        <v>1SCN</v>
      </c>
      <c r="R323" t="s">
        <v>1264</v>
      </c>
      <c r="S323" t="s">
        <v>1265</v>
      </c>
      <c r="T323" s="38">
        <v>115.77</v>
      </c>
    </row>
    <row r="324" spans="1:20" x14ac:dyDescent="0.25">
      <c r="A324" t="s">
        <v>1059</v>
      </c>
      <c r="B324" t="s">
        <v>466</v>
      </c>
      <c r="C324" t="s">
        <v>1447</v>
      </c>
      <c r="D324" t="s">
        <v>1059</v>
      </c>
      <c r="E324" t="s">
        <v>466</v>
      </c>
      <c r="F324" t="s">
        <v>7</v>
      </c>
      <c r="G324" t="s">
        <v>8</v>
      </c>
      <c r="H324" t="s">
        <v>6</v>
      </c>
      <c r="I324" t="s">
        <v>463</v>
      </c>
      <c r="J324" t="s">
        <v>1061</v>
      </c>
      <c r="K324" t="s">
        <v>1062</v>
      </c>
      <c r="L324" s="40" t="str">
        <f t="shared" si="8"/>
        <v>33</v>
      </c>
      <c r="M324" t="s">
        <v>857</v>
      </c>
      <c r="N324" t="s">
        <v>545</v>
      </c>
      <c r="O324" t="s">
        <v>514</v>
      </c>
      <c r="P324" t="s">
        <v>1510</v>
      </c>
      <c r="Q324" t="str">
        <f t="shared" si="9"/>
        <v>1TXN</v>
      </c>
      <c r="R324" t="s">
        <v>1285</v>
      </c>
      <c r="S324" t="s">
        <v>1286</v>
      </c>
      <c r="T324" s="38">
        <v>5374.8</v>
      </c>
    </row>
    <row r="325" spans="1:20" x14ac:dyDescent="0.25">
      <c r="A325" t="s">
        <v>1059</v>
      </c>
      <c r="B325" t="s">
        <v>466</v>
      </c>
      <c r="C325" t="s">
        <v>1447</v>
      </c>
      <c r="D325" t="s">
        <v>1059</v>
      </c>
      <c r="E325" t="s">
        <v>466</v>
      </c>
      <c r="F325" t="s">
        <v>7</v>
      </c>
      <c r="G325" t="s">
        <v>8</v>
      </c>
      <c r="H325" t="s">
        <v>6</v>
      </c>
      <c r="I325" t="s">
        <v>463</v>
      </c>
      <c r="J325" t="s">
        <v>1061</v>
      </c>
      <c r="K325" t="s">
        <v>1062</v>
      </c>
      <c r="L325" s="40" t="str">
        <f t="shared" si="8"/>
        <v>33</v>
      </c>
      <c r="M325" t="s">
        <v>654</v>
      </c>
      <c r="N325" t="s">
        <v>479</v>
      </c>
      <c r="O325" t="s">
        <v>182</v>
      </c>
      <c r="P325" t="s">
        <v>468</v>
      </c>
      <c r="Q325" t="str">
        <f t="shared" si="9"/>
        <v>000N</v>
      </c>
      <c r="R325" t="s">
        <v>1287</v>
      </c>
      <c r="S325" t="s">
        <v>1288</v>
      </c>
      <c r="T325" s="38">
        <v>7930.5</v>
      </c>
    </row>
    <row r="326" spans="1:20" x14ac:dyDescent="0.25">
      <c r="A326" t="s">
        <v>1059</v>
      </c>
      <c r="B326" t="s">
        <v>466</v>
      </c>
      <c r="C326" t="s">
        <v>1447</v>
      </c>
      <c r="D326" t="s">
        <v>1059</v>
      </c>
      <c r="E326" t="s">
        <v>466</v>
      </c>
      <c r="F326" t="s">
        <v>7</v>
      </c>
      <c r="G326" t="s">
        <v>8</v>
      </c>
      <c r="H326" t="s">
        <v>6</v>
      </c>
      <c r="I326" t="s">
        <v>463</v>
      </c>
      <c r="J326" t="s">
        <v>1061</v>
      </c>
      <c r="K326" t="s">
        <v>1062</v>
      </c>
      <c r="L326" s="40" t="str">
        <f t="shared" si="8"/>
        <v>33</v>
      </c>
      <c r="M326" t="s">
        <v>861</v>
      </c>
      <c r="N326" t="s">
        <v>862</v>
      </c>
      <c r="O326" t="s">
        <v>182</v>
      </c>
      <c r="P326" t="s">
        <v>468</v>
      </c>
      <c r="Q326" t="str">
        <f t="shared" si="9"/>
        <v>000N</v>
      </c>
      <c r="R326" t="s">
        <v>1287</v>
      </c>
      <c r="S326" t="s">
        <v>1288</v>
      </c>
      <c r="T326" s="38">
        <v>78087.199999999997</v>
      </c>
    </row>
    <row r="327" spans="1:20" x14ac:dyDescent="0.25">
      <c r="A327" t="s">
        <v>1059</v>
      </c>
      <c r="B327" t="s">
        <v>466</v>
      </c>
      <c r="C327" t="s">
        <v>1447</v>
      </c>
      <c r="D327" t="s">
        <v>1059</v>
      </c>
      <c r="E327" t="s">
        <v>466</v>
      </c>
      <c r="F327" t="s">
        <v>7</v>
      </c>
      <c r="G327" t="s">
        <v>8</v>
      </c>
      <c r="H327" t="s">
        <v>6</v>
      </c>
      <c r="I327" t="s">
        <v>463</v>
      </c>
      <c r="J327" t="s">
        <v>1061</v>
      </c>
      <c r="K327" t="s">
        <v>1062</v>
      </c>
      <c r="L327" s="40" t="str">
        <f t="shared" si="8"/>
        <v>33</v>
      </c>
      <c r="M327" t="s">
        <v>863</v>
      </c>
      <c r="N327" t="s">
        <v>864</v>
      </c>
      <c r="O327" t="s">
        <v>25</v>
      </c>
      <c r="P327" t="s">
        <v>466</v>
      </c>
      <c r="Q327" t="str">
        <f t="shared" si="9"/>
        <v>100N</v>
      </c>
      <c r="R327" t="s">
        <v>1267</v>
      </c>
      <c r="S327" t="s">
        <v>1268</v>
      </c>
      <c r="T327" s="38">
        <v>115520.79</v>
      </c>
    </row>
    <row r="328" spans="1:20" x14ac:dyDescent="0.25">
      <c r="A328" t="s">
        <v>1059</v>
      </c>
      <c r="B328" t="s">
        <v>466</v>
      </c>
      <c r="C328" t="s">
        <v>1447</v>
      </c>
      <c r="D328" t="s">
        <v>1059</v>
      </c>
      <c r="E328" t="s">
        <v>466</v>
      </c>
      <c r="F328" t="s">
        <v>7</v>
      </c>
      <c r="G328" t="s">
        <v>8</v>
      </c>
      <c r="H328" t="s">
        <v>6</v>
      </c>
      <c r="I328" t="s">
        <v>463</v>
      </c>
      <c r="J328" t="s">
        <v>1061</v>
      </c>
      <c r="K328" t="s">
        <v>1062</v>
      </c>
      <c r="L328" s="40" t="str">
        <f t="shared" ref="L328:L391" si="10">LEFT(M328,2)</f>
        <v>33</v>
      </c>
      <c r="M328" t="s">
        <v>1561</v>
      </c>
      <c r="N328" t="s">
        <v>1562</v>
      </c>
      <c r="O328" t="s">
        <v>514</v>
      </c>
      <c r="P328" t="s">
        <v>1510</v>
      </c>
      <c r="Q328" t="str">
        <f t="shared" si="9"/>
        <v>100N</v>
      </c>
      <c r="R328" t="s">
        <v>1289</v>
      </c>
      <c r="S328" t="s">
        <v>1290</v>
      </c>
      <c r="T328" s="38">
        <v>33281.980000000003</v>
      </c>
    </row>
    <row r="329" spans="1:20" x14ac:dyDescent="0.25">
      <c r="A329" t="s">
        <v>1059</v>
      </c>
      <c r="B329" t="s">
        <v>466</v>
      </c>
      <c r="C329" t="s">
        <v>1447</v>
      </c>
      <c r="D329" t="s">
        <v>1059</v>
      </c>
      <c r="E329" t="s">
        <v>466</v>
      </c>
      <c r="F329" t="s">
        <v>7</v>
      </c>
      <c r="G329" t="s">
        <v>8</v>
      </c>
      <c r="H329" t="s">
        <v>6</v>
      </c>
      <c r="I329" t="s">
        <v>463</v>
      </c>
      <c r="J329" t="s">
        <v>1061</v>
      </c>
      <c r="K329" t="s">
        <v>1062</v>
      </c>
      <c r="L329" s="40" t="str">
        <f t="shared" si="10"/>
        <v>33</v>
      </c>
      <c r="M329" t="s">
        <v>865</v>
      </c>
      <c r="N329" t="s">
        <v>866</v>
      </c>
      <c r="O329" t="s">
        <v>300</v>
      </c>
      <c r="P329" t="s">
        <v>1470</v>
      </c>
      <c r="Q329" t="str">
        <f t="shared" ref="Q329:Q392" si="11">RIGHT(R329,4)</f>
        <v>1SCN</v>
      </c>
      <c r="R329" t="s">
        <v>1264</v>
      </c>
      <c r="S329" t="s">
        <v>1265</v>
      </c>
      <c r="T329" s="38">
        <v>8052.5499999999902</v>
      </c>
    </row>
    <row r="330" spans="1:20" x14ac:dyDescent="0.25">
      <c r="A330" t="s">
        <v>1059</v>
      </c>
      <c r="B330" t="s">
        <v>466</v>
      </c>
      <c r="C330" t="s">
        <v>1447</v>
      </c>
      <c r="D330" t="s">
        <v>1059</v>
      </c>
      <c r="E330" t="s">
        <v>466</v>
      </c>
      <c r="F330" t="s">
        <v>7</v>
      </c>
      <c r="G330" t="s">
        <v>8</v>
      </c>
      <c r="H330" t="s">
        <v>6</v>
      </c>
      <c r="I330" t="s">
        <v>463</v>
      </c>
      <c r="J330" t="s">
        <v>1061</v>
      </c>
      <c r="K330" t="s">
        <v>1062</v>
      </c>
      <c r="L330" s="40" t="str">
        <f t="shared" si="10"/>
        <v>33</v>
      </c>
      <c r="M330" t="s">
        <v>872</v>
      </c>
      <c r="N330" t="s">
        <v>851</v>
      </c>
      <c r="O330" t="s">
        <v>538</v>
      </c>
      <c r="P330" t="s">
        <v>1497</v>
      </c>
      <c r="Q330" t="str">
        <f t="shared" si="11"/>
        <v>1TXN</v>
      </c>
      <c r="R330" t="s">
        <v>1285</v>
      </c>
      <c r="S330" t="s">
        <v>1286</v>
      </c>
      <c r="T330" s="38">
        <v>32292</v>
      </c>
    </row>
    <row r="331" spans="1:20" x14ac:dyDescent="0.25">
      <c r="A331" t="s">
        <v>1059</v>
      </c>
      <c r="B331" t="s">
        <v>466</v>
      </c>
      <c r="C331" t="s">
        <v>1447</v>
      </c>
      <c r="D331" t="s">
        <v>1059</v>
      </c>
      <c r="E331" t="s">
        <v>466</v>
      </c>
      <c r="F331" t="s">
        <v>7</v>
      </c>
      <c r="G331" t="s">
        <v>8</v>
      </c>
      <c r="H331" t="s">
        <v>6</v>
      </c>
      <c r="I331" t="s">
        <v>463</v>
      </c>
      <c r="J331" t="s">
        <v>1061</v>
      </c>
      <c r="K331" t="s">
        <v>1062</v>
      </c>
      <c r="L331" s="40" t="str">
        <f t="shared" si="10"/>
        <v>33</v>
      </c>
      <c r="M331" t="s">
        <v>873</v>
      </c>
      <c r="N331" t="s">
        <v>874</v>
      </c>
      <c r="O331" t="s">
        <v>25</v>
      </c>
      <c r="P331" t="s">
        <v>466</v>
      </c>
      <c r="Q331" t="str">
        <f t="shared" si="11"/>
        <v>1TXN</v>
      </c>
      <c r="R331" t="s">
        <v>1285</v>
      </c>
      <c r="S331" t="s">
        <v>1286</v>
      </c>
      <c r="T331" s="38">
        <v>15000</v>
      </c>
    </row>
    <row r="332" spans="1:20" x14ac:dyDescent="0.25">
      <c r="A332" t="s">
        <v>1059</v>
      </c>
      <c r="B332" t="s">
        <v>466</v>
      </c>
      <c r="C332" t="s">
        <v>1447</v>
      </c>
      <c r="D332" t="s">
        <v>1059</v>
      </c>
      <c r="E332" t="s">
        <v>466</v>
      </c>
      <c r="F332" t="s">
        <v>7</v>
      </c>
      <c r="G332" t="s">
        <v>8</v>
      </c>
      <c r="H332" t="s">
        <v>6</v>
      </c>
      <c r="I332" t="s">
        <v>463</v>
      </c>
      <c r="J332" t="s">
        <v>1061</v>
      </c>
      <c r="K332" t="s">
        <v>1062</v>
      </c>
      <c r="L332" s="40" t="str">
        <f t="shared" si="10"/>
        <v>33</v>
      </c>
      <c r="M332" t="s">
        <v>960</v>
      </c>
      <c r="N332" t="s">
        <v>961</v>
      </c>
      <c r="O332" t="s">
        <v>300</v>
      </c>
      <c r="P332" t="s">
        <v>1470</v>
      </c>
      <c r="Q332" t="str">
        <f t="shared" si="11"/>
        <v>1TXN</v>
      </c>
      <c r="R332" t="s">
        <v>1285</v>
      </c>
      <c r="S332" t="s">
        <v>1286</v>
      </c>
      <c r="T332" s="38">
        <v>10000</v>
      </c>
    </row>
    <row r="333" spans="1:20" x14ac:dyDescent="0.25">
      <c r="A333" t="s">
        <v>1059</v>
      </c>
      <c r="B333" t="s">
        <v>466</v>
      </c>
      <c r="C333" t="s">
        <v>1447</v>
      </c>
      <c r="D333" t="s">
        <v>1059</v>
      </c>
      <c r="E333" t="s">
        <v>466</v>
      </c>
      <c r="F333" t="s">
        <v>7</v>
      </c>
      <c r="G333" t="s">
        <v>8</v>
      </c>
      <c r="H333" t="s">
        <v>6</v>
      </c>
      <c r="I333" t="s">
        <v>463</v>
      </c>
      <c r="J333" t="s">
        <v>1061</v>
      </c>
      <c r="K333" t="s">
        <v>1062</v>
      </c>
      <c r="L333" s="40" t="str">
        <f t="shared" si="10"/>
        <v>33</v>
      </c>
      <c r="M333" t="s">
        <v>1563</v>
      </c>
      <c r="N333" t="s">
        <v>1564</v>
      </c>
      <c r="O333" t="s">
        <v>339</v>
      </c>
      <c r="P333" t="s">
        <v>1547</v>
      </c>
      <c r="Q333" t="str">
        <f t="shared" si="11"/>
        <v>1TXN</v>
      </c>
      <c r="R333" t="s">
        <v>1285</v>
      </c>
      <c r="S333" t="s">
        <v>1286</v>
      </c>
      <c r="T333" s="38">
        <v>1889.57</v>
      </c>
    </row>
    <row r="334" spans="1:20" x14ac:dyDescent="0.25">
      <c r="A334" t="s">
        <v>1059</v>
      </c>
      <c r="B334" t="s">
        <v>466</v>
      </c>
      <c r="C334" t="s">
        <v>1447</v>
      </c>
      <c r="D334" t="s">
        <v>1059</v>
      </c>
      <c r="E334" t="s">
        <v>466</v>
      </c>
      <c r="F334" t="s">
        <v>7</v>
      </c>
      <c r="G334" t="s">
        <v>8</v>
      </c>
      <c r="H334" t="s">
        <v>6</v>
      </c>
      <c r="I334" t="s">
        <v>463</v>
      </c>
      <c r="J334" t="s">
        <v>1061</v>
      </c>
      <c r="K334" t="s">
        <v>1062</v>
      </c>
      <c r="L334" s="40" t="str">
        <f t="shared" si="10"/>
        <v>33</v>
      </c>
      <c r="M334" t="s">
        <v>1563</v>
      </c>
      <c r="N334" t="s">
        <v>1564</v>
      </c>
      <c r="O334" t="s">
        <v>514</v>
      </c>
      <c r="P334" t="s">
        <v>1510</v>
      </c>
      <c r="Q334" t="str">
        <f t="shared" si="11"/>
        <v>100N</v>
      </c>
      <c r="R334" t="s">
        <v>1289</v>
      </c>
      <c r="S334" t="s">
        <v>1290</v>
      </c>
      <c r="T334" s="38">
        <v>0</v>
      </c>
    </row>
    <row r="335" spans="1:20" x14ac:dyDescent="0.25">
      <c r="A335" t="s">
        <v>1059</v>
      </c>
      <c r="B335" t="s">
        <v>466</v>
      </c>
      <c r="C335" t="s">
        <v>1447</v>
      </c>
      <c r="D335" t="s">
        <v>1059</v>
      </c>
      <c r="E335" t="s">
        <v>466</v>
      </c>
      <c r="F335" t="s">
        <v>7</v>
      </c>
      <c r="G335" t="s">
        <v>8</v>
      </c>
      <c r="H335" t="s">
        <v>6</v>
      </c>
      <c r="I335" t="s">
        <v>463</v>
      </c>
      <c r="J335" t="s">
        <v>1061</v>
      </c>
      <c r="K335" t="s">
        <v>1062</v>
      </c>
      <c r="L335" s="40" t="str">
        <f t="shared" si="10"/>
        <v>33</v>
      </c>
      <c r="M335" t="s">
        <v>1565</v>
      </c>
      <c r="N335" t="s">
        <v>479</v>
      </c>
      <c r="O335" t="s">
        <v>514</v>
      </c>
      <c r="P335" t="s">
        <v>1510</v>
      </c>
      <c r="Q335" t="str">
        <f t="shared" si="11"/>
        <v>100N</v>
      </c>
      <c r="R335" t="s">
        <v>1289</v>
      </c>
      <c r="S335" t="s">
        <v>1290</v>
      </c>
      <c r="T335" s="38">
        <v>14203.85</v>
      </c>
    </row>
    <row r="336" spans="1:20" x14ac:dyDescent="0.25">
      <c r="A336" t="s">
        <v>1059</v>
      </c>
      <c r="B336" t="s">
        <v>466</v>
      </c>
      <c r="C336" t="s">
        <v>1447</v>
      </c>
      <c r="D336" t="s">
        <v>1059</v>
      </c>
      <c r="E336" t="s">
        <v>466</v>
      </c>
      <c r="F336" t="s">
        <v>7</v>
      </c>
      <c r="G336" t="s">
        <v>8</v>
      </c>
      <c r="H336" t="s">
        <v>6</v>
      </c>
      <c r="I336" t="s">
        <v>463</v>
      </c>
      <c r="J336" t="s">
        <v>1061</v>
      </c>
      <c r="K336" t="s">
        <v>1062</v>
      </c>
      <c r="L336" s="40" t="str">
        <f t="shared" si="10"/>
        <v>33</v>
      </c>
      <c r="M336" t="s">
        <v>1566</v>
      </c>
      <c r="N336" t="s">
        <v>862</v>
      </c>
      <c r="O336" t="s">
        <v>514</v>
      </c>
      <c r="P336" t="s">
        <v>1510</v>
      </c>
      <c r="Q336" t="str">
        <f t="shared" si="11"/>
        <v>100N</v>
      </c>
      <c r="R336" t="s">
        <v>1289</v>
      </c>
      <c r="S336" t="s">
        <v>1290</v>
      </c>
      <c r="T336" s="38">
        <v>3849.28</v>
      </c>
    </row>
    <row r="337" spans="1:20" x14ac:dyDescent="0.25">
      <c r="A337" t="s">
        <v>1059</v>
      </c>
      <c r="B337" t="s">
        <v>466</v>
      </c>
      <c r="C337" t="s">
        <v>1447</v>
      </c>
      <c r="D337" t="s">
        <v>1059</v>
      </c>
      <c r="E337" t="s">
        <v>466</v>
      </c>
      <c r="F337" t="s">
        <v>7</v>
      </c>
      <c r="G337" t="s">
        <v>8</v>
      </c>
      <c r="H337" t="s">
        <v>6</v>
      </c>
      <c r="I337" t="s">
        <v>463</v>
      </c>
      <c r="J337" t="s">
        <v>1094</v>
      </c>
      <c r="K337" t="s">
        <v>1064</v>
      </c>
      <c r="L337" s="40" t="str">
        <f t="shared" si="10"/>
        <v>33</v>
      </c>
      <c r="M337" t="s">
        <v>736</v>
      </c>
      <c r="N337" t="s">
        <v>737</v>
      </c>
      <c r="O337" t="s">
        <v>260</v>
      </c>
      <c r="P337" t="s">
        <v>519</v>
      </c>
      <c r="Q337" t="str">
        <f t="shared" si="11"/>
        <v>000N</v>
      </c>
      <c r="R337" t="s">
        <v>1250</v>
      </c>
      <c r="S337" t="s">
        <v>1251</v>
      </c>
      <c r="T337" s="38">
        <v>24467.8</v>
      </c>
    </row>
    <row r="338" spans="1:20" x14ac:dyDescent="0.25">
      <c r="A338" t="s">
        <v>1059</v>
      </c>
      <c r="B338" t="s">
        <v>466</v>
      </c>
      <c r="C338" t="s">
        <v>1447</v>
      </c>
      <c r="D338" t="s">
        <v>1059</v>
      </c>
      <c r="E338" t="s">
        <v>466</v>
      </c>
      <c r="F338" t="s">
        <v>7</v>
      </c>
      <c r="G338" t="s">
        <v>8</v>
      </c>
      <c r="H338" t="s">
        <v>6</v>
      </c>
      <c r="I338" t="s">
        <v>463</v>
      </c>
      <c r="J338" t="s">
        <v>1094</v>
      </c>
      <c r="K338" t="s">
        <v>1064</v>
      </c>
      <c r="L338" s="40" t="str">
        <f t="shared" si="10"/>
        <v>33</v>
      </c>
      <c r="M338" t="s">
        <v>736</v>
      </c>
      <c r="N338" t="s">
        <v>737</v>
      </c>
      <c r="O338" t="s">
        <v>262</v>
      </c>
      <c r="P338" t="s">
        <v>521</v>
      </c>
      <c r="Q338" t="str">
        <f t="shared" si="11"/>
        <v>000N</v>
      </c>
      <c r="R338" t="s">
        <v>1250</v>
      </c>
      <c r="S338" t="s">
        <v>1251</v>
      </c>
      <c r="T338" s="38">
        <v>16135</v>
      </c>
    </row>
    <row r="339" spans="1:20" x14ac:dyDescent="0.25">
      <c r="A339" t="s">
        <v>1059</v>
      </c>
      <c r="B339" t="s">
        <v>466</v>
      </c>
      <c r="C339" t="s">
        <v>1447</v>
      </c>
      <c r="D339" t="s">
        <v>1059</v>
      </c>
      <c r="E339" t="s">
        <v>466</v>
      </c>
      <c r="F339" t="s">
        <v>7</v>
      </c>
      <c r="G339" t="s">
        <v>8</v>
      </c>
      <c r="H339" t="s">
        <v>6</v>
      </c>
      <c r="I339" t="s">
        <v>463</v>
      </c>
      <c r="J339" t="s">
        <v>1094</v>
      </c>
      <c r="K339" t="s">
        <v>1064</v>
      </c>
      <c r="L339" s="40" t="str">
        <f t="shared" si="10"/>
        <v>33</v>
      </c>
      <c r="M339" t="s">
        <v>736</v>
      </c>
      <c r="N339" t="s">
        <v>737</v>
      </c>
      <c r="O339" t="s">
        <v>269</v>
      </c>
      <c r="P339" t="s">
        <v>523</v>
      </c>
      <c r="Q339" t="str">
        <f t="shared" si="11"/>
        <v>000N</v>
      </c>
      <c r="R339" t="s">
        <v>1250</v>
      </c>
      <c r="S339" t="s">
        <v>1251</v>
      </c>
      <c r="T339" s="38">
        <v>103125.6</v>
      </c>
    </row>
    <row r="340" spans="1:20" x14ac:dyDescent="0.25">
      <c r="A340" t="s">
        <v>1059</v>
      </c>
      <c r="B340" t="s">
        <v>466</v>
      </c>
      <c r="C340" t="s">
        <v>1447</v>
      </c>
      <c r="D340" t="s">
        <v>1059</v>
      </c>
      <c r="E340" t="s">
        <v>466</v>
      </c>
      <c r="F340" t="s">
        <v>7</v>
      </c>
      <c r="G340" t="s">
        <v>8</v>
      </c>
      <c r="H340" t="s">
        <v>6</v>
      </c>
      <c r="I340" t="s">
        <v>463</v>
      </c>
      <c r="J340" t="s">
        <v>1094</v>
      </c>
      <c r="K340" t="s">
        <v>1064</v>
      </c>
      <c r="L340" s="40" t="str">
        <f t="shared" si="10"/>
        <v>33</v>
      </c>
      <c r="M340" t="s">
        <v>736</v>
      </c>
      <c r="N340" t="s">
        <v>737</v>
      </c>
      <c r="O340" t="s">
        <v>387</v>
      </c>
      <c r="P340" t="s">
        <v>1537</v>
      </c>
      <c r="Q340" t="str">
        <f t="shared" si="11"/>
        <v>000N</v>
      </c>
      <c r="R340" t="s">
        <v>1250</v>
      </c>
      <c r="S340" t="s">
        <v>1251</v>
      </c>
      <c r="T340" s="38">
        <v>6400</v>
      </c>
    </row>
    <row r="341" spans="1:20" x14ac:dyDescent="0.25">
      <c r="A341" t="s">
        <v>1059</v>
      </c>
      <c r="B341" t="s">
        <v>466</v>
      </c>
      <c r="C341" t="s">
        <v>1447</v>
      </c>
      <c r="D341" t="s">
        <v>1059</v>
      </c>
      <c r="E341" t="s">
        <v>466</v>
      </c>
      <c r="F341" t="s">
        <v>7</v>
      </c>
      <c r="G341" t="s">
        <v>8</v>
      </c>
      <c r="H341" t="s">
        <v>6</v>
      </c>
      <c r="I341" t="s">
        <v>463</v>
      </c>
      <c r="J341" t="s">
        <v>1094</v>
      </c>
      <c r="K341" t="s">
        <v>1064</v>
      </c>
      <c r="L341" s="40" t="str">
        <f t="shared" si="10"/>
        <v>33</v>
      </c>
      <c r="M341" t="s">
        <v>736</v>
      </c>
      <c r="N341" t="s">
        <v>737</v>
      </c>
      <c r="O341" t="s">
        <v>388</v>
      </c>
      <c r="P341" t="s">
        <v>1539</v>
      </c>
      <c r="Q341" t="str">
        <f t="shared" si="11"/>
        <v>000N</v>
      </c>
      <c r="R341" t="s">
        <v>1250</v>
      </c>
      <c r="S341" t="s">
        <v>1251</v>
      </c>
      <c r="T341" s="38">
        <v>38485.199999999997</v>
      </c>
    </row>
    <row r="342" spans="1:20" x14ac:dyDescent="0.25">
      <c r="A342" t="s">
        <v>1059</v>
      </c>
      <c r="B342" t="s">
        <v>466</v>
      </c>
      <c r="C342" t="s">
        <v>1447</v>
      </c>
      <c r="D342" t="s">
        <v>1059</v>
      </c>
      <c r="E342" t="s">
        <v>466</v>
      </c>
      <c r="F342" t="s">
        <v>7</v>
      </c>
      <c r="G342" t="s">
        <v>8</v>
      </c>
      <c r="H342" t="s">
        <v>6</v>
      </c>
      <c r="I342" t="s">
        <v>463</v>
      </c>
      <c r="J342" t="s">
        <v>1094</v>
      </c>
      <c r="K342" t="s">
        <v>1064</v>
      </c>
      <c r="L342" s="40" t="str">
        <f t="shared" si="10"/>
        <v>33</v>
      </c>
      <c r="M342" t="s">
        <v>738</v>
      </c>
      <c r="N342" t="s">
        <v>739</v>
      </c>
      <c r="O342" t="s">
        <v>387</v>
      </c>
      <c r="P342" t="s">
        <v>1537</v>
      </c>
      <c r="Q342" t="str">
        <f t="shared" si="11"/>
        <v>000N</v>
      </c>
      <c r="R342" t="s">
        <v>1250</v>
      </c>
      <c r="S342" t="s">
        <v>1251</v>
      </c>
      <c r="T342" s="38">
        <v>2967</v>
      </c>
    </row>
    <row r="343" spans="1:20" x14ac:dyDescent="0.25">
      <c r="A343" t="s">
        <v>1059</v>
      </c>
      <c r="B343" t="s">
        <v>466</v>
      </c>
      <c r="C343" t="s">
        <v>1447</v>
      </c>
      <c r="D343" t="s">
        <v>1059</v>
      </c>
      <c r="E343" t="s">
        <v>466</v>
      </c>
      <c r="F343" t="s">
        <v>7</v>
      </c>
      <c r="G343" t="s">
        <v>8</v>
      </c>
      <c r="H343" t="s">
        <v>6</v>
      </c>
      <c r="I343" t="s">
        <v>463</v>
      </c>
      <c r="J343" t="s">
        <v>1094</v>
      </c>
      <c r="K343" t="s">
        <v>1064</v>
      </c>
      <c r="L343" s="40" t="str">
        <f t="shared" si="10"/>
        <v>33</v>
      </c>
      <c r="M343" t="s">
        <v>740</v>
      </c>
      <c r="N343" t="s">
        <v>741</v>
      </c>
      <c r="O343" t="s">
        <v>159</v>
      </c>
      <c r="P343" t="s">
        <v>1507</v>
      </c>
      <c r="Q343" t="str">
        <f t="shared" si="11"/>
        <v>000N</v>
      </c>
      <c r="R343" t="s">
        <v>1250</v>
      </c>
      <c r="S343" t="s">
        <v>1251</v>
      </c>
      <c r="T343" s="38">
        <v>3126.34</v>
      </c>
    </row>
    <row r="344" spans="1:20" x14ac:dyDescent="0.25">
      <c r="A344" t="s">
        <v>1059</v>
      </c>
      <c r="B344" t="s">
        <v>466</v>
      </c>
      <c r="C344" t="s">
        <v>1447</v>
      </c>
      <c r="D344" t="s">
        <v>1059</v>
      </c>
      <c r="E344" t="s">
        <v>466</v>
      </c>
      <c r="F344" t="s">
        <v>7</v>
      </c>
      <c r="G344" t="s">
        <v>8</v>
      </c>
      <c r="H344" t="s">
        <v>6</v>
      </c>
      <c r="I344" t="s">
        <v>463</v>
      </c>
      <c r="J344" t="s">
        <v>1094</v>
      </c>
      <c r="K344" t="s">
        <v>1064</v>
      </c>
      <c r="L344" s="40" t="str">
        <f t="shared" si="10"/>
        <v>33</v>
      </c>
      <c r="M344" t="s">
        <v>740</v>
      </c>
      <c r="N344" t="s">
        <v>741</v>
      </c>
      <c r="O344" t="s">
        <v>297</v>
      </c>
      <c r="P344" t="s">
        <v>1509</v>
      </c>
      <c r="Q344" t="str">
        <f t="shared" si="11"/>
        <v>000N</v>
      </c>
      <c r="R344" t="s">
        <v>1250</v>
      </c>
      <c r="S344" t="s">
        <v>1251</v>
      </c>
      <c r="T344" s="38">
        <v>8189.47</v>
      </c>
    </row>
    <row r="345" spans="1:20" x14ac:dyDescent="0.25">
      <c r="A345" t="s">
        <v>1059</v>
      </c>
      <c r="B345" t="s">
        <v>466</v>
      </c>
      <c r="C345" t="s">
        <v>1447</v>
      </c>
      <c r="D345" t="s">
        <v>1059</v>
      </c>
      <c r="E345" t="s">
        <v>466</v>
      </c>
      <c r="F345" t="s">
        <v>7</v>
      </c>
      <c r="G345" t="s">
        <v>8</v>
      </c>
      <c r="H345" t="s">
        <v>6</v>
      </c>
      <c r="I345" t="s">
        <v>463</v>
      </c>
      <c r="J345" t="s">
        <v>1094</v>
      </c>
      <c r="K345" t="s">
        <v>1064</v>
      </c>
      <c r="L345" s="40" t="str">
        <f t="shared" si="10"/>
        <v>33</v>
      </c>
      <c r="M345" t="s">
        <v>755</v>
      </c>
      <c r="N345" t="s">
        <v>756</v>
      </c>
      <c r="O345" t="s">
        <v>297</v>
      </c>
      <c r="P345" t="s">
        <v>1509</v>
      </c>
      <c r="Q345" t="str">
        <f t="shared" si="11"/>
        <v>000N</v>
      </c>
      <c r="R345" t="s">
        <v>1250</v>
      </c>
      <c r="S345" t="s">
        <v>1251</v>
      </c>
      <c r="T345" s="38">
        <v>191.2</v>
      </c>
    </row>
    <row r="346" spans="1:20" x14ac:dyDescent="0.25">
      <c r="A346" t="s">
        <v>1059</v>
      </c>
      <c r="B346" t="s">
        <v>466</v>
      </c>
      <c r="C346" t="s">
        <v>1447</v>
      </c>
      <c r="D346" t="s">
        <v>1059</v>
      </c>
      <c r="E346" t="s">
        <v>466</v>
      </c>
      <c r="F346" t="s">
        <v>7</v>
      </c>
      <c r="G346" t="s">
        <v>8</v>
      </c>
      <c r="H346" t="s">
        <v>6</v>
      </c>
      <c r="I346" t="s">
        <v>463</v>
      </c>
      <c r="J346" t="s">
        <v>1094</v>
      </c>
      <c r="K346" t="s">
        <v>1064</v>
      </c>
      <c r="L346" s="40" t="str">
        <f t="shared" si="10"/>
        <v>33</v>
      </c>
      <c r="M346" t="s">
        <v>755</v>
      </c>
      <c r="N346" t="s">
        <v>756</v>
      </c>
      <c r="O346" t="s">
        <v>387</v>
      </c>
      <c r="P346" t="s">
        <v>1537</v>
      </c>
      <c r="Q346" t="str">
        <f t="shared" si="11"/>
        <v>000N</v>
      </c>
      <c r="R346" t="s">
        <v>1250</v>
      </c>
      <c r="S346" t="s">
        <v>1251</v>
      </c>
      <c r="T346" s="38">
        <v>6505.92</v>
      </c>
    </row>
    <row r="347" spans="1:20" x14ac:dyDescent="0.25">
      <c r="A347" t="s">
        <v>1059</v>
      </c>
      <c r="B347" t="s">
        <v>466</v>
      </c>
      <c r="C347" t="s">
        <v>1447</v>
      </c>
      <c r="D347" t="s">
        <v>1059</v>
      </c>
      <c r="E347" t="s">
        <v>466</v>
      </c>
      <c r="F347" t="s">
        <v>7</v>
      </c>
      <c r="G347" t="s">
        <v>8</v>
      </c>
      <c r="H347" t="s">
        <v>6</v>
      </c>
      <c r="I347" t="s">
        <v>463</v>
      </c>
      <c r="J347" t="s">
        <v>1094</v>
      </c>
      <c r="K347" t="s">
        <v>1064</v>
      </c>
      <c r="L347" s="40" t="str">
        <f t="shared" si="10"/>
        <v>33</v>
      </c>
      <c r="M347" t="s">
        <v>765</v>
      </c>
      <c r="N347" t="s">
        <v>766</v>
      </c>
      <c r="O347" t="s">
        <v>159</v>
      </c>
      <c r="P347" t="s">
        <v>1507</v>
      </c>
      <c r="Q347" t="str">
        <f t="shared" si="11"/>
        <v>000N</v>
      </c>
      <c r="R347" t="s">
        <v>1250</v>
      </c>
      <c r="S347" t="s">
        <v>1251</v>
      </c>
      <c r="T347" s="38">
        <v>1716.85</v>
      </c>
    </row>
    <row r="348" spans="1:20" x14ac:dyDescent="0.25">
      <c r="A348" t="s">
        <v>1059</v>
      </c>
      <c r="B348" t="s">
        <v>466</v>
      </c>
      <c r="C348" t="s">
        <v>1447</v>
      </c>
      <c r="D348" t="s">
        <v>1059</v>
      </c>
      <c r="E348" t="s">
        <v>466</v>
      </c>
      <c r="F348" t="s">
        <v>7</v>
      </c>
      <c r="G348" t="s">
        <v>8</v>
      </c>
      <c r="H348" t="s">
        <v>6</v>
      </c>
      <c r="I348" t="s">
        <v>463</v>
      </c>
      <c r="J348" t="s">
        <v>1094</v>
      </c>
      <c r="K348" t="s">
        <v>1064</v>
      </c>
      <c r="L348" s="40" t="str">
        <f t="shared" si="10"/>
        <v>33</v>
      </c>
      <c r="M348" t="s">
        <v>767</v>
      </c>
      <c r="N348" t="s">
        <v>768</v>
      </c>
      <c r="O348" t="s">
        <v>159</v>
      </c>
      <c r="P348" t="s">
        <v>1507</v>
      </c>
      <c r="Q348" t="str">
        <f t="shared" si="11"/>
        <v>000N</v>
      </c>
      <c r="R348" t="s">
        <v>1250</v>
      </c>
      <c r="S348" t="s">
        <v>1251</v>
      </c>
      <c r="T348" s="38">
        <v>6902.2</v>
      </c>
    </row>
    <row r="349" spans="1:20" x14ac:dyDescent="0.25">
      <c r="A349" t="s">
        <v>1059</v>
      </c>
      <c r="B349" t="s">
        <v>466</v>
      </c>
      <c r="C349" t="s">
        <v>1447</v>
      </c>
      <c r="D349" t="s">
        <v>1059</v>
      </c>
      <c r="E349" t="s">
        <v>466</v>
      </c>
      <c r="F349" t="s">
        <v>7</v>
      </c>
      <c r="G349" t="s">
        <v>8</v>
      </c>
      <c r="H349" t="s">
        <v>6</v>
      </c>
      <c r="I349" t="s">
        <v>463</v>
      </c>
      <c r="J349" t="s">
        <v>1094</v>
      </c>
      <c r="K349" t="s">
        <v>1064</v>
      </c>
      <c r="L349" s="40" t="str">
        <f t="shared" si="10"/>
        <v>33</v>
      </c>
      <c r="M349" t="s">
        <v>767</v>
      </c>
      <c r="N349" t="s">
        <v>768</v>
      </c>
      <c r="O349" t="s">
        <v>297</v>
      </c>
      <c r="P349" t="s">
        <v>1509</v>
      </c>
      <c r="Q349" t="str">
        <f t="shared" si="11"/>
        <v>000N</v>
      </c>
      <c r="R349" t="s">
        <v>1250</v>
      </c>
      <c r="S349" t="s">
        <v>1251</v>
      </c>
      <c r="T349" s="38">
        <v>2079.9899999999998</v>
      </c>
    </row>
    <row r="350" spans="1:20" x14ac:dyDescent="0.25">
      <c r="A350" t="s">
        <v>1059</v>
      </c>
      <c r="B350" t="s">
        <v>466</v>
      </c>
      <c r="C350" t="s">
        <v>1447</v>
      </c>
      <c r="D350" t="s">
        <v>1059</v>
      </c>
      <c r="E350" t="s">
        <v>466</v>
      </c>
      <c r="F350" t="s">
        <v>7</v>
      </c>
      <c r="G350" t="s">
        <v>8</v>
      </c>
      <c r="H350" t="s">
        <v>6</v>
      </c>
      <c r="I350" t="s">
        <v>463</v>
      </c>
      <c r="J350" t="s">
        <v>1094</v>
      </c>
      <c r="K350" t="s">
        <v>1064</v>
      </c>
      <c r="L350" s="40" t="str">
        <f t="shared" si="10"/>
        <v>33</v>
      </c>
      <c r="M350" t="s">
        <v>793</v>
      </c>
      <c r="N350" t="s">
        <v>794</v>
      </c>
      <c r="O350" t="s">
        <v>300</v>
      </c>
      <c r="P350" t="s">
        <v>1470</v>
      </c>
      <c r="Q350" t="str">
        <f t="shared" si="11"/>
        <v>1SCN</v>
      </c>
      <c r="R350" t="s">
        <v>1264</v>
      </c>
      <c r="S350" t="s">
        <v>1265</v>
      </c>
      <c r="T350" s="38">
        <v>82157.539999999994</v>
      </c>
    </row>
    <row r="351" spans="1:20" x14ac:dyDescent="0.25">
      <c r="A351" t="s">
        <v>1059</v>
      </c>
      <c r="B351" t="s">
        <v>466</v>
      </c>
      <c r="C351" t="s">
        <v>1447</v>
      </c>
      <c r="D351" t="s">
        <v>1059</v>
      </c>
      <c r="E351" t="s">
        <v>466</v>
      </c>
      <c r="F351" t="s">
        <v>7</v>
      </c>
      <c r="G351" t="s">
        <v>8</v>
      </c>
      <c r="H351" t="s">
        <v>6</v>
      </c>
      <c r="I351" t="s">
        <v>463</v>
      </c>
      <c r="J351" t="s">
        <v>1094</v>
      </c>
      <c r="K351" t="s">
        <v>1064</v>
      </c>
      <c r="L351" s="40" t="str">
        <f t="shared" si="10"/>
        <v>33</v>
      </c>
      <c r="M351" t="s">
        <v>801</v>
      </c>
      <c r="N351" t="s">
        <v>802</v>
      </c>
      <c r="O351" t="s">
        <v>25</v>
      </c>
      <c r="P351" t="s">
        <v>466</v>
      </c>
      <c r="Q351" t="str">
        <f t="shared" si="11"/>
        <v>1SDN</v>
      </c>
      <c r="R351" t="s">
        <v>1271</v>
      </c>
      <c r="S351" t="s">
        <v>1272</v>
      </c>
      <c r="T351" s="38">
        <v>2675</v>
      </c>
    </row>
    <row r="352" spans="1:20" x14ac:dyDescent="0.25">
      <c r="A352" t="s">
        <v>1059</v>
      </c>
      <c r="B352" t="s">
        <v>466</v>
      </c>
      <c r="C352" t="s">
        <v>1447</v>
      </c>
      <c r="D352" t="s">
        <v>1059</v>
      </c>
      <c r="E352" t="s">
        <v>466</v>
      </c>
      <c r="F352" t="s">
        <v>7</v>
      </c>
      <c r="G352" t="s">
        <v>8</v>
      </c>
      <c r="H352" t="s">
        <v>6</v>
      </c>
      <c r="I352" t="s">
        <v>463</v>
      </c>
      <c r="J352" t="s">
        <v>1094</v>
      </c>
      <c r="K352" t="s">
        <v>1064</v>
      </c>
      <c r="L352" s="40" t="str">
        <f t="shared" si="10"/>
        <v>33</v>
      </c>
      <c r="M352" t="s">
        <v>671</v>
      </c>
      <c r="N352" t="s">
        <v>672</v>
      </c>
      <c r="O352" t="s">
        <v>300</v>
      </c>
      <c r="P352" t="s">
        <v>1470</v>
      </c>
      <c r="Q352" t="str">
        <f t="shared" si="11"/>
        <v>1SCN</v>
      </c>
      <c r="R352" t="s">
        <v>1264</v>
      </c>
      <c r="S352" t="s">
        <v>1265</v>
      </c>
      <c r="T352" s="38">
        <v>140000</v>
      </c>
    </row>
    <row r="353" spans="1:20" x14ac:dyDescent="0.25">
      <c r="A353" t="s">
        <v>1059</v>
      </c>
      <c r="B353" t="s">
        <v>466</v>
      </c>
      <c r="C353" t="s">
        <v>1447</v>
      </c>
      <c r="D353" t="s">
        <v>1059</v>
      </c>
      <c r="E353" t="s">
        <v>466</v>
      </c>
      <c r="F353" t="s">
        <v>7</v>
      </c>
      <c r="G353" t="s">
        <v>8</v>
      </c>
      <c r="H353" t="s">
        <v>6</v>
      </c>
      <c r="I353" t="s">
        <v>463</v>
      </c>
      <c r="J353" t="s">
        <v>1094</v>
      </c>
      <c r="K353" t="s">
        <v>1064</v>
      </c>
      <c r="L353" s="40" t="str">
        <f t="shared" si="10"/>
        <v>33</v>
      </c>
      <c r="M353" t="s">
        <v>808</v>
      </c>
      <c r="N353" t="s">
        <v>809</v>
      </c>
      <c r="O353" t="s">
        <v>212</v>
      </c>
      <c r="P353" t="s">
        <v>1515</v>
      </c>
      <c r="Q353" t="str">
        <f t="shared" si="11"/>
        <v>1SDN</v>
      </c>
      <c r="R353" t="s">
        <v>1271</v>
      </c>
      <c r="S353" t="s">
        <v>1272</v>
      </c>
      <c r="T353" s="38">
        <v>2280</v>
      </c>
    </row>
    <row r="354" spans="1:20" x14ac:dyDescent="0.25">
      <c r="A354" t="s">
        <v>1059</v>
      </c>
      <c r="B354" t="s">
        <v>466</v>
      </c>
      <c r="C354" t="s">
        <v>1447</v>
      </c>
      <c r="D354" t="s">
        <v>1059</v>
      </c>
      <c r="E354" t="s">
        <v>466</v>
      </c>
      <c r="F354" t="s">
        <v>7</v>
      </c>
      <c r="G354" t="s">
        <v>8</v>
      </c>
      <c r="H354" t="s">
        <v>6</v>
      </c>
      <c r="I354" t="s">
        <v>463</v>
      </c>
      <c r="J354" t="s">
        <v>1094</v>
      </c>
      <c r="K354" t="s">
        <v>1064</v>
      </c>
      <c r="L354" s="40" t="str">
        <f t="shared" si="10"/>
        <v>33</v>
      </c>
      <c r="M354" t="s">
        <v>814</v>
      </c>
      <c r="N354" t="s">
        <v>815</v>
      </c>
      <c r="O354" t="s">
        <v>25</v>
      </c>
      <c r="P354" t="s">
        <v>466</v>
      </c>
      <c r="Q354" t="str">
        <f t="shared" si="11"/>
        <v>1SDN</v>
      </c>
      <c r="R354" t="s">
        <v>1271</v>
      </c>
      <c r="S354" t="s">
        <v>1272</v>
      </c>
      <c r="T354" s="38">
        <v>12492</v>
      </c>
    </row>
    <row r="355" spans="1:20" x14ac:dyDescent="0.25">
      <c r="A355" t="s">
        <v>1059</v>
      </c>
      <c r="B355" t="s">
        <v>466</v>
      </c>
      <c r="C355" t="s">
        <v>1447</v>
      </c>
      <c r="D355" t="s">
        <v>1059</v>
      </c>
      <c r="E355" t="s">
        <v>466</v>
      </c>
      <c r="F355" t="s">
        <v>7</v>
      </c>
      <c r="G355" t="s">
        <v>8</v>
      </c>
      <c r="H355" t="s">
        <v>6</v>
      </c>
      <c r="I355" t="s">
        <v>463</v>
      </c>
      <c r="J355" t="s">
        <v>1094</v>
      </c>
      <c r="K355" t="s">
        <v>1064</v>
      </c>
      <c r="L355" s="40" t="str">
        <f t="shared" si="10"/>
        <v>33</v>
      </c>
      <c r="M355" t="s">
        <v>1567</v>
      </c>
      <c r="N355" t="s">
        <v>1568</v>
      </c>
      <c r="O355" t="s">
        <v>271</v>
      </c>
      <c r="P355" t="s">
        <v>524</v>
      </c>
      <c r="Q355" t="str">
        <f t="shared" si="11"/>
        <v>1SDN</v>
      </c>
      <c r="R355" t="s">
        <v>1271</v>
      </c>
      <c r="S355" t="s">
        <v>1272</v>
      </c>
      <c r="T355" s="38">
        <v>2240</v>
      </c>
    </row>
    <row r="356" spans="1:20" x14ac:dyDescent="0.25">
      <c r="A356" t="s">
        <v>1059</v>
      </c>
      <c r="B356" t="s">
        <v>466</v>
      </c>
      <c r="C356" t="s">
        <v>1447</v>
      </c>
      <c r="D356" t="s">
        <v>1059</v>
      </c>
      <c r="E356" t="s">
        <v>466</v>
      </c>
      <c r="F356" t="s">
        <v>7</v>
      </c>
      <c r="G356" t="s">
        <v>8</v>
      </c>
      <c r="H356" t="s">
        <v>6</v>
      </c>
      <c r="I356" t="s">
        <v>463</v>
      </c>
      <c r="J356" t="s">
        <v>1094</v>
      </c>
      <c r="K356" t="s">
        <v>1064</v>
      </c>
      <c r="L356" s="40" t="str">
        <f t="shared" si="10"/>
        <v>33</v>
      </c>
      <c r="M356" t="s">
        <v>1008</v>
      </c>
      <c r="N356" t="s">
        <v>1009</v>
      </c>
      <c r="O356" t="s">
        <v>25</v>
      </c>
      <c r="P356" t="s">
        <v>466</v>
      </c>
      <c r="Q356" t="str">
        <f t="shared" si="11"/>
        <v>1SDN</v>
      </c>
      <c r="R356" t="s">
        <v>1271</v>
      </c>
      <c r="S356" t="s">
        <v>1272</v>
      </c>
      <c r="T356" s="38">
        <v>6400</v>
      </c>
    </row>
    <row r="357" spans="1:20" x14ac:dyDescent="0.25">
      <c r="A357" t="s">
        <v>1059</v>
      </c>
      <c r="B357" t="s">
        <v>466</v>
      </c>
      <c r="C357" t="s">
        <v>1447</v>
      </c>
      <c r="D357" t="s">
        <v>1059</v>
      </c>
      <c r="E357" t="s">
        <v>466</v>
      </c>
      <c r="F357" t="s">
        <v>7</v>
      </c>
      <c r="G357" t="s">
        <v>8</v>
      </c>
      <c r="H357" t="s">
        <v>6</v>
      </c>
      <c r="I357" t="s">
        <v>463</v>
      </c>
      <c r="J357" t="s">
        <v>1094</v>
      </c>
      <c r="K357" t="s">
        <v>1064</v>
      </c>
      <c r="L357" s="40" t="str">
        <f t="shared" si="10"/>
        <v>33</v>
      </c>
      <c r="M357" t="s">
        <v>818</v>
      </c>
      <c r="N357" t="s">
        <v>819</v>
      </c>
      <c r="O357" t="s">
        <v>300</v>
      </c>
      <c r="P357" t="s">
        <v>1470</v>
      </c>
      <c r="Q357" t="str">
        <f t="shared" si="11"/>
        <v>1SCN</v>
      </c>
      <c r="R357" t="s">
        <v>1264</v>
      </c>
      <c r="S357" t="s">
        <v>1265</v>
      </c>
      <c r="T357" s="38">
        <v>35918.400000000001</v>
      </c>
    </row>
    <row r="358" spans="1:20" x14ac:dyDescent="0.25">
      <c r="A358" t="s">
        <v>1059</v>
      </c>
      <c r="B358" t="s">
        <v>466</v>
      </c>
      <c r="C358" t="s">
        <v>1447</v>
      </c>
      <c r="D358" t="s">
        <v>1059</v>
      </c>
      <c r="E358" t="s">
        <v>466</v>
      </c>
      <c r="F358" t="s">
        <v>7</v>
      </c>
      <c r="G358" t="s">
        <v>8</v>
      </c>
      <c r="H358" t="s">
        <v>6</v>
      </c>
      <c r="I358" t="s">
        <v>463</v>
      </c>
      <c r="J358" t="s">
        <v>1094</v>
      </c>
      <c r="K358" t="s">
        <v>1064</v>
      </c>
      <c r="L358" s="40" t="str">
        <f t="shared" si="10"/>
        <v>33</v>
      </c>
      <c r="M358" t="s">
        <v>832</v>
      </c>
      <c r="N358" t="s">
        <v>833</v>
      </c>
      <c r="O358" t="s">
        <v>300</v>
      </c>
      <c r="P358" t="s">
        <v>1470</v>
      </c>
      <c r="Q358" t="str">
        <f t="shared" si="11"/>
        <v>5SDN</v>
      </c>
      <c r="R358" t="s">
        <v>1281</v>
      </c>
      <c r="S358" t="s">
        <v>1282</v>
      </c>
      <c r="T358" s="38">
        <v>2750</v>
      </c>
    </row>
    <row r="359" spans="1:20" x14ac:dyDescent="0.25">
      <c r="A359" t="s">
        <v>1059</v>
      </c>
      <c r="B359" t="s">
        <v>466</v>
      </c>
      <c r="C359" t="s">
        <v>1447</v>
      </c>
      <c r="D359" t="s">
        <v>1059</v>
      </c>
      <c r="E359" t="s">
        <v>466</v>
      </c>
      <c r="F359" t="s">
        <v>7</v>
      </c>
      <c r="G359" t="s">
        <v>8</v>
      </c>
      <c r="H359" t="s">
        <v>6</v>
      </c>
      <c r="I359" t="s">
        <v>463</v>
      </c>
      <c r="J359" t="s">
        <v>1094</v>
      </c>
      <c r="K359" t="s">
        <v>1064</v>
      </c>
      <c r="L359" s="40" t="str">
        <f t="shared" si="10"/>
        <v>33</v>
      </c>
      <c r="M359" t="s">
        <v>836</v>
      </c>
      <c r="N359" t="s">
        <v>837</v>
      </c>
      <c r="O359" t="s">
        <v>300</v>
      </c>
      <c r="P359" t="s">
        <v>1470</v>
      </c>
      <c r="Q359" t="str">
        <f t="shared" si="11"/>
        <v>5SDN</v>
      </c>
      <c r="R359" t="s">
        <v>1281</v>
      </c>
      <c r="S359" t="s">
        <v>1282</v>
      </c>
      <c r="T359" s="38">
        <v>720</v>
      </c>
    </row>
    <row r="360" spans="1:20" x14ac:dyDescent="0.25">
      <c r="A360" t="s">
        <v>1059</v>
      </c>
      <c r="B360" t="s">
        <v>466</v>
      </c>
      <c r="C360" t="s">
        <v>1447</v>
      </c>
      <c r="D360" t="s">
        <v>1059</v>
      </c>
      <c r="E360" t="s">
        <v>466</v>
      </c>
      <c r="F360" t="s">
        <v>7</v>
      </c>
      <c r="G360" t="s">
        <v>8</v>
      </c>
      <c r="H360" t="s">
        <v>6</v>
      </c>
      <c r="I360" t="s">
        <v>463</v>
      </c>
      <c r="J360" t="s">
        <v>1094</v>
      </c>
      <c r="K360" t="s">
        <v>1064</v>
      </c>
      <c r="L360" s="40" t="str">
        <f t="shared" si="10"/>
        <v>33</v>
      </c>
      <c r="M360" t="s">
        <v>861</v>
      </c>
      <c r="N360" t="s">
        <v>862</v>
      </c>
      <c r="O360" t="s">
        <v>25</v>
      </c>
      <c r="P360" t="s">
        <v>466</v>
      </c>
      <c r="Q360" t="str">
        <f t="shared" si="11"/>
        <v>100N</v>
      </c>
      <c r="R360" t="s">
        <v>1289</v>
      </c>
      <c r="S360" t="s">
        <v>1290</v>
      </c>
      <c r="T360" s="38">
        <v>3861.62</v>
      </c>
    </row>
    <row r="361" spans="1:20" x14ac:dyDescent="0.25">
      <c r="A361" t="s">
        <v>1059</v>
      </c>
      <c r="B361" t="s">
        <v>466</v>
      </c>
      <c r="C361" t="s">
        <v>1447</v>
      </c>
      <c r="D361" t="s">
        <v>1059</v>
      </c>
      <c r="E361" t="s">
        <v>466</v>
      </c>
      <c r="F361" t="s">
        <v>7</v>
      </c>
      <c r="G361" t="s">
        <v>8</v>
      </c>
      <c r="H361" t="s">
        <v>6</v>
      </c>
      <c r="I361" t="s">
        <v>463</v>
      </c>
      <c r="J361" t="s">
        <v>1094</v>
      </c>
      <c r="K361" t="s">
        <v>1064</v>
      </c>
      <c r="L361" s="40" t="str">
        <f t="shared" si="10"/>
        <v>33</v>
      </c>
      <c r="M361" t="s">
        <v>861</v>
      </c>
      <c r="N361" t="s">
        <v>862</v>
      </c>
      <c r="O361" t="s">
        <v>182</v>
      </c>
      <c r="P361" t="s">
        <v>468</v>
      </c>
      <c r="Q361" t="str">
        <f t="shared" si="11"/>
        <v>000N</v>
      </c>
      <c r="R361" t="s">
        <v>1287</v>
      </c>
      <c r="S361" t="s">
        <v>1288</v>
      </c>
      <c r="T361" s="38">
        <v>1170</v>
      </c>
    </row>
    <row r="362" spans="1:20" x14ac:dyDescent="0.25">
      <c r="A362" t="s">
        <v>1059</v>
      </c>
      <c r="B362" t="s">
        <v>466</v>
      </c>
      <c r="C362" t="s">
        <v>1447</v>
      </c>
      <c r="D362" t="s">
        <v>1059</v>
      </c>
      <c r="E362" t="s">
        <v>466</v>
      </c>
      <c r="F362" t="s">
        <v>104</v>
      </c>
      <c r="G362" t="s">
        <v>105</v>
      </c>
      <c r="H362" t="s">
        <v>6</v>
      </c>
      <c r="I362" t="s">
        <v>463</v>
      </c>
      <c r="J362" t="s">
        <v>1061</v>
      </c>
      <c r="K362" t="s">
        <v>1062</v>
      </c>
      <c r="L362" s="40" t="str">
        <f t="shared" si="10"/>
        <v>33</v>
      </c>
      <c r="M362" t="s">
        <v>728</v>
      </c>
      <c r="N362" t="s">
        <v>729</v>
      </c>
      <c r="O362" t="s">
        <v>97</v>
      </c>
      <c r="P362" t="s">
        <v>467</v>
      </c>
      <c r="Q362" t="str">
        <f t="shared" si="11"/>
        <v>1DIN</v>
      </c>
      <c r="R362" t="s">
        <v>1413</v>
      </c>
      <c r="S362" t="s">
        <v>1414</v>
      </c>
      <c r="T362" s="38">
        <v>2930.16</v>
      </c>
    </row>
    <row r="363" spans="1:20" x14ac:dyDescent="0.25">
      <c r="A363" t="s">
        <v>1059</v>
      </c>
      <c r="B363" t="s">
        <v>466</v>
      </c>
      <c r="C363" t="s">
        <v>1447</v>
      </c>
      <c r="D363" t="s">
        <v>1059</v>
      </c>
      <c r="E363" t="s">
        <v>466</v>
      </c>
      <c r="F363" t="s">
        <v>104</v>
      </c>
      <c r="G363" t="s">
        <v>105</v>
      </c>
      <c r="H363" t="s">
        <v>6</v>
      </c>
      <c r="I363" t="s">
        <v>463</v>
      </c>
      <c r="J363" t="s">
        <v>1061</v>
      </c>
      <c r="K363" t="s">
        <v>1062</v>
      </c>
      <c r="L363" s="40" t="str">
        <f t="shared" si="10"/>
        <v>33</v>
      </c>
      <c r="M363" t="s">
        <v>659</v>
      </c>
      <c r="N363" t="s">
        <v>660</v>
      </c>
      <c r="O363" t="s">
        <v>97</v>
      </c>
      <c r="P363" t="s">
        <v>467</v>
      </c>
      <c r="Q363" t="str">
        <f t="shared" si="11"/>
        <v>9BSN</v>
      </c>
      <c r="R363" t="s">
        <v>1569</v>
      </c>
      <c r="S363" t="s">
        <v>1570</v>
      </c>
      <c r="T363" s="38">
        <v>51459.51</v>
      </c>
    </row>
    <row r="364" spans="1:20" x14ac:dyDescent="0.25">
      <c r="A364" t="s">
        <v>1059</v>
      </c>
      <c r="B364" t="s">
        <v>466</v>
      </c>
      <c r="C364" t="s">
        <v>1447</v>
      </c>
      <c r="D364" t="s">
        <v>1059</v>
      </c>
      <c r="E364" t="s">
        <v>466</v>
      </c>
      <c r="F364" t="s">
        <v>104</v>
      </c>
      <c r="G364" t="s">
        <v>105</v>
      </c>
      <c r="H364" t="s">
        <v>6</v>
      </c>
      <c r="I364" t="s">
        <v>463</v>
      </c>
      <c r="J364" t="s">
        <v>1061</v>
      </c>
      <c r="K364" t="s">
        <v>1062</v>
      </c>
      <c r="L364" s="40" t="str">
        <f t="shared" si="10"/>
        <v>33</v>
      </c>
      <c r="M364" t="s">
        <v>732</v>
      </c>
      <c r="N364" t="s">
        <v>733</v>
      </c>
      <c r="O364" t="s">
        <v>97</v>
      </c>
      <c r="P364" t="s">
        <v>467</v>
      </c>
      <c r="Q364" t="str">
        <f t="shared" si="11"/>
        <v>1SCN</v>
      </c>
      <c r="R364" t="s">
        <v>1297</v>
      </c>
      <c r="S364" t="s">
        <v>1298</v>
      </c>
      <c r="T364" s="38">
        <v>47875.1</v>
      </c>
    </row>
    <row r="365" spans="1:20" x14ac:dyDescent="0.25">
      <c r="A365" t="s">
        <v>1059</v>
      </c>
      <c r="B365" t="s">
        <v>466</v>
      </c>
      <c r="C365" t="s">
        <v>1447</v>
      </c>
      <c r="D365" t="s">
        <v>1059</v>
      </c>
      <c r="E365" t="s">
        <v>466</v>
      </c>
      <c r="F365" t="s">
        <v>104</v>
      </c>
      <c r="G365" t="s">
        <v>105</v>
      </c>
      <c r="H365" t="s">
        <v>6</v>
      </c>
      <c r="I365" t="s">
        <v>463</v>
      </c>
      <c r="J365" t="s">
        <v>1061</v>
      </c>
      <c r="K365" t="s">
        <v>1062</v>
      </c>
      <c r="L365" s="40" t="str">
        <f t="shared" si="10"/>
        <v>33</v>
      </c>
      <c r="M365" t="s">
        <v>775</v>
      </c>
      <c r="N365" t="s">
        <v>776</v>
      </c>
      <c r="O365" t="s">
        <v>97</v>
      </c>
      <c r="P365" t="s">
        <v>467</v>
      </c>
      <c r="Q365" t="str">
        <f t="shared" si="11"/>
        <v>1SCN</v>
      </c>
      <c r="R365" t="s">
        <v>1297</v>
      </c>
      <c r="S365" t="s">
        <v>1298</v>
      </c>
      <c r="T365" s="38">
        <v>3651.94</v>
      </c>
    </row>
    <row r="366" spans="1:20" x14ac:dyDescent="0.25">
      <c r="A366" t="s">
        <v>1059</v>
      </c>
      <c r="B366" t="s">
        <v>466</v>
      </c>
      <c r="C366" t="s">
        <v>1447</v>
      </c>
      <c r="D366" t="s">
        <v>1059</v>
      </c>
      <c r="E366" t="s">
        <v>466</v>
      </c>
      <c r="F366" t="s">
        <v>104</v>
      </c>
      <c r="G366" t="s">
        <v>105</v>
      </c>
      <c r="H366" t="s">
        <v>6</v>
      </c>
      <c r="I366" t="s">
        <v>463</v>
      </c>
      <c r="J366" t="s">
        <v>1061</v>
      </c>
      <c r="K366" t="s">
        <v>1062</v>
      </c>
      <c r="L366" s="40" t="str">
        <f t="shared" si="10"/>
        <v>33</v>
      </c>
      <c r="M366" t="s">
        <v>779</v>
      </c>
      <c r="N366" t="s">
        <v>780</v>
      </c>
      <c r="O366" t="s">
        <v>97</v>
      </c>
      <c r="P366" t="s">
        <v>467</v>
      </c>
      <c r="Q366" t="str">
        <f t="shared" si="11"/>
        <v>1DIN</v>
      </c>
      <c r="R366" t="s">
        <v>1413</v>
      </c>
      <c r="S366" t="s">
        <v>1414</v>
      </c>
      <c r="T366" s="38">
        <v>1422.5</v>
      </c>
    </row>
    <row r="367" spans="1:20" x14ac:dyDescent="0.25">
      <c r="A367" t="s">
        <v>1059</v>
      </c>
      <c r="B367" t="s">
        <v>466</v>
      </c>
      <c r="C367" t="s">
        <v>1447</v>
      </c>
      <c r="D367" t="s">
        <v>1059</v>
      </c>
      <c r="E367" t="s">
        <v>466</v>
      </c>
      <c r="F367" t="s">
        <v>104</v>
      </c>
      <c r="G367" t="s">
        <v>105</v>
      </c>
      <c r="H367" t="s">
        <v>6</v>
      </c>
      <c r="I367" t="s">
        <v>463</v>
      </c>
      <c r="J367" t="s">
        <v>1061</v>
      </c>
      <c r="K367" t="s">
        <v>1062</v>
      </c>
      <c r="L367" s="40" t="str">
        <f t="shared" si="10"/>
        <v>33</v>
      </c>
      <c r="M367" t="s">
        <v>791</v>
      </c>
      <c r="N367" t="s">
        <v>792</v>
      </c>
      <c r="O367" t="s">
        <v>97</v>
      </c>
      <c r="P367" t="s">
        <v>467</v>
      </c>
      <c r="Q367" t="str">
        <f t="shared" si="11"/>
        <v>1SCN</v>
      </c>
      <c r="R367" t="s">
        <v>1297</v>
      </c>
      <c r="S367" t="s">
        <v>1298</v>
      </c>
      <c r="T367" s="38">
        <v>418542.77</v>
      </c>
    </row>
    <row r="368" spans="1:20" x14ac:dyDescent="0.25">
      <c r="A368" t="s">
        <v>1059</v>
      </c>
      <c r="B368" t="s">
        <v>466</v>
      </c>
      <c r="C368" t="s">
        <v>1447</v>
      </c>
      <c r="D368" t="s">
        <v>1059</v>
      </c>
      <c r="E368" t="s">
        <v>466</v>
      </c>
      <c r="F368" t="s">
        <v>104</v>
      </c>
      <c r="G368" t="s">
        <v>105</v>
      </c>
      <c r="H368" t="s">
        <v>6</v>
      </c>
      <c r="I368" t="s">
        <v>463</v>
      </c>
      <c r="J368" t="s">
        <v>1061</v>
      </c>
      <c r="K368" t="s">
        <v>1062</v>
      </c>
      <c r="L368" s="40" t="str">
        <f t="shared" si="10"/>
        <v>33</v>
      </c>
      <c r="M368" t="s">
        <v>793</v>
      </c>
      <c r="N368" t="s">
        <v>794</v>
      </c>
      <c r="O368" t="s">
        <v>97</v>
      </c>
      <c r="P368" t="s">
        <v>467</v>
      </c>
      <c r="Q368" t="str">
        <f t="shared" si="11"/>
        <v>1SCN</v>
      </c>
      <c r="R368" t="s">
        <v>1297</v>
      </c>
      <c r="S368" t="s">
        <v>1298</v>
      </c>
      <c r="T368" s="38">
        <v>292248.03000000003</v>
      </c>
    </row>
    <row r="369" spans="1:20" x14ac:dyDescent="0.25">
      <c r="A369" t="s">
        <v>1059</v>
      </c>
      <c r="B369" t="s">
        <v>466</v>
      </c>
      <c r="C369" t="s">
        <v>1447</v>
      </c>
      <c r="D369" t="s">
        <v>1059</v>
      </c>
      <c r="E369" t="s">
        <v>466</v>
      </c>
      <c r="F369" t="s">
        <v>104</v>
      </c>
      <c r="G369" t="s">
        <v>105</v>
      </c>
      <c r="H369" t="s">
        <v>6</v>
      </c>
      <c r="I369" t="s">
        <v>463</v>
      </c>
      <c r="J369" t="s">
        <v>1061</v>
      </c>
      <c r="K369" t="s">
        <v>1062</v>
      </c>
      <c r="L369" s="40" t="str">
        <f t="shared" si="10"/>
        <v>33</v>
      </c>
      <c r="M369" t="s">
        <v>795</v>
      </c>
      <c r="N369" t="s">
        <v>796</v>
      </c>
      <c r="O369" t="s">
        <v>97</v>
      </c>
      <c r="P369" t="s">
        <v>467</v>
      </c>
      <c r="Q369" t="str">
        <f t="shared" si="11"/>
        <v>1SCN</v>
      </c>
      <c r="R369" t="s">
        <v>1297</v>
      </c>
      <c r="S369" t="s">
        <v>1298</v>
      </c>
      <c r="T369" s="38">
        <v>693908.47999999998</v>
      </c>
    </row>
    <row r="370" spans="1:20" x14ac:dyDescent="0.25">
      <c r="A370" t="s">
        <v>1059</v>
      </c>
      <c r="B370" t="s">
        <v>466</v>
      </c>
      <c r="C370" t="s">
        <v>1447</v>
      </c>
      <c r="D370" t="s">
        <v>1059</v>
      </c>
      <c r="E370" t="s">
        <v>466</v>
      </c>
      <c r="F370" t="s">
        <v>104</v>
      </c>
      <c r="G370" t="s">
        <v>105</v>
      </c>
      <c r="H370" t="s">
        <v>6</v>
      </c>
      <c r="I370" t="s">
        <v>463</v>
      </c>
      <c r="J370" t="s">
        <v>1061</v>
      </c>
      <c r="K370" t="s">
        <v>1062</v>
      </c>
      <c r="L370" s="40" t="str">
        <f t="shared" si="10"/>
        <v>33</v>
      </c>
      <c r="M370" t="s">
        <v>797</v>
      </c>
      <c r="N370" t="s">
        <v>798</v>
      </c>
      <c r="O370" t="s">
        <v>97</v>
      </c>
      <c r="P370" t="s">
        <v>467</v>
      </c>
      <c r="Q370" t="str">
        <f t="shared" si="11"/>
        <v>1SCN</v>
      </c>
      <c r="R370" t="s">
        <v>1297</v>
      </c>
      <c r="S370" t="s">
        <v>1298</v>
      </c>
      <c r="T370" s="38">
        <v>85928.940000000104</v>
      </c>
    </row>
    <row r="371" spans="1:20" x14ac:dyDescent="0.25">
      <c r="A371" t="s">
        <v>1059</v>
      </c>
      <c r="B371" t="s">
        <v>466</v>
      </c>
      <c r="C371" t="s">
        <v>1447</v>
      </c>
      <c r="D371" t="s">
        <v>1059</v>
      </c>
      <c r="E371" t="s">
        <v>466</v>
      </c>
      <c r="F371" t="s">
        <v>104</v>
      </c>
      <c r="G371" t="s">
        <v>105</v>
      </c>
      <c r="H371" t="s">
        <v>6</v>
      </c>
      <c r="I371" t="s">
        <v>463</v>
      </c>
      <c r="J371" t="s">
        <v>1061</v>
      </c>
      <c r="K371" t="s">
        <v>1062</v>
      </c>
      <c r="L371" s="40" t="str">
        <f t="shared" si="10"/>
        <v>33</v>
      </c>
      <c r="M371" t="s">
        <v>810</v>
      </c>
      <c r="N371" t="s">
        <v>811</v>
      </c>
      <c r="O371" t="s">
        <v>97</v>
      </c>
      <c r="P371" t="s">
        <v>467</v>
      </c>
      <c r="Q371" t="str">
        <f t="shared" si="11"/>
        <v>1SCN</v>
      </c>
      <c r="R371" t="s">
        <v>1297</v>
      </c>
      <c r="S371" t="s">
        <v>1298</v>
      </c>
      <c r="T371" s="38">
        <v>34310.26</v>
      </c>
    </row>
    <row r="372" spans="1:20" x14ac:dyDescent="0.25">
      <c r="A372" t="s">
        <v>1059</v>
      </c>
      <c r="B372" t="s">
        <v>466</v>
      </c>
      <c r="C372" t="s">
        <v>1447</v>
      </c>
      <c r="D372" t="s">
        <v>1059</v>
      </c>
      <c r="E372" t="s">
        <v>466</v>
      </c>
      <c r="F372" t="s">
        <v>104</v>
      </c>
      <c r="G372" t="s">
        <v>105</v>
      </c>
      <c r="H372" t="s">
        <v>6</v>
      </c>
      <c r="I372" t="s">
        <v>463</v>
      </c>
      <c r="J372" t="s">
        <v>1061</v>
      </c>
      <c r="K372" t="s">
        <v>1062</v>
      </c>
      <c r="L372" s="40" t="str">
        <f t="shared" si="10"/>
        <v>33</v>
      </c>
      <c r="M372" t="s">
        <v>816</v>
      </c>
      <c r="N372" t="s">
        <v>817</v>
      </c>
      <c r="O372" t="s">
        <v>97</v>
      </c>
      <c r="P372" t="s">
        <v>467</v>
      </c>
      <c r="Q372" t="str">
        <f t="shared" si="11"/>
        <v>1SCN</v>
      </c>
      <c r="R372" t="s">
        <v>1297</v>
      </c>
      <c r="S372" t="s">
        <v>1298</v>
      </c>
      <c r="T372" s="38">
        <v>111534.96</v>
      </c>
    </row>
    <row r="373" spans="1:20" x14ac:dyDescent="0.25">
      <c r="A373" t="s">
        <v>1059</v>
      </c>
      <c r="B373" t="s">
        <v>466</v>
      </c>
      <c r="C373" t="s">
        <v>1447</v>
      </c>
      <c r="D373" t="s">
        <v>1059</v>
      </c>
      <c r="E373" t="s">
        <v>466</v>
      </c>
      <c r="F373" t="s">
        <v>104</v>
      </c>
      <c r="G373" t="s">
        <v>105</v>
      </c>
      <c r="H373" t="s">
        <v>6</v>
      </c>
      <c r="I373" t="s">
        <v>463</v>
      </c>
      <c r="J373" t="s">
        <v>1061</v>
      </c>
      <c r="K373" t="s">
        <v>1062</v>
      </c>
      <c r="L373" s="40" t="str">
        <f t="shared" si="10"/>
        <v>33</v>
      </c>
      <c r="M373" t="s">
        <v>818</v>
      </c>
      <c r="N373" t="s">
        <v>819</v>
      </c>
      <c r="O373" t="s">
        <v>97</v>
      </c>
      <c r="P373" t="s">
        <v>467</v>
      </c>
      <c r="Q373" t="str">
        <f t="shared" si="11"/>
        <v>1SCN</v>
      </c>
      <c r="R373" t="s">
        <v>1297</v>
      </c>
      <c r="S373" t="s">
        <v>1298</v>
      </c>
      <c r="T373" s="38">
        <v>21000</v>
      </c>
    </row>
    <row r="374" spans="1:20" x14ac:dyDescent="0.25">
      <c r="A374" t="s">
        <v>1059</v>
      </c>
      <c r="B374" t="s">
        <v>466</v>
      </c>
      <c r="C374" t="s">
        <v>1447</v>
      </c>
      <c r="D374" t="s">
        <v>1059</v>
      </c>
      <c r="E374" t="s">
        <v>466</v>
      </c>
      <c r="F374" t="s">
        <v>104</v>
      </c>
      <c r="G374" t="s">
        <v>105</v>
      </c>
      <c r="H374" t="s">
        <v>6</v>
      </c>
      <c r="I374" t="s">
        <v>463</v>
      </c>
      <c r="J374" t="s">
        <v>1061</v>
      </c>
      <c r="K374" t="s">
        <v>1062</v>
      </c>
      <c r="L374" s="40" t="str">
        <f t="shared" si="10"/>
        <v>33</v>
      </c>
      <c r="M374" t="s">
        <v>826</v>
      </c>
      <c r="N374" t="s">
        <v>827</v>
      </c>
      <c r="O374" t="s">
        <v>97</v>
      </c>
      <c r="P374" t="s">
        <v>467</v>
      </c>
      <c r="Q374" t="str">
        <f t="shared" si="11"/>
        <v>1SCN</v>
      </c>
      <c r="R374" t="s">
        <v>1297</v>
      </c>
      <c r="S374" t="s">
        <v>1298</v>
      </c>
      <c r="T374" s="38">
        <v>945.13000000000102</v>
      </c>
    </row>
    <row r="375" spans="1:20" x14ac:dyDescent="0.25">
      <c r="A375" t="s">
        <v>1059</v>
      </c>
      <c r="B375" t="s">
        <v>466</v>
      </c>
      <c r="C375" t="s">
        <v>1447</v>
      </c>
      <c r="D375" t="s">
        <v>1059</v>
      </c>
      <c r="E375" t="s">
        <v>466</v>
      </c>
      <c r="F375" t="s">
        <v>104</v>
      </c>
      <c r="G375" t="s">
        <v>105</v>
      </c>
      <c r="H375" t="s">
        <v>6</v>
      </c>
      <c r="I375" t="s">
        <v>463</v>
      </c>
      <c r="J375" t="s">
        <v>1061</v>
      </c>
      <c r="K375" t="s">
        <v>1062</v>
      </c>
      <c r="L375" s="40" t="str">
        <f t="shared" si="10"/>
        <v>33</v>
      </c>
      <c r="M375" t="s">
        <v>838</v>
      </c>
      <c r="N375" t="s">
        <v>839</v>
      </c>
      <c r="O375" t="s">
        <v>97</v>
      </c>
      <c r="P375" t="s">
        <v>467</v>
      </c>
      <c r="Q375" t="str">
        <f t="shared" si="11"/>
        <v>5SCN</v>
      </c>
      <c r="R375" t="s">
        <v>1571</v>
      </c>
      <c r="S375" t="s">
        <v>1572</v>
      </c>
      <c r="T375" s="38">
        <v>3037.15</v>
      </c>
    </row>
    <row r="376" spans="1:20" x14ac:dyDescent="0.25">
      <c r="A376" t="s">
        <v>1059</v>
      </c>
      <c r="B376" t="s">
        <v>466</v>
      </c>
      <c r="C376" t="s">
        <v>1447</v>
      </c>
      <c r="D376" t="s">
        <v>1059</v>
      </c>
      <c r="E376" t="s">
        <v>466</v>
      </c>
      <c r="F376" t="s">
        <v>104</v>
      </c>
      <c r="G376" t="s">
        <v>105</v>
      </c>
      <c r="H376" t="s">
        <v>6</v>
      </c>
      <c r="I376" t="s">
        <v>463</v>
      </c>
      <c r="J376" t="s">
        <v>1061</v>
      </c>
      <c r="K376" t="s">
        <v>1062</v>
      </c>
      <c r="L376" s="40" t="str">
        <f t="shared" si="10"/>
        <v>33</v>
      </c>
      <c r="M376" t="s">
        <v>877</v>
      </c>
      <c r="N376" t="s">
        <v>878</v>
      </c>
      <c r="O376" t="s">
        <v>97</v>
      </c>
      <c r="P376" t="s">
        <v>467</v>
      </c>
      <c r="Q376" t="str">
        <f t="shared" si="11"/>
        <v>5SCN</v>
      </c>
      <c r="R376" t="s">
        <v>1571</v>
      </c>
      <c r="S376" t="s">
        <v>1572</v>
      </c>
      <c r="T376" s="38">
        <v>382.92</v>
      </c>
    </row>
    <row r="377" spans="1:20" x14ac:dyDescent="0.25">
      <c r="A377" t="s">
        <v>1059</v>
      </c>
      <c r="B377" t="s">
        <v>466</v>
      </c>
      <c r="C377" t="s">
        <v>1447</v>
      </c>
      <c r="D377" t="s">
        <v>1059</v>
      </c>
      <c r="E377" t="s">
        <v>466</v>
      </c>
      <c r="F377" t="s">
        <v>104</v>
      </c>
      <c r="G377" t="s">
        <v>105</v>
      </c>
      <c r="H377" t="s">
        <v>6</v>
      </c>
      <c r="I377" t="s">
        <v>463</v>
      </c>
      <c r="J377" t="s">
        <v>1061</v>
      </c>
      <c r="K377" t="s">
        <v>1062</v>
      </c>
      <c r="L377" s="40" t="str">
        <f t="shared" si="10"/>
        <v>33</v>
      </c>
      <c r="M377" t="s">
        <v>840</v>
      </c>
      <c r="N377" t="s">
        <v>841</v>
      </c>
      <c r="O377" t="s">
        <v>97</v>
      </c>
      <c r="P377" t="s">
        <v>467</v>
      </c>
      <c r="Q377" t="str">
        <f t="shared" si="11"/>
        <v>5SCN</v>
      </c>
      <c r="R377" t="s">
        <v>1571</v>
      </c>
      <c r="S377" t="s">
        <v>1572</v>
      </c>
      <c r="T377" s="38">
        <v>4320</v>
      </c>
    </row>
    <row r="378" spans="1:20" x14ac:dyDescent="0.25">
      <c r="A378" t="s">
        <v>1059</v>
      </c>
      <c r="B378" t="s">
        <v>466</v>
      </c>
      <c r="C378" t="s">
        <v>1447</v>
      </c>
      <c r="D378" t="s">
        <v>1059</v>
      </c>
      <c r="E378" t="s">
        <v>466</v>
      </c>
      <c r="F378" t="s">
        <v>104</v>
      </c>
      <c r="G378" t="s">
        <v>105</v>
      </c>
      <c r="H378" t="s">
        <v>6</v>
      </c>
      <c r="I378" t="s">
        <v>463</v>
      </c>
      <c r="J378" t="s">
        <v>1061</v>
      </c>
      <c r="K378" t="s">
        <v>1062</v>
      </c>
      <c r="L378" s="40" t="str">
        <f t="shared" si="10"/>
        <v>33</v>
      </c>
      <c r="M378" t="s">
        <v>852</v>
      </c>
      <c r="N378" t="s">
        <v>853</v>
      </c>
      <c r="O378" t="s">
        <v>97</v>
      </c>
      <c r="P378" t="s">
        <v>467</v>
      </c>
      <c r="Q378" t="str">
        <f t="shared" si="11"/>
        <v>1TXN</v>
      </c>
      <c r="R378" t="s">
        <v>1301</v>
      </c>
      <c r="S378" t="s">
        <v>1302</v>
      </c>
      <c r="T378" s="38">
        <v>4200</v>
      </c>
    </row>
    <row r="379" spans="1:20" x14ac:dyDescent="0.25">
      <c r="A379" t="s">
        <v>1059</v>
      </c>
      <c r="B379" t="s">
        <v>466</v>
      </c>
      <c r="C379" t="s">
        <v>1447</v>
      </c>
      <c r="D379" t="s">
        <v>1059</v>
      </c>
      <c r="E379" t="s">
        <v>466</v>
      </c>
      <c r="F379" t="s">
        <v>104</v>
      </c>
      <c r="G379" t="s">
        <v>105</v>
      </c>
      <c r="H379" t="s">
        <v>6</v>
      </c>
      <c r="I379" t="s">
        <v>463</v>
      </c>
      <c r="J379" t="s">
        <v>1061</v>
      </c>
      <c r="K379" t="s">
        <v>1062</v>
      </c>
      <c r="L379" s="40" t="str">
        <f t="shared" si="10"/>
        <v>33</v>
      </c>
      <c r="M379" t="s">
        <v>1019</v>
      </c>
      <c r="N379" t="s">
        <v>537</v>
      </c>
      <c r="O379" t="s">
        <v>97</v>
      </c>
      <c r="P379" t="s">
        <v>467</v>
      </c>
      <c r="Q379" t="str">
        <f t="shared" si="11"/>
        <v>1SCN</v>
      </c>
      <c r="R379" t="s">
        <v>1297</v>
      </c>
      <c r="S379" t="s">
        <v>1298</v>
      </c>
      <c r="T379" s="38">
        <v>6103.08</v>
      </c>
    </row>
    <row r="380" spans="1:20" x14ac:dyDescent="0.25">
      <c r="A380" t="s">
        <v>1059</v>
      </c>
      <c r="B380" t="s">
        <v>466</v>
      </c>
      <c r="C380" t="s">
        <v>1447</v>
      </c>
      <c r="D380" t="s">
        <v>1059</v>
      </c>
      <c r="E380" t="s">
        <v>466</v>
      </c>
      <c r="F380" t="s">
        <v>104</v>
      </c>
      <c r="G380" t="s">
        <v>105</v>
      </c>
      <c r="H380" t="s">
        <v>6</v>
      </c>
      <c r="I380" t="s">
        <v>463</v>
      </c>
      <c r="J380" t="s">
        <v>1061</v>
      </c>
      <c r="K380" t="s">
        <v>1062</v>
      </c>
      <c r="L380" s="40" t="str">
        <f t="shared" si="10"/>
        <v>33</v>
      </c>
      <c r="M380" t="s">
        <v>854</v>
      </c>
      <c r="N380" t="s">
        <v>855</v>
      </c>
      <c r="O380" t="s">
        <v>97</v>
      </c>
      <c r="P380" t="s">
        <v>467</v>
      </c>
      <c r="Q380" t="str">
        <f t="shared" si="11"/>
        <v>1SCN</v>
      </c>
      <c r="R380" t="s">
        <v>1297</v>
      </c>
      <c r="S380" t="s">
        <v>1298</v>
      </c>
      <c r="T380" s="38">
        <v>117444.07</v>
      </c>
    </row>
    <row r="381" spans="1:20" x14ac:dyDescent="0.25">
      <c r="A381" t="s">
        <v>1059</v>
      </c>
      <c r="B381" t="s">
        <v>466</v>
      </c>
      <c r="C381" t="s">
        <v>1447</v>
      </c>
      <c r="D381" t="s">
        <v>1059</v>
      </c>
      <c r="E381" t="s">
        <v>466</v>
      </c>
      <c r="F381" t="s">
        <v>84</v>
      </c>
      <c r="G381" t="s">
        <v>85</v>
      </c>
      <c r="H381" t="s">
        <v>75</v>
      </c>
      <c r="I381" t="s">
        <v>460</v>
      </c>
      <c r="J381" t="s">
        <v>1061</v>
      </c>
      <c r="K381" t="s">
        <v>1062</v>
      </c>
      <c r="L381" s="40" t="str">
        <f t="shared" si="10"/>
        <v>31</v>
      </c>
      <c r="M381" t="s">
        <v>879</v>
      </c>
      <c r="N381" t="s">
        <v>880</v>
      </c>
      <c r="O381" t="s">
        <v>25</v>
      </c>
      <c r="P381" t="s">
        <v>466</v>
      </c>
      <c r="Q381" t="str">
        <f t="shared" si="11"/>
        <v>100N</v>
      </c>
      <c r="R381" t="s">
        <v>1303</v>
      </c>
      <c r="S381" t="s">
        <v>1304</v>
      </c>
      <c r="T381" s="38">
        <v>841037.15</v>
      </c>
    </row>
    <row r="382" spans="1:20" x14ac:dyDescent="0.25">
      <c r="A382" t="s">
        <v>1059</v>
      </c>
      <c r="B382" t="s">
        <v>466</v>
      </c>
      <c r="C382" t="s">
        <v>1447</v>
      </c>
      <c r="D382" t="s">
        <v>1059</v>
      </c>
      <c r="E382" t="s">
        <v>466</v>
      </c>
      <c r="F382" t="s">
        <v>84</v>
      </c>
      <c r="G382" t="s">
        <v>85</v>
      </c>
      <c r="H382" t="s">
        <v>75</v>
      </c>
      <c r="I382" t="s">
        <v>460</v>
      </c>
      <c r="J382" t="s">
        <v>1061</v>
      </c>
      <c r="K382" t="s">
        <v>1062</v>
      </c>
      <c r="L382" s="40" t="str">
        <f t="shared" si="10"/>
        <v>31</v>
      </c>
      <c r="M382" t="s">
        <v>881</v>
      </c>
      <c r="N382" t="s">
        <v>882</v>
      </c>
      <c r="O382" t="s">
        <v>25</v>
      </c>
      <c r="P382" t="s">
        <v>466</v>
      </c>
      <c r="Q382" t="str">
        <f t="shared" si="11"/>
        <v>100N</v>
      </c>
      <c r="R382" t="s">
        <v>1303</v>
      </c>
      <c r="S382" t="s">
        <v>1304</v>
      </c>
      <c r="T382" s="38">
        <v>0</v>
      </c>
    </row>
    <row r="383" spans="1:20" x14ac:dyDescent="0.25">
      <c r="A383" t="s">
        <v>1059</v>
      </c>
      <c r="B383" t="s">
        <v>466</v>
      </c>
      <c r="C383" t="s">
        <v>1447</v>
      </c>
      <c r="D383" t="s">
        <v>1059</v>
      </c>
      <c r="E383" t="s">
        <v>466</v>
      </c>
      <c r="F383" t="s">
        <v>84</v>
      </c>
      <c r="G383" t="s">
        <v>85</v>
      </c>
      <c r="H383" t="s">
        <v>75</v>
      </c>
      <c r="I383" t="s">
        <v>460</v>
      </c>
      <c r="J383" t="s">
        <v>1061</v>
      </c>
      <c r="K383" t="s">
        <v>1062</v>
      </c>
      <c r="L383" s="40" t="str">
        <f t="shared" si="10"/>
        <v>31</v>
      </c>
      <c r="M383" t="s">
        <v>883</v>
      </c>
      <c r="N383" t="s">
        <v>884</v>
      </c>
      <c r="O383" t="s">
        <v>25</v>
      </c>
      <c r="P383" t="s">
        <v>466</v>
      </c>
      <c r="Q383" t="str">
        <f t="shared" si="11"/>
        <v>100N</v>
      </c>
      <c r="R383" t="s">
        <v>1303</v>
      </c>
      <c r="S383" t="s">
        <v>1304</v>
      </c>
      <c r="T383" s="38">
        <v>43209.48</v>
      </c>
    </row>
    <row r="384" spans="1:20" x14ac:dyDescent="0.25">
      <c r="A384" t="s">
        <v>1059</v>
      </c>
      <c r="B384" t="s">
        <v>466</v>
      </c>
      <c r="C384" t="s">
        <v>1447</v>
      </c>
      <c r="D384" t="s">
        <v>1059</v>
      </c>
      <c r="E384" t="s">
        <v>466</v>
      </c>
      <c r="F384" t="s">
        <v>84</v>
      </c>
      <c r="G384" t="s">
        <v>85</v>
      </c>
      <c r="H384" t="s">
        <v>75</v>
      </c>
      <c r="I384" t="s">
        <v>460</v>
      </c>
      <c r="J384" t="s">
        <v>1061</v>
      </c>
      <c r="K384" t="s">
        <v>1062</v>
      </c>
      <c r="L384" s="40" t="str">
        <f t="shared" si="10"/>
        <v>31</v>
      </c>
      <c r="M384" t="s">
        <v>885</v>
      </c>
      <c r="N384" t="s">
        <v>886</v>
      </c>
      <c r="O384" t="s">
        <v>25</v>
      </c>
      <c r="P384" t="s">
        <v>466</v>
      </c>
      <c r="Q384" t="str">
        <f t="shared" si="11"/>
        <v>100N</v>
      </c>
      <c r="R384" t="s">
        <v>1303</v>
      </c>
      <c r="S384" t="s">
        <v>1304</v>
      </c>
      <c r="T384" s="38">
        <v>74695.02</v>
      </c>
    </row>
    <row r="385" spans="1:20" x14ac:dyDescent="0.25">
      <c r="A385" t="s">
        <v>1059</v>
      </c>
      <c r="B385" t="s">
        <v>466</v>
      </c>
      <c r="C385" t="s">
        <v>1447</v>
      </c>
      <c r="D385" t="s">
        <v>1059</v>
      </c>
      <c r="E385" t="s">
        <v>466</v>
      </c>
      <c r="F385" t="s">
        <v>84</v>
      </c>
      <c r="G385" t="s">
        <v>85</v>
      </c>
      <c r="H385" t="s">
        <v>75</v>
      </c>
      <c r="I385" t="s">
        <v>460</v>
      </c>
      <c r="J385" t="s">
        <v>1061</v>
      </c>
      <c r="K385" t="s">
        <v>1062</v>
      </c>
      <c r="L385" s="40" t="str">
        <f t="shared" si="10"/>
        <v>31</v>
      </c>
      <c r="M385" t="s">
        <v>887</v>
      </c>
      <c r="N385" t="s">
        <v>888</v>
      </c>
      <c r="O385" t="s">
        <v>25</v>
      </c>
      <c r="P385" t="s">
        <v>466</v>
      </c>
      <c r="Q385" t="str">
        <f t="shared" si="11"/>
        <v>100N</v>
      </c>
      <c r="R385" t="s">
        <v>1303</v>
      </c>
      <c r="S385" t="s">
        <v>1304</v>
      </c>
      <c r="T385" s="38">
        <v>14403.16</v>
      </c>
    </row>
    <row r="386" spans="1:20" x14ac:dyDescent="0.25">
      <c r="A386" t="s">
        <v>1059</v>
      </c>
      <c r="B386" t="s">
        <v>466</v>
      </c>
      <c r="C386" t="s">
        <v>1447</v>
      </c>
      <c r="D386" t="s">
        <v>1059</v>
      </c>
      <c r="E386" t="s">
        <v>466</v>
      </c>
      <c r="F386" t="s">
        <v>84</v>
      </c>
      <c r="G386" t="s">
        <v>85</v>
      </c>
      <c r="H386" t="s">
        <v>75</v>
      </c>
      <c r="I386" t="s">
        <v>460</v>
      </c>
      <c r="J386" t="s">
        <v>1061</v>
      </c>
      <c r="K386" t="s">
        <v>1062</v>
      </c>
      <c r="L386" s="40" t="str">
        <f t="shared" si="10"/>
        <v>31</v>
      </c>
      <c r="M386" t="s">
        <v>889</v>
      </c>
      <c r="N386" t="s">
        <v>890</v>
      </c>
      <c r="O386" t="s">
        <v>25</v>
      </c>
      <c r="P386" t="s">
        <v>466</v>
      </c>
      <c r="Q386" t="str">
        <f t="shared" si="11"/>
        <v>100N</v>
      </c>
      <c r="R386" t="s">
        <v>1303</v>
      </c>
      <c r="S386" t="s">
        <v>1304</v>
      </c>
      <c r="T386" s="38">
        <v>1903063.03</v>
      </c>
    </row>
    <row r="387" spans="1:20" x14ac:dyDescent="0.25">
      <c r="A387" t="s">
        <v>1059</v>
      </c>
      <c r="B387" t="s">
        <v>466</v>
      </c>
      <c r="C387" t="s">
        <v>1447</v>
      </c>
      <c r="D387" t="s">
        <v>1059</v>
      </c>
      <c r="E387" t="s">
        <v>466</v>
      </c>
      <c r="F387" t="s">
        <v>84</v>
      </c>
      <c r="G387" t="s">
        <v>85</v>
      </c>
      <c r="H387" t="s">
        <v>75</v>
      </c>
      <c r="I387" t="s">
        <v>460</v>
      </c>
      <c r="J387" t="s">
        <v>1061</v>
      </c>
      <c r="K387" t="s">
        <v>1062</v>
      </c>
      <c r="L387" s="40" t="str">
        <f t="shared" si="10"/>
        <v>31</v>
      </c>
      <c r="M387" t="s">
        <v>891</v>
      </c>
      <c r="N387" t="s">
        <v>892</v>
      </c>
      <c r="O387" t="s">
        <v>25</v>
      </c>
      <c r="P387" t="s">
        <v>466</v>
      </c>
      <c r="Q387" t="str">
        <f t="shared" si="11"/>
        <v>100N</v>
      </c>
      <c r="R387" t="s">
        <v>1303</v>
      </c>
      <c r="S387" t="s">
        <v>1304</v>
      </c>
      <c r="T387" s="38">
        <v>139186711.41999999</v>
      </c>
    </row>
    <row r="388" spans="1:20" x14ac:dyDescent="0.25">
      <c r="A388" t="s">
        <v>1059</v>
      </c>
      <c r="B388" t="s">
        <v>466</v>
      </c>
      <c r="C388" t="s">
        <v>1447</v>
      </c>
      <c r="D388" t="s">
        <v>1059</v>
      </c>
      <c r="E388" t="s">
        <v>466</v>
      </c>
      <c r="F388" t="s">
        <v>84</v>
      </c>
      <c r="G388" t="s">
        <v>85</v>
      </c>
      <c r="H388" t="s">
        <v>75</v>
      </c>
      <c r="I388" t="s">
        <v>460</v>
      </c>
      <c r="J388" t="s">
        <v>1061</v>
      </c>
      <c r="K388" t="s">
        <v>1062</v>
      </c>
      <c r="L388" s="40" t="str">
        <f t="shared" si="10"/>
        <v>31</v>
      </c>
      <c r="M388" t="s">
        <v>893</v>
      </c>
      <c r="N388" t="s">
        <v>894</v>
      </c>
      <c r="O388" t="s">
        <v>25</v>
      </c>
      <c r="P388" t="s">
        <v>466</v>
      </c>
      <c r="Q388" t="str">
        <f t="shared" si="11"/>
        <v>100N</v>
      </c>
      <c r="R388" t="s">
        <v>1303</v>
      </c>
      <c r="S388" t="s">
        <v>1304</v>
      </c>
      <c r="T388" s="38">
        <v>27786.210000000901</v>
      </c>
    </row>
    <row r="389" spans="1:20" x14ac:dyDescent="0.25">
      <c r="A389" t="s">
        <v>1059</v>
      </c>
      <c r="B389" t="s">
        <v>466</v>
      </c>
      <c r="C389" t="s">
        <v>1447</v>
      </c>
      <c r="D389" t="s">
        <v>1059</v>
      </c>
      <c r="E389" t="s">
        <v>466</v>
      </c>
      <c r="F389" t="s">
        <v>84</v>
      </c>
      <c r="G389" t="s">
        <v>85</v>
      </c>
      <c r="H389" t="s">
        <v>75</v>
      </c>
      <c r="I389" t="s">
        <v>460</v>
      </c>
      <c r="J389" t="s">
        <v>1061</v>
      </c>
      <c r="K389" t="s">
        <v>1062</v>
      </c>
      <c r="L389" s="40" t="str">
        <f t="shared" si="10"/>
        <v>31</v>
      </c>
      <c r="M389" t="s">
        <v>895</v>
      </c>
      <c r="N389" t="s">
        <v>896</v>
      </c>
      <c r="O389" t="s">
        <v>25</v>
      </c>
      <c r="P389" t="s">
        <v>466</v>
      </c>
      <c r="Q389" t="str">
        <f t="shared" si="11"/>
        <v>100N</v>
      </c>
      <c r="R389" t="s">
        <v>1303</v>
      </c>
      <c r="S389" t="s">
        <v>1304</v>
      </c>
      <c r="T389" s="38">
        <v>228274.48999999801</v>
      </c>
    </row>
    <row r="390" spans="1:20" x14ac:dyDescent="0.25">
      <c r="A390" t="s">
        <v>1059</v>
      </c>
      <c r="B390" t="s">
        <v>466</v>
      </c>
      <c r="C390" t="s">
        <v>1447</v>
      </c>
      <c r="D390" t="s">
        <v>1059</v>
      </c>
      <c r="E390" t="s">
        <v>466</v>
      </c>
      <c r="F390" t="s">
        <v>84</v>
      </c>
      <c r="G390" t="s">
        <v>85</v>
      </c>
      <c r="H390" t="s">
        <v>75</v>
      </c>
      <c r="I390" t="s">
        <v>460</v>
      </c>
      <c r="J390" t="s">
        <v>1061</v>
      </c>
      <c r="K390" t="s">
        <v>1062</v>
      </c>
      <c r="L390" s="40" t="str">
        <f t="shared" si="10"/>
        <v>31</v>
      </c>
      <c r="M390" t="s">
        <v>897</v>
      </c>
      <c r="N390" t="s">
        <v>636</v>
      </c>
      <c r="O390" t="s">
        <v>25</v>
      </c>
      <c r="P390" t="s">
        <v>466</v>
      </c>
      <c r="Q390" t="str">
        <f t="shared" si="11"/>
        <v>100N</v>
      </c>
      <c r="R390" t="s">
        <v>1303</v>
      </c>
      <c r="S390" t="s">
        <v>1304</v>
      </c>
      <c r="T390" s="38">
        <v>417517.53000000102</v>
      </c>
    </row>
    <row r="391" spans="1:20" x14ac:dyDescent="0.25">
      <c r="A391" t="s">
        <v>1059</v>
      </c>
      <c r="B391" t="s">
        <v>466</v>
      </c>
      <c r="C391" t="s">
        <v>1447</v>
      </c>
      <c r="D391" t="s">
        <v>1059</v>
      </c>
      <c r="E391" t="s">
        <v>466</v>
      </c>
      <c r="F391" t="s">
        <v>84</v>
      </c>
      <c r="G391" t="s">
        <v>85</v>
      </c>
      <c r="H391" t="s">
        <v>75</v>
      </c>
      <c r="I391" t="s">
        <v>460</v>
      </c>
      <c r="J391" t="s">
        <v>1061</v>
      </c>
      <c r="K391" t="s">
        <v>1062</v>
      </c>
      <c r="L391" s="40" t="str">
        <f t="shared" si="10"/>
        <v>31</v>
      </c>
      <c r="M391" t="s">
        <v>898</v>
      </c>
      <c r="N391" t="s">
        <v>899</v>
      </c>
      <c r="O391" t="s">
        <v>25</v>
      </c>
      <c r="P391" t="s">
        <v>466</v>
      </c>
      <c r="Q391" t="str">
        <f t="shared" si="11"/>
        <v>100N</v>
      </c>
      <c r="R391" t="s">
        <v>1303</v>
      </c>
      <c r="S391" t="s">
        <v>1304</v>
      </c>
      <c r="T391" s="38">
        <v>5350341.28</v>
      </c>
    </row>
    <row r="392" spans="1:20" x14ac:dyDescent="0.25">
      <c r="A392" t="s">
        <v>1059</v>
      </c>
      <c r="B392" t="s">
        <v>466</v>
      </c>
      <c r="C392" t="s">
        <v>1447</v>
      </c>
      <c r="D392" t="s">
        <v>1059</v>
      </c>
      <c r="E392" t="s">
        <v>466</v>
      </c>
      <c r="F392" t="s">
        <v>84</v>
      </c>
      <c r="G392" t="s">
        <v>85</v>
      </c>
      <c r="H392" t="s">
        <v>75</v>
      </c>
      <c r="I392" t="s">
        <v>460</v>
      </c>
      <c r="J392" t="s">
        <v>1061</v>
      </c>
      <c r="K392" t="s">
        <v>1062</v>
      </c>
      <c r="L392" s="40" t="str">
        <f t="shared" ref="L392:L455" si="12">LEFT(M392,2)</f>
        <v>31</v>
      </c>
      <c r="M392" t="s">
        <v>900</v>
      </c>
      <c r="N392" t="s">
        <v>901</v>
      </c>
      <c r="O392" t="s">
        <v>25</v>
      </c>
      <c r="P392" t="s">
        <v>466</v>
      </c>
      <c r="Q392" t="str">
        <f t="shared" si="11"/>
        <v>100N</v>
      </c>
      <c r="R392" t="s">
        <v>1303</v>
      </c>
      <c r="S392" t="s">
        <v>1304</v>
      </c>
      <c r="T392" s="38">
        <v>115367.219999999</v>
      </c>
    </row>
    <row r="393" spans="1:20" x14ac:dyDescent="0.25">
      <c r="A393" t="s">
        <v>1059</v>
      </c>
      <c r="B393" t="s">
        <v>466</v>
      </c>
      <c r="C393" t="s">
        <v>1447</v>
      </c>
      <c r="D393" t="s">
        <v>1059</v>
      </c>
      <c r="E393" t="s">
        <v>466</v>
      </c>
      <c r="F393" t="s">
        <v>84</v>
      </c>
      <c r="G393" t="s">
        <v>85</v>
      </c>
      <c r="H393" t="s">
        <v>75</v>
      </c>
      <c r="I393" t="s">
        <v>460</v>
      </c>
      <c r="J393" t="s">
        <v>1061</v>
      </c>
      <c r="K393" t="s">
        <v>1062</v>
      </c>
      <c r="L393" s="40" t="str">
        <f t="shared" si="12"/>
        <v>31</v>
      </c>
      <c r="M393" t="s">
        <v>902</v>
      </c>
      <c r="N393" t="s">
        <v>903</v>
      </c>
      <c r="O393" t="s">
        <v>25</v>
      </c>
      <c r="P393" t="s">
        <v>466</v>
      </c>
      <c r="Q393" t="str">
        <f t="shared" ref="Q393:Q456" si="13">RIGHT(R393,4)</f>
        <v>100N</v>
      </c>
      <c r="R393" t="s">
        <v>1303</v>
      </c>
      <c r="S393" t="s">
        <v>1304</v>
      </c>
      <c r="T393" s="38">
        <v>2054323.6</v>
      </c>
    </row>
    <row r="394" spans="1:20" x14ac:dyDescent="0.25">
      <c r="A394" t="s">
        <v>1059</v>
      </c>
      <c r="B394" t="s">
        <v>466</v>
      </c>
      <c r="C394" t="s">
        <v>1447</v>
      </c>
      <c r="D394" t="s">
        <v>1059</v>
      </c>
      <c r="E394" t="s">
        <v>466</v>
      </c>
      <c r="F394" t="s">
        <v>84</v>
      </c>
      <c r="G394" t="s">
        <v>85</v>
      </c>
      <c r="H394" t="s">
        <v>75</v>
      </c>
      <c r="I394" t="s">
        <v>460</v>
      </c>
      <c r="J394" t="s">
        <v>1061</v>
      </c>
      <c r="K394" t="s">
        <v>1062</v>
      </c>
      <c r="L394" s="40" t="str">
        <f t="shared" si="12"/>
        <v>31</v>
      </c>
      <c r="M394" t="s">
        <v>904</v>
      </c>
      <c r="N394" t="s">
        <v>905</v>
      </c>
      <c r="O394" t="s">
        <v>25</v>
      </c>
      <c r="P394" t="s">
        <v>466</v>
      </c>
      <c r="Q394" t="str">
        <f t="shared" si="13"/>
        <v>100N</v>
      </c>
      <c r="R394" t="s">
        <v>1303</v>
      </c>
      <c r="S394" t="s">
        <v>1304</v>
      </c>
      <c r="T394" s="38">
        <v>119320147.17</v>
      </c>
    </row>
    <row r="395" spans="1:20" x14ac:dyDescent="0.25">
      <c r="A395" t="s">
        <v>1059</v>
      </c>
      <c r="B395" t="s">
        <v>466</v>
      </c>
      <c r="C395" t="s">
        <v>1447</v>
      </c>
      <c r="D395" t="s">
        <v>1059</v>
      </c>
      <c r="E395" t="s">
        <v>466</v>
      </c>
      <c r="F395" t="s">
        <v>84</v>
      </c>
      <c r="G395" t="s">
        <v>85</v>
      </c>
      <c r="H395" t="s">
        <v>75</v>
      </c>
      <c r="I395" t="s">
        <v>460</v>
      </c>
      <c r="J395" t="s">
        <v>1061</v>
      </c>
      <c r="K395" t="s">
        <v>1062</v>
      </c>
      <c r="L395" s="40" t="str">
        <f t="shared" si="12"/>
        <v>31</v>
      </c>
      <c r="M395" t="s">
        <v>906</v>
      </c>
      <c r="N395" t="s">
        <v>907</v>
      </c>
      <c r="O395" t="s">
        <v>25</v>
      </c>
      <c r="P395" t="s">
        <v>466</v>
      </c>
      <c r="Q395" t="str">
        <f t="shared" si="13"/>
        <v>100N</v>
      </c>
      <c r="R395" t="s">
        <v>1303</v>
      </c>
      <c r="S395" t="s">
        <v>1304</v>
      </c>
      <c r="T395" s="38">
        <v>1640104.58</v>
      </c>
    </row>
    <row r="396" spans="1:20" x14ac:dyDescent="0.25">
      <c r="A396" t="s">
        <v>1059</v>
      </c>
      <c r="B396" t="s">
        <v>466</v>
      </c>
      <c r="C396" t="s">
        <v>1447</v>
      </c>
      <c r="D396" t="s">
        <v>1059</v>
      </c>
      <c r="E396" t="s">
        <v>466</v>
      </c>
      <c r="F396" t="s">
        <v>84</v>
      </c>
      <c r="G396" t="s">
        <v>85</v>
      </c>
      <c r="H396" t="s">
        <v>75</v>
      </c>
      <c r="I396" t="s">
        <v>460</v>
      </c>
      <c r="J396" t="s">
        <v>1061</v>
      </c>
      <c r="K396" t="s">
        <v>1062</v>
      </c>
      <c r="L396" s="40" t="str">
        <f t="shared" si="12"/>
        <v>31</v>
      </c>
      <c r="M396" t="s">
        <v>908</v>
      </c>
      <c r="N396" t="s">
        <v>909</v>
      </c>
      <c r="O396" t="s">
        <v>25</v>
      </c>
      <c r="P396" t="s">
        <v>466</v>
      </c>
      <c r="Q396" t="str">
        <f t="shared" si="13"/>
        <v>100N</v>
      </c>
      <c r="R396" t="s">
        <v>1303</v>
      </c>
      <c r="S396" t="s">
        <v>1304</v>
      </c>
      <c r="T396" s="38">
        <v>750.83999999985099</v>
      </c>
    </row>
    <row r="397" spans="1:20" x14ac:dyDescent="0.25">
      <c r="A397" t="s">
        <v>1059</v>
      </c>
      <c r="B397" t="s">
        <v>466</v>
      </c>
      <c r="C397" t="s">
        <v>1447</v>
      </c>
      <c r="D397" t="s">
        <v>1059</v>
      </c>
      <c r="E397" t="s">
        <v>466</v>
      </c>
      <c r="F397" t="s">
        <v>84</v>
      </c>
      <c r="G397" t="s">
        <v>85</v>
      </c>
      <c r="H397" t="s">
        <v>75</v>
      </c>
      <c r="I397" t="s">
        <v>460</v>
      </c>
      <c r="J397" t="s">
        <v>1061</v>
      </c>
      <c r="K397" t="s">
        <v>1062</v>
      </c>
      <c r="L397" s="40" t="str">
        <f t="shared" si="12"/>
        <v>31</v>
      </c>
      <c r="M397" t="s">
        <v>910</v>
      </c>
      <c r="N397" t="s">
        <v>911</v>
      </c>
      <c r="O397" t="s">
        <v>25</v>
      </c>
      <c r="P397" t="s">
        <v>466</v>
      </c>
      <c r="Q397" t="str">
        <f t="shared" si="13"/>
        <v>100N</v>
      </c>
      <c r="R397" t="s">
        <v>1303</v>
      </c>
      <c r="S397" t="s">
        <v>1304</v>
      </c>
      <c r="T397" s="38">
        <v>2598701.12</v>
      </c>
    </row>
    <row r="398" spans="1:20" x14ac:dyDescent="0.25">
      <c r="A398" t="s">
        <v>1059</v>
      </c>
      <c r="B398" t="s">
        <v>466</v>
      </c>
      <c r="C398" t="s">
        <v>1447</v>
      </c>
      <c r="D398" t="s">
        <v>1059</v>
      </c>
      <c r="E398" t="s">
        <v>466</v>
      </c>
      <c r="F398" t="s">
        <v>84</v>
      </c>
      <c r="G398" t="s">
        <v>85</v>
      </c>
      <c r="H398" t="s">
        <v>75</v>
      </c>
      <c r="I398" t="s">
        <v>460</v>
      </c>
      <c r="J398" t="s">
        <v>1061</v>
      </c>
      <c r="K398" t="s">
        <v>1062</v>
      </c>
      <c r="L398" s="40" t="str">
        <f t="shared" si="12"/>
        <v>31</v>
      </c>
      <c r="M398" t="s">
        <v>912</v>
      </c>
      <c r="N398" t="s">
        <v>913</v>
      </c>
      <c r="O398" t="s">
        <v>25</v>
      </c>
      <c r="P398" t="s">
        <v>466</v>
      </c>
      <c r="Q398" t="str">
        <f t="shared" si="13"/>
        <v>100N</v>
      </c>
      <c r="R398" t="s">
        <v>1303</v>
      </c>
      <c r="S398" t="s">
        <v>1304</v>
      </c>
      <c r="T398" s="38">
        <v>3469507.87</v>
      </c>
    </row>
    <row r="399" spans="1:20" x14ac:dyDescent="0.25">
      <c r="A399" t="s">
        <v>1059</v>
      </c>
      <c r="B399" t="s">
        <v>466</v>
      </c>
      <c r="C399" t="s">
        <v>1447</v>
      </c>
      <c r="D399" t="s">
        <v>1059</v>
      </c>
      <c r="E399" t="s">
        <v>466</v>
      </c>
      <c r="F399" t="s">
        <v>84</v>
      </c>
      <c r="G399" t="s">
        <v>85</v>
      </c>
      <c r="H399" t="s">
        <v>75</v>
      </c>
      <c r="I399" t="s">
        <v>460</v>
      </c>
      <c r="J399" t="s">
        <v>1061</v>
      </c>
      <c r="K399" t="s">
        <v>1062</v>
      </c>
      <c r="L399" s="40" t="str">
        <f t="shared" si="12"/>
        <v>31</v>
      </c>
      <c r="M399" t="s">
        <v>914</v>
      </c>
      <c r="N399" t="s">
        <v>915</v>
      </c>
      <c r="O399" t="s">
        <v>25</v>
      </c>
      <c r="P399" t="s">
        <v>466</v>
      </c>
      <c r="Q399" t="str">
        <f t="shared" si="13"/>
        <v>100N</v>
      </c>
      <c r="R399" t="s">
        <v>1303</v>
      </c>
      <c r="S399" t="s">
        <v>1304</v>
      </c>
      <c r="T399" s="38">
        <v>17322.919999999998</v>
      </c>
    </row>
    <row r="400" spans="1:20" x14ac:dyDescent="0.25">
      <c r="A400" t="s">
        <v>1059</v>
      </c>
      <c r="B400" t="s">
        <v>466</v>
      </c>
      <c r="C400" t="s">
        <v>1447</v>
      </c>
      <c r="D400" t="s">
        <v>1059</v>
      </c>
      <c r="E400" t="s">
        <v>466</v>
      </c>
      <c r="F400" t="s">
        <v>84</v>
      </c>
      <c r="G400" t="s">
        <v>85</v>
      </c>
      <c r="H400" t="s">
        <v>75</v>
      </c>
      <c r="I400" t="s">
        <v>460</v>
      </c>
      <c r="J400" t="s">
        <v>1061</v>
      </c>
      <c r="K400" t="s">
        <v>1062</v>
      </c>
      <c r="L400" s="40" t="str">
        <f t="shared" si="12"/>
        <v>31</v>
      </c>
      <c r="M400" t="s">
        <v>916</v>
      </c>
      <c r="N400" t="s">
        <v>917</v>
      </c>
      <c r="O400" t="s">
        <v>25</v>
      </c>
      <c r="P400" t="s">
        <v>466</v>
      </c>
      <c r="Q400" t="str">
        <f t="shared" si="13"/>
        <v>100N</v>
      </c>
      <c r="R400" t="s">
        <v>1303</v>
      </c>
      <c r="S400" t="s">
        <v>1304</v>
      </c>
      <c r="T400" s="38">
        <v>880003.73</v>
      </c>
    </row>
    <row r="401" spans="1:20" x14ac:dyDescent="0.25">
      <c r="A401" t="s">
        <v>1059</v>
      </c>
      <c r="B401" t="s">
        <v>466</v>
      </c>
      <c r="C401" t="s">
        <v>1447</v>
      </c>
      <c r="D401" t="s">
        <v>1059</v>
      </c>
      <c r="E401" t="s">
        <v>466</v>
      </c>
      <c r="F401" t="s">
        <v>84</v>
      </c>
      <c r="G401" t="s">
        <v>85</v>
      </c>
      <c r="H401" t="s">
        <v>75</v>
      </c>
      <c r="I401" t="s">
        <v>460</v>
      </c>
      <c r="J401" t="s">
        <v>1061</v>
      </c>
      <c r="K401" t="s">
        <v>1062</v>
      </c>
      <c r="L401" s="40" t="str">
        <f t="shared" si="12"/>
        <v>31</v>
      </c>
      <c r="M401" t="s">
        <v>918</v>
      </c>
      <c r="N401" t="s">
        <v>919</v>
      </c>
      <c r="O401" t="s">
        <v>25</v>
      </c>
      <c r="P401" t="s">
        <v>466</v>
      </c>
      <c r="Q401" t="str">
        <f t="shared" si="13"/>
        <v>100N</v>
      </c>
      <c r="R401" t="s">
        <v>1303</v>
      </c>
      <c r="S401" t="s">
        <v>1304</v>
      </c>
      <c r="T401" s="38">
        <v>22765984.170000002</v>
      </c>
    </row>
    <row r="402" spans="1:20" x14ac:dyDescent="0.25">
      <c r="A402" t="s">
        <v>1059</v>
      </c>
      <c r="B402" t="s">
        <v>466</v>
      </c>
      <c r="C402" t="s">
        <v>1447</v>
      </c>
      <c r="D402" t="s">
        <v>1059</v>
      </c>
      <c r="E402" t="s">
        <v>466</v>
      </c>
      <c r="F402" t="s">
        <v>84</v>
      </c>
      <c r="G402" t="s">
        <v>85</v>
      </c>
      <c r="H402" t="s">
        <v>75</v>
      </c>
      <c r="I402" t="s">
        <v>460</v>
      </c>
      <c r="J402" t="s">
        <v>1061</v>
      </c>
      <c r="K402" t="s">
        <v>1062</v>
      </c>
      <c r="L402" s="40" t="str">
        <f t="shared" si="12"/>
        <v>31</v>
      </c>
      <c r="M402" t="s">
        <v>920</v>
      </c>
      <c r="N402" t="s">
        <v>921</v>
      </c>
      <c r="O402" t="s">
        <v>25</v>
      </c>
      <c r="P402" t="s">
        <v>466</v>
      </c>
      <c r="Q402" t="str">
        <f t="shared" si="13"/>
        <v>100N</v>
      </c>
      <c r="R402" t="s">
        <v>1303</v>
      </c>
      <c r="S402" t="s">
        <v>1304</v>
      </c>
      <c r="T402" s="38">
        <v>0</v>
      </c>
    </row>
    <row r="403" spans="1:20" x14ac:dyDescent="0.25">
      <c r="A403" t="s">
        <v>1059</v>
      </c>
      <c r="B403" t="s">
        <v>466</v>
      </c>
      <c r="C403" t="s">
        <v>1447</v>
      </c>
      <c r="D403" t="s">
        <v>1059</v>
      </c>
      <c r="E403" t="s">
        <v>466</v>
      </c>
      <c r="F403" t="s">
        <v>84</v>
      </c>
      <c r="G403" t="s">
        <v>85</v>
      </c>
      <c r="H403" t="s">
        <v>75</v>
      </c>
      <c r="I403" t="s">
        <v>460</v>
      </c>
      <c r="J403" t="s">
        <v>1061</v>
      </c>
      <c r="K403" t="s">
        <v>1062</v>
      </c>
      <c r="L403" s="40" t="str">
        <f t="shared" si="12"/>
        <v>31</v>
      </c>
      <c r="M403" t="s">
        <v>922</v>
      </c>
      <c r="N403" t="s">
        <v>923</v>
      </c>
      <c r="O403" t="s">
        <v>25</v>
      </c>
      <c r="P403" t="s">
        <v>466</v>
      </c>
      <c r="Q403" t="str">
        <f t="shared" si="13"/>
        <v>100N</v>
      </c>
      <c r="R403" t="s">
        <v>1303</v>
      </c>
      <c r="S403" t="s">
        <v>1304</v>
      </c>
      <c r="T403" s="38">
        <v>10413975.26</v>
      </c>
    </row>
    <row r="404" spans="1:20" x14ac:dyDescent="0.25">
      <c r="A404" t="s">
        <v>1059</v>
      </c>
      <c r="B404" t="s">
        <v>466</v>
      </c>
      <c r="C404" t="s">
        <v>1447</v>
      </c>
      <c r="D404" t="s">
        <v>1059</v>
      </c>
      <c r="E404" t="s">
        <v>466</v>
      </c>
      <c r="F404" t="s">
        <v>84</v>
      </c>
      <c r="G404" t="s">
        <v>85</v>
      </c>
      <c r="H404" t="s">
        <v>75</v>
      </c>
      <c r="I404" t="s">
        <v>460</v>
      </c>
      <c r="J404" t="s">
        <v>1061</v>
      </c>
      <c r="K404" t="s">
        <v>1062</v>
      </c>
      <c r="L404" s="40" t="str">
        <f t="shared" si="12"/>
        <v>31</v>
      </c>
      <c r="M404" t="s">
        <v>924</v>
      </c>
      <c r="N404" t="s">
        <v>925</v>
      </c>
      <c r="O404" t="s">
        <v>25</v>
      </c>
      <c r="P404" t="s">
        <v>466</v>
      </c>
      <c r="Q404" t="str">
        <f t="shared" si="13"/>
        <v>100N</v>
      </c>
      <c r="R404" t="s">
        <v>1303</v>
      </c>
      <c r="S404" t="s">
        <v>1304</v>
      </c>
      <c r="T404" s="38">
        <v>391141.99</v>
      </c>
    </row>
    <row r="405" spans="1:20" x14ac:dyDescent="0.25">
      <c r="A405" t="s">
        <v>1059</v>
      </c>
      <c r="B405" t="s">
        <v>466</v>
      </c>
      <c r="C405" t="s">
        <v>1447</v>
      </c>
      <c r="D405" t="s">
        <v>1059</v>
      </c>
      <c r="E405" t="s">
        <v>466</v>
      </c>
      <c r="F405" t="s">
        <v>84</v>
      </c>
      <c r="G405" t="s">
        <v>85</v>
      </c>
      <c r="H405" t="s">
        <v>75</v>
      </c>
      <c r="I405" t="s">
        <v>460</v>
      </c>
      <c r="J405" t="s">
        <v>1061</v>
      </c>
      <c r="K405" t="s">
        <v>1062</v>
      </c>
      <c r="L405" s="40" t="str">
        <f t="shared" si="12"/>
        <v>31</v>
      </c>
      <c r="M405" t="s">
        <v>928</v>
      </c>
      <c r="N405" t="s">
        <v>929</v>
      </c>
      <c r="O405" t="s">
        <v>25</v>
      </c>
      <c r="P405" t="s">
        <v>466</v>
      </c>
      <c r="Q405" t="str">
        <f t="shared" si="13"/>
        <v>100N</v>
      </c>
      <c r="R405" t="s">
        <v>1303</v>
      </c>
      <c r="S405" t="s">
        <v>1304</v>
      </c>
      <c r="T405" s="38">
        <v>294992.87</v>
      </c>
    </row>
    <row r="406" spans="1:20" x14ac:dyDescent="0.25">
      <c r="A406" t="s">
        <v>1059</v>
      </c>
      <c r="B406" t="s">
        <v>466</v>
      </c>
      <c r="C406" t="s">
        <v>1447</v>
      </c>
      <c r="D406" t="s">
        <v>1059</v>
      </c>
      <c r="E406" t="s">
        <v>466</v>
      </c>
      <c r="F406" t="s">
        <v>84</v>
      </c>
      <c r="G406" t="s">
        <v>85</v>
      </c>
      <c r="H406" t="s">
        <v>75</v>
      </c>
      <c r="I406" t="s">
        <v>460</v>
      </c>
      <c r="J406" t="s">
        <v>1061</v>
      </c>
      <c r="K406" t="s">
        <v>1062</v>
      </c>
      <c r="L406" s="40" t="str">
        <f t="shared" si="12"/>
        <v>31</v>
      </c>
      <c r="M406" t="s">
        <v>930</v>
      </c>
      <c r="N406" t="s">
        <v>931</v>
      </c>
      <c r="O406" t="s">
        <v>25</v>
      </c>
      <c r="P406" t="s">
        <v>466</v>
      </c>
      <c r="Q406" t="str">
        <f t="shared" si="13"/>
        <v>100N</v>
      </c>
      <c r="R406" t="s">
        <v>1303</v>
      </c>
      <c r="S406" t="s">
        <v>1304</v>
      </c>
      <c r="T406" s="38">
        <v>0</v>
      </c>
    </row>
    <row r="407" spans="1:20" x14ac:dyDescent="0.25">
      <c r="A407" t="s">
        <v>1059</v>
      </c>
      <c r="B407" t="s">
        <v>466</v>
      </c>
      <c r="C407" t="s">
        <v>1447</v>
      </c>
      <c r="D407" t="s">
        <v>1059</v>
      </c>
      <c r="E407" t="s">
        <v>466</v>
      </c>
      <c r="F407" t="s">
        <v>84</v>
      </c>
      <c r="G407" t="s">
        <v>85</v>
      </c>
      <c r="H407" t="s">
        <v>75</v>
      </c>
      <c r="I407" t="s">
        <v>460</v>
      </c>
      <c r="J407" t="s">
        <v>1061</v>
      </c>
      <c r="K407" t="s">
        <v>1062</v>
      </c>
      <c r="L407" s="40" t="str">
        <f t="shared" si="12"/>
        <v>31</v>
      </c>
      <c r="M407" t="s">
        <v>932</v>
      </c>
      <c r="N407" t="s">
        <v>933</v>
      </c>
      <c r="O407" t="s">
        <v>25</v>
      </c>
      <c r="P407" t="s">
        <v>466</v>
      </c>
      <c r="Q407" t="str">
        <f t="shared" si="13"/>
        <v>100N</v>
      </c>
      <c r="R407" t="s">
        <v>1303</v>
      </c>
      <c r="S407" t="s">
        <v>1304</v>
      </c>
      <c r="T407" s="38">
        <v>122175.99</v>
      </c>
    </row>
    <row r="408" spans="1:20" x14ac:dyDescent="0.25">
      <c r="A408" t="s">
        <v>1059</v>
      </c>
      <c r="B408" t="s">
        <v>466</v>
      </c>
      <c r="C408" t="s">
        <v>1447</v>
      </c>
      <c r="D408" t="s">
        <v>1059</v>
      </c>
      <c r="E408" t="s">
        <v>466</v>
      </c>
      <c r="F408" t="s">
        <v>84</v>
      </c>
      <c r="G408" t="s">
        <v>85</v>
      </c>
      <c r="H408" t="s">
        <v>75</v>
      </c>
      <c r="I408" t="s">
        <v>460</v>
      </c>
      <c r="J408" t="s">
        <v>1061</v>
      </c>
      <c r="K408" t="s">
        <v>1062</v>
      </c>
      <c r="L408" s="40" t="str">
        <f t="shared" si="12"/>
        <v>31</v>
      </c>
      <c r="M408" t="s">
        <v>934</v>
      </c>
      <c r="N408" t="s">
        <v>552</v>
      </c>
      <c r="O408" t="s">
        <v>25</v>
      </c>
      <c r="P408" t="s">
        <v>466</v>
      </c>
      <c r="Q408" t="str">
        <f t="shared" si="13"/>
        <v>100N</v>
      </c>
      <c r="R408" t="s">
        <v>1303</v>
      </c>
      <c r="S408" t="s">
        <v>1304</v>
      </c>
      <c r="T408" s="38">
        <v>234954.87</v>
      </c>
    </row>
    <row r="409" spans="1:20" x14ac:dyDescent="0.25">
      <c r="A409" t="s">
        <v>1059</v>
      </c>
      <c r="B409" t="s">
        <v>466</v>
      </c>
      <c r="C409" t="s">
        <v>1447</v>
      </c>
      <c r="D409" t="s">
        <v>1059</v>
      </c>
      <c r="E409" t="s">
        <v>466</v>
      </c>
      <c r="F409" t="s">
        <v>84</v>
      </c>
      <c r="G409" t="s">
        <v>85</v>
      </c>
      <c r="H409" t="s">
        <v>75</v>
      </c>
      <c r="I409" t="s">
        <v>460</v>
      </c>
      <c r="J409" t="s">
        <v>1061</v>
      </c>
      <c r="K409" t="s">
        <v>1062</v>
      </c>
      <c r="L409" s="40" t="str">
        <f t="shared" si="12"/>
        <v>31</v>
      </c>
      <c r="M409" t="s">
        <v>1024</v>
      </c>
      <c r="N409" t="s">
        <v>1025</v>
      </c>
      <c r="O409" t="s">
        <v>25</v>
      </c>
      <c r="P409" t="s">
        <v>466</v>
      </c>
      <c r="Q409" t="str">
        <f t="shared" si="13"/>
        <v>100N</v>
      </c>
      <c r="R409" t="s">
        <v>1303</v>
      </c>
      <c r="S409" t="s">
        <v>1304</v>
      </c>
      <c r="T409" s="38">
        <v>39366.71</v>
      </c>
    </row>
    <row r="410" spans="1:20" x14ac:dyDescent="0.25">
      <c r="A410" t="s">
        <v>1059</v>
      </c>
      <c r="B410" t="s">
        <v>466</v>
      </c>
      <c r="C410" t="s">
        <v>1447</v>
      </c>
      <c r="D410" t="s">
        <v>1059</v>
      </c>
      <c r="E410" t="s">
        <v>466</v>
      </c>
      <c r="F410" t="s">
        <v>84</v>
      </c>
      <c r="G410" t="s">
        <v>85</v>
      </c>
      <c r="H410" t="s">
        <v>75</v>
      </c>
      <c r="I410" t="s">
        <v>460</v>
      </c>
      <c r="J410" t="s">
        <v>1061</v>
      </c>
      <c r="K410" t="s">
        <v>1062</v>
      </c>
      <c r="L410" s="40" t="str">
        <f t="shared" si="12"/>
        <v>31</v>
      </c>
      <c r="M410" t="s">
        <v>937</v>
      </c>
      <c r="N410" t="s">
        <v>658</v>
      </c>
      <c r="O410" t="s">
        <v>25</v>
      </c>
      <c r="P410" t="s">
        <v>466</v>
      </c>
      <c r="Q410" t="str">
        <f t="shared" si="13"/>
        <v>100N</v>
      </c>
      <c r="R410" t="s">
        <v>1303</v>
      </c>
      <c r="S410" t="s">
        <v>1304</v>
      </c>
      <c r="T410" s="38">
        <v>259133.28</v>
      </c>
    </row>
    <row r="411" spans="1:20" x14ac:dyDescent="0.25">
      <c r="A411" t="s">
        <v>1059</v>
      </c>
      <c r="B411" t="s">
        <v>466</v>
      </c>
      <c r="C411" t="s">
        <v>1447</v>
      </c>
      <c r="D411" t="s">
        <v>1059</v>
      </c>
      <c r="E411" t="s">
        <v>466</v>
      </c>
      <c r="F411" t="s">
        <v>84</v>
      </c>
      <c r="G411" t="s">
        <v>85</v>
      </c>
      <c r="H411" t="s">
        <v>75</v>
      </c>
      <c r="I411" t="s">
        <v>460</v>
      </c>
      <c r="J411" t="s">
        <v>1061</v>
      </c>
      <c r="K411" t="s">
        <v>1062</v>
      </c>
      <c r="L411" s="40" t="str">
        <f t="shared" si="12"/>
        <v>31</v>
      </c>
      <c r="M411" t="s">
        <v>938</v>
      </c>
      <c r="N411" t="s">
        <v>475</v>
      </c>
      <c r="O411" t="s">
        <v>25</v>
      </c>
      <c r="P411" t="s">
        <v>466</v>
      </c>
      <c r="Q411" t="str">
        <f t="shared" si="13"/>
        <v>100N</v>
      </c>
      <c r="R411" t="s">
        <v>1303</v>
      </c>
      <c r="S411" t="s">
        <v>1304</v>
      </c>
      <c r="T411" s="38">
        <v>280887.48</v>
      </c>
    </row>
    <row r="412" spans="1:20" x14ac:dyDescent="0.25">
      <c r="A412" t="s">
        <v>1059</v>
      </c>
      <c r="B412" t="s">
        <v>466</v>
      </c>
      <c r="C412" t="s">
        <v>1447</v>
      </c>
      <c r="D412" t="s">
        <v>1059</v>
      </c>
      <c r="E412" t="s">
        <v>466</v>
      </c>
      <c r="F412" t="s">
        <v>57</v>
      </c>
      <c r="G412" t="s">
        <v>58</v>
      </c>
      <c r="H412" t="s">
        <v>6</v>
      </c>
      <c r="I412" t="s">
        <v>463</v>
      </c>
      <c r="J412" t="s">
        <v>1061</v>
      </c>
      <c r="K412" t="s">
        <v>1062</v>
      </c>
      <c r="L412" s="40" t="str">
        <f t="shared" si="12"/>
        <v>33</v>
      </c>
      <c r="M412" t="s">
        <v>939</v>
      </c>
      <c r="N412" t="s">
        <v>560</v>
      </c>
      <c r="O412" t="s">
        <v>25</v>
      </c>
      <c r="P412" t="s">
        <v>466</v>
      </c>
      <c r="Q412" t="str">
        <f t="shared" si="13"/>
        <v>100N</v>
      </c>
      <c r="R412" t="s">
        <v>1305</v>
      </c>
      <c r="S412" t="s">
        <v>1306</v>
      </c>
      <c r="T412" s="38">
        <v>67661.740000000005</v>
      </c>
    </row>
    <row r="413" spans="1:20" x14ac:dyDescent="0.25">
      <c r="A413" t="s">
        <v>1059</v>
      </c>
      <c r="B413" t="s">
        <v>466</v>
      </c>
      <c r="C413" t="s">
        <v>1447</v>
      </c>
      <c r="D413" t="s">
        <v>1059</v>
      </c>
      <c r="E413" t="s">
        <v>466</v>
      </c>
      <c r="F413" t="s">
        <v>57</v>
      </c>
      <c r="G413" t="s">
        <v>58</v>
      </c>
      <c r="H413" t="s">
        <v>6</v>
      </c>
      <c r="I413" t="s">
        <v>463</v>
      </c>
      <c r="J413" t="s">
        <v>1061</v>
      </c>
      <c r="K413" t="s">
        <v>1062</v>
      </c>
      <c r="L413" s="40" t="str">
        <f t="shared" si="12"/>
        <v>33</v>
      </c>
      <c r="M413" t="s">
        <v>940</v>
      </c>
      <c r="N413" t="s">
        <v>941</v>
      </c>
      <c r="O413" t="s">
        <v>25</v>
      </c>
      <c r="P413" t="s">
        <v>466</v>
      </c>
      <c r="Q413" t="str">
        <f t="shared" si="13"/>
        <v>100N</v>
      </c>
      <c r="R413" t="s">
        <v>1305</v>
      </c>
      <c r="S413" t="s">
        <v>1306</v>
      </c>
      <c r="T413" s="38">
        <v>3787.8</v>
      </c>
    </row>
    <row r="414" spans="1:20" x14ac:dyDescent="0.25">
      <c r="A414" t="s">
        <v>1059</v>
      </c>
      <c r="B414" t="s">
        <v>466</v>
      </c>
      <c r="C414" t="s">
        <v>1447</v>
      </c>
      <c r="D414" t="s">
        <v>1059</v>
      </c>
      <c r="E414" t="s">
        <v>466</v>
      </c>
      <c r="F414" t="s">
        <v>57</v>
      </c>
      <c r="G414" t="s">
        <v>58</v>
      </c>
      <c r="H414" t="s">
        <v>6</v>
      </c>
      <c r="I414" t="s">
        <v>463</v>
      </c>
      <c r="J414" t="s">
        <v>1061</v>
      </c>
      <c r="K414" t="s">
        <v>1062</v>
      </c>
      <c r="L414" s="40" t="str">
        <f t="shared" si="12"/>
        <v>33</v>
      </c>
      <c r="M414" t="s">
        <v>1028</v>
      </c>
      <c r="N414" t="s">
        <v>562</v>
      </c>
      <c r="O414" t="s">
        <v>25</v>
      </c>
      <c r="P414" t="s">
        <v>466</v>
      </c>
      <c r="Q414" t="str">
        <f t="shared" si="13"/>
        <v>100N</v>
      </c>
      <c r="R414" t="s">
        <v>1305</v>
      </c>
      <c r="S414" t="s">
        <v>1306</v>
      </c>
      <c r="T414" s="38">
        <v>2424.34</v>
      </c>
    </row>
    <row r="415" spans="1:20" x14ac:dyDescent="0.25">
      <c r="A415" t="s">
        <v>1059</v>
      </c>
      <c r="B415" t="s">
        <v>466</v>
      </c>
      <c r="C415" t="s">
        <v>1447</v>
      </c>
      <c r="D415" t="s">
        <v>1059</v>
      </c>
      <c r="E415" t="s">
        <v>466</v>
      </c>
      <c r="F415" t="s">
        <v>57</v>
      </c>
      <c r="G415" t="s">
        <v>58</v>
      </c>
      <c r="H415" t="s">
        <v>6</v>
      </c>
      <c r="I415" t="s">
        <v>463</v>
      </c>
      <c r="J415" t="s">
        <v>1061</v>
      </c>
      <c r="K415" t="s">
        <v>1062</v>
      </c>
      <c r="L415" s="40" t="str">
        <f t="shared" si="12"/>
        <v>33</v>
      </c>
      <c r="M415" t="s">
        <v>942</v>
      </c>
      <c r="N415" t="s">
        <v>943</v>
      </c>
      <c r="O415" t="s">
        <v>25</v>
      </c>
      <c r="P415" t="s">
        <v>466</v>
      </c>
      <c r="Q415" t="str">
        <f t="shared" si="13"/>
        <v>100N</v>
      </c>
      <c r="R415" t="s">
        <v>1305</v>
      </c>
      <c r="S415" t="s">
        <v>1306</v>
      </c>
      <c r="T415" s="38">
        <v>44379.35</v>
      </c>
    </row>
    <row r="416" spans="1:20" x14ac:dyDescent="0.25">
      <c r="A416" t="s">
        <v>1059</v>
      </c>
      <c r="B416" t="s">
        <v>466</v>
      </c>
      <c r="C416" t="s">
        <v>1447</v>
      </c>
      <c r="D416" t="s">
        <v>1059</v>
      </c>
      <c r="E416" t="s">
        <v>466</v>
      </c>
      <c r="F416" t="s">
        <v>57</v>
      </c>
      <c r="G416" t="s">
        <v>58</v>
      </c>
      <c r="H416" t="s">
        <v>6</v>
      </c>
      <c r="I416" t="s">
        <v>463</v>
      </c>
      <c r="J416" t="s">
        <v>1061</v>
      </c>
      <c r="K416" t="s">
        <v>1062</v>
      </c>
      <c r="L416" s="40" t="str">
        <f t="shared" si="12"/>
        <v>33</v>
      </c>
      <c r="M416" t="s">
        <v>944</v>
      </c>
      <c r="N416" t="s">
        <v>945</v>
      </c>
      <c r="O416" t="s">
        <v>25</v>
      </c>
      <c r="P416" t="s">
        <v>466</v>
      </c>
      <c r="Q416" t="str">
        <f t="shared" si="13"/>
        <v>100N</v>
      </c>
      <c r="R416" t="s">
        <v>1305</v>
      </c>
      <c r="S416" t="s">
        <v>1306</v>
      </c>
      <c r="T416" s="38">
        <v>222599.91</v>
      </c>
    </row>
    <row r="417" spans="1:20" x14ac:dyDescent="0.25">
      <c r="A417" t="s">
        <v>1059</v>
      </c>
      <c r="B417" t="s">
        <v>466</v>
      </c>
      <c r="C417" t="s">
        <v>1447</v>
      </c>
      <c r="D417" t="s">
        <v>1059</v>
      </c>
      <c r="E417" t="s">
        <v>466</v>
      </c>
      <c r="F417" t="s">
        <v>57</v>
      </c>
      <c r="G417" t="s">
        <v>58</v>
      </c>
      <c r="H417" t="s">
        <v>6</v>
      </c>
      <c r="I417" t="s">
        <v>463</v>
      </c>
      <c r="J417" t="s">
        <v>1061</v>
      </c>
      <c r="K417" t="s">
        <v>1062</v>
      </c>
      <c r="L417" s="40" t="str">
        <f t="shared" si="12"/>
        <v>33</v>
      </c>
      <c r="M417" t="s">
        <v>946</v>
      </c>
      <c r="N417" t="s">
        <v>947</v>
      </c>
      <c r="O417" t="s">
        <v>25</v>
      </c>
      <c r="P417" t="s">
        <v>466</v>
      </c>
      <c r="Q417" t="str">
        <f t="shared" si="13"/>
        <v>100N</v>
      </c>
      <c r="R417" t="s">
        <v>1305</v>
      </c>
      <c r="S417" t="s">
        <v>1306</v>
      </c>
      <c r="T417" s="38">
        <v>29666.25</v>
      </c>
    </row>
    <row r="418" spans="1:20" x14ac:dyDescent="0.25">
      <c r="A418" t="s">
        <v>1059</v>
      </c>
      <c r="B418" t="s">
        <v>466</v>
      </c>
      <c r="C418" t="s">
        <v>1447</v>
      </c>
      <c r="D418" t="s">
        <v>1059</v>
      </c>
      <c r="E418" t="s">
        <v>466</v>
      </c>
      <c r="F418" t="s">
        <v>57</v>
      </c>
      <c r="G418" t="s">
        <v>58</v>
      </c>
      <c r="H418" t="s">
        <v>6</v>
      </c>
      <c r="I418" t="s">
        <v>463</v>
      </c>
      <c r="J418" t="s">
        <v>1061</v>
      </c>
      <c r="K418" t="s">
        <v>1062</v>
      </c>
      <c r="L418" s="40" t="str">
        <f t="shared" si="12"/>
        <v>33</v>
      </c>
      <c r="M418" t="s">
        <v>948</v>
      </c>
      <c r="N418" t="s">
        <v>949</v>
      </c>
      <c r="O418" t="s">
        <v>25</v>
      </c>
      <c r="P418" t="s">
        <v>466</v>
      </c>
      <c r="Q418" t="str">
        <f t="shared" si="13"/>
        <v>100N</v>
      </c>
      <c r="R418" t="s">
        <v>1305</v>
      </c>
      <c r="S418" t="s">
        <v>1306</v>
      </c>
      <c r="T418" s="38">
        <v>1192884.1499999999</v>
      </c>
    </row>
    <row r="419" spans="1:20" x14ac:dyDescent="0.25">
      <c r="A419" t="s">
        <v>1059</v>
      </c>
      <c r="B419" t="s">
        <v>466</v>
      </c>
      <c r="C419" t="s">
        <v>1447</v>
      </c>
      <c r="D419" t="s">
        <v>1059</v>
      </c>
      <c r="E419" t="s">
        <v>466</v>
      </c>
      <c r="F419" t="s">
        <v>57</v>
      </c>
      <c r="G419" t="s">
        <v>58</v>
      </c>
      <c r="H419" t="s">
        <v>6</v>
      </c>
      <c r="I419" t="s">
        <v>463</v>
      </c>
      <c r="J419" t="s">
        <v>1061</v>
      </c>
      <c r="K419" t="s">
        <v>1062</v>
      </c>
      <c r="L419" s="40" t="str">
        <f t="shared" si="12"/>
        <v>33</v>
      </c>
      <c r="M419" t="s">
        <v>950</v>
      </c>
      <c r="N419" t="s">
        <v>951</v>
      </c>
      <c r="O419" t="s">
        <v>25</v>
      </c>
      <c r="P419" t="s">
        <v>466</v>
      </c>
      <c r="Q419" t="str">
        <f t="shared" si="13"/>
        <v>100N</v>
      </c>
      <c r="R419" t="s">
        <v>1305</v>
      </c>
      <c r="S419" t="s">
        <v>1306</v>
      </c>
      <c r="T419" s="38">
        <v>11394159.560000001</v>
      </c>
    </row>
    <row r="420" spans="1:20" x14ac:dyDescent="0.25">
      <c r="A420" t="s">
        <v>1059</v>
      </c>
      <c r="B420" t="s">
        <v>466</v>
      </c>
      <c r="C420" t="s">
        <v>1447</v>
      </c>
      <c r="D420" t="s">
        <v>1059</v>
      </c>
      <c r="E420" t="s">
        <v>466</v>
      </c>
      <c r="F420" t="s">
        <v>57</v>
      </c>
      <c r="G420" t="s">
        <v>58</v>
      </c>
      <c r="H420" t="s">
        <v>6</v>
      </c>
      <c r="I420" t="s">
        <v>463</v>
      </c>
      <c r="J420" t="s">
        <v>1061</v>
      </c>
      <c r="K420" t="s">
        <v>1062</v>
      </c>
      <c r="L420" s="40" t="str">
        <f t="shared" si="12"/>
        <v>33</v>
      </c>
      <c r="M420" t="s">
        <v>952</v>
      </c>
      <c r="N420" t="s">
        <v>953</v>
      </c>
      <c r="O420" t="s">
        <v>25</v>
      </c>
      <c r="P420" t="s">
        <v>466</v>
      </c>
      <c r="Q420" t="str">
        <f t="shared" si="13"/>
        <v>100N</v>
      </c>
      <c r="R420" t="s">
        <v>1305</v>
      </c>
      <c r="S420" t="s">
        <v>1306</v>
      </c>
      <c r="T420" s="38">
        <v>338229.18</v>
      </c>
    </row>
    <row r="421" spans="1:20" x14ac:dyDescent="0.25">
      <c r="A421" t="s">
        <v>1059</v>
      </c>
      <c r="B421" t="s">
        <v>466</v>
      </c>
      <c r="C421" t="s">
        <v>1447</v>
      </c>
      <c r="D421" t="s">
        <v>1059</v>
      </c>
      <c r="E421" t="s">
        <v>466</v>
      </c>
      <c r="F421" t="s">
        <v>57</v>
      </c>
      <c r="G421" t="s">
        <v>58</v>
      </c>
      <c r="H421" t="s">
        <v>6</v>
      </c>
      <c r="I421" t="s">
        <v>463</v>
      </c>
      <c r="J421" t="s">
        <v>1061</v>
      </c>
      <c r="K421" t="s">
        <v>1062</v>
      </c>
      <c r="L421" s="40" t="str">
        <f t="shared" si="12"/>
        <v>33</v>
      </c>
      <c r="M421" t="s">
        <v>954</v>
      </c>
      <c r="N421" t="s">
        <v>955</v>
      </c>
      <c r="O421" t="s">
        <v>25</v>
      </c>
      <c r="P421" t="s">
        <v>466</v>
      </c>
      <c r="Q421" t="str">
        <f t="shared" si="13"/>
        <v>100N</v>
      </c>
      <c r="R421" t="s">
        <v>1305</v>
      </c>
      <c r="S421" t="s">
        <v>1306</v>
      </c>
      <c r="T421" s="38">
        <v>8778.96000000001</v>
      </c>
    </row>
    <row r="422" spans="1:20" x14ac:dyDescent="0.25">
      <c r="A422" t="s">
        <v>1059</v>
      </c>
      <c r="B422" t="s">
        <v>466</v>
      </c>
      <c r="C422" t="s">
        <v>1447</v>
      </c>
      <c r="D422" t="s">
        <v>1059</v>
      </c>
      <c r="E422" t="s">
        <v>466</v>
      </c>
      <c r="F422" t="s">
        <v>57</v>
      </c>
      <c r="G422" t="s">
        <v>58</v>
      </c>
      <c r="H422" t="s">
        <v>6</v>
      </c>
      <c r="I422" t="s">
        <v>463</v>
      </c>
      <c r="J422" t="s">
        <v>1061</v>
      </c>
      <c r="K422" t="s">
        <v>1062</v>
      </c>
      <c r="L422" s="40" t="str">
        <f t="shared" si="12"/>
        <v>33</v>
      </c>
      <c r="M422" t="s">
        <v>1573</v>
      </c>
      <c r="N422" t="s">
        <v>1574</v>
      </c>
      <c r="O422" t="s">
        <v>25</v>
      </c>
      <c r="P422" t="s">
        <v>466</v>
      </c>
      <c r="Q422" t="str">
        <f t="shared" si="13"/>
        <v>100N</v>
      </c>
      <c r="R422" t="s">
        <v>1305</v>
      </c>
      <c r="S422" t="s">
        <v>1306</v>
      </c>
      <c r="T422" s="38">
        <v>0</v>
      </c>
    </row>
    <row r="423" spans="1:20" x14ac:dyDescent="0.25">
      <c r="A423" t="s">
        <v>1059</v>
      </c>
      <c r="B423" t="s">
        <v>466</v>
      </c>
      <c r="C423" t="s">
        <v>1447</v>
      </c>
      <c r="D423" t="s">
        <v>1059</v>
      </c>
      <c r="E423" t="s">
        <v>466</v>
      </c>
      <c r="F423" t="s">
        <v>57</v>
      </c>
      <c r="G423" t="s">
        <v>58</v>
      </c>
      <c r="H423" t="s">
        <v>6</v>
      </c>
      <c r="I423" t="s">
        <v>463</v>
      </c>
      <c r="J423" t="s">
        <v>1061</v>
      </c>
      <c r="K423" t="s">
        <v>1062</v>
      </c>
      <c r="L423" s="40" t="str">
        <f t="shared" si="12"/>
        <v>33</v>
      </c>
      <c r="M423" t="s">
        <v>971</v>
      </c>
      <c r="N423" t="s">
        <v>972</v>
      </c>
      <c r="O423" t="s">
        <v>25</v>
      </c>
      <c r="P423" t="s">
        <v>466</v>
      </c>
      <c r="Q423" t="str">
        <f t="shared" si="13"/>
        <v>100N</v>
      </c>
      <c r="R423" t="s">
        <v>1305</v>
      </c>
      <c r="S423" t="s">
        <v>1306</v>
      </c>
      <c r="T423" s="38">
        <v>6284</v>
      </c>
    </row>
    <row r="424" spans="1:20" x14ac:dyDescent="0.25">
      <c r="A424" t="s">
        <v>1059</v>
      </c>
      <c r="B424" t="s">
        <v>466</v>
      </c>
      <c r="C424" t="s">
        <v>1447</v>
      </c>
      <c r="D424" t="s">
        <v>1059</v>
      </c>
      <c r="E424" t="s">
        <v>466</v>
      </c>
      <c r="F424" t="s">
        <v>57</v>
      </c>
      <c r="G424" t="s">
        <v>58</v>
      </c>
      <c r="H424" t="s">
        <v>6</v>
      </c>
      <c r="I424" t="s">
        <v>463</v>
      </c>
      <c r="J424" t="s">
        <v>1061</v>
      </c>
      <c r="K424" t="s">
        <v>1062</v>
      </c>
      <c r="L424" s="40" t="str">
        <f t="shared" si="12"/>
        <v>33</v>
      </c>
      <c r="M424" t="s">
        <v>1575</v>
      </c>
      <c r="N424" t="s">
        <v>560</v>
      </c>
      <c r="O424" t="s">
        <v>25</v>
      </c>
      <c r="P424" t="s">
        <v>466</v>
      </c>
      <c r="Q424" t="str">
        <f t="shared" si="13"/>
        <v>100N</v>
      </c>
      <c r="R424" t="s">
        <v>1305</v>
      </c>
      <c r="S424" t="s">
        <v>1306</v>
      </c>
      <c r="T424" s="38">
        <v>374.73000000000098</v>
      </c>
    </row>
    <row r="425" spans="1:20" x14ac:dyDescent="0.25">
      <c r="A425" t="s">
        <v>1059</v>
      </c>
      <c r="B425" t="s">
        <v>466</v>
      </c>
      <c r="C425" t="s">
        <v>1447</v>
      </c>
      <c r="D425" t="s">
        <v>1059</v>
      </c>
      <c r="E425" t="s">
        <v>466</v>
      </c>
      <c r="F425" t="s">
        <v>57</v>
      </c>
      <c r="G425" t="s">
        <v>58</v>
      </c>
      <c r="H425" t="s">
        <v>6</v>
      </c>
      <c r="I425" t="s">
        <v>463</v>
      </c>
      <c r="J425" t="s">
        <v>1061</v>
      </c>
      <c r="K425" t="s">
        <v>1062</v>
      </c>
      <c r="L425" s="40" t="str">
        <f t="shared" si="12"/>
        <v>33</v>
      </c>
      <c r="M425" t="s">
        <v>1033</v>
      </c>
      <c r="N425" t="s">
        <v>1034</v>
      </c>
      <c r="O425" t="s">
        <v>25</v>
      </c>
      <c r="P425" t="s">
        <v>466</v>
      </c>
      <c r="Q425" t="str">
        <f t="shared" si="13"/>
        <v>100N</v>
      </c>
      <c r="R425" t="s">
        <v>1305</v>
      </c>
      <c r="S425" t="s">
        <v>1306</v>
      </c>
      <c r="T425" s="38">
        <v>1860.5</v>
      </c>
    </row>
    <row r="426" spans="1:20" x14ac:dyDescent="0.25">
      <c r="A426" t="s">
        <v>1059</v>
      </c>
      <c r="B426" t="s">
        <v>466</v>
      </c>
      <c r="C426" t="s">
        <v>1447</v>
      </c>
      <c r="D426" t="s">
        <v>1059</v>
      </c>
      <c r="E426" t="s">
        <v>466</v>
      </c>
      <c r="F426" t="s">
        <v>57</v>
      </c>
      <c r="G426" t="s">
        <v>58</v>
      </c>
      <c r="H426" t="s">
        <v>6</v>
      </c>
      <c r="I426" t="s">
        <v>463</v>
      </c>
      <c r="J426" t="s">
        <v>1061</v>
      </c>
      <c r="K426" t="s">
        <v>1062</v>
      </c>
      <c r="L426" s="40" t="str">
        <f t="shared" si="12"/>
        <v>33</v>
      </c>
      <c r="M426" t="s">
        <v>657</v>
      </c>
      <c r="N426" t="s">
        <v>658</v>
      </c>
      <c r="O426" t="s">
        <v>25</v>
      </c>
      <c r="P426" t="s">
        <v>466</v>
      </c>
      <c r="Q426" t="str">
        <f t="shared" si="13"/>
        <v>100N</v>
      </c>
      <c r="R426" t="s">
        <v>1305</v>
      </c>
      <c r="S426" t="s">
        <v>1306</v>
      </c>
      <c r="T426" s="38">
        <v>45595.44</v>
      </c>
    </row>
    <row r="427" spans="1:20" x14ac:dyDescent="0.25">
      <c r="A427" t="s">
        <v>1059</v>
      </c>
      <c r="B427" t="s">
        <v>466</v>
      </c>
      <c r="C427" t="s">
        <v>1447</v>
      </c>
      <c r="D427" t="s">
        <v>1059</v>
      </c>
      <c r="E427" t="s">
        <v>466</v>
      </c>
      <c r="F427" t="s">
        <v>135</v>
      </c>
      <c r="G427" t="s">
        <v>136</v>
      </c>
      <c r="H427" t="s">
        <v>6</v>
      </c>
      <c r="I427" t="s">
        <v>463</v>
      </c>
      <c r="J427" t="s">
        <v>1067</v>
      </c>
      <c r="K427" t="s">
        <v>1062</v>
      </c>
      <c r="L427" s="40" t="str">
        <f t="shared" si="12"/>
        <v>33</v>
      </c>
      <c r="M427" t="s">
        <v>659</v>
      </c>
      <c r="N427" t="s">
        <v>660</v>
      </c>
      <c r="O427" t="s">
        <v>97</v>
      </c>
      <c r="P427" t="s">
        <v>467</v>
      </c>
      <c r="Q427" t="str">
        <f t="shared" si="13"/>
        <v>3AXN</v>
      </c>
      <c r="R427" t="s">
        <v>1576</v>
      </c>
      <c r="S427" t="s">
        <v>1577</v>
      </c>
      <c r="T427" s="38">
        <v>186252</v>
      </c>
    </row>
    <row r="428" spans="1:20" x14ac:dyDescent="0.25">
      <c r="A428" t="s">
        <v>1059</v>
      </c>
      <c r="B428" t="s">
        <v>466</v>
      </c>
      <c r="C428" t="s">
        <v>1447</v>
      </c>
      <c r="D428" t="s">
        <v>1059</v>
      </c>
      <c r="E428" t="s">
        <v>466</v>
      </c>
      <c r="F428" t="s">
        <v>135</v>
      </c>
      <c r="G428" t="s">
        <v>136</v>
      </c>
      <c r="H428" t="s">
        <v>6</v>
      </c>
      <c r="I428" t="s">
        <v>463</v>
      </c>
      <c r="J428" t="s">
        <v>1067</v>
      </c>
      <c r="K428" t="s">
        <v>1062</v>
      </c>
      <c r="L428" s="40" t="str">
        <f t="shared" si="12"/>
        <v>33</v>
      </c>
      <c r="M428" t="s">
        <v>671</v>
      </c>
      <c r="N428" t="s">
        <v>672</v>
      </c>
      <c r="O428" t="s">
        <v>97</v>
      </c>
      <c r="P428" t="s">
        <v>467</v>
      </c>
      <c r="Q428" t="str">
        <f t="shared" si="13"/>
        <v>1SCN</v>
      </c>
      <c r="R428" t="s">
        <v>1309</v>
      </c>
      <c r="S428" t="s">
        <v>1310</v>
      </c>
      <c r="T428" s="38">
        <v>46959.98</v>
      </c>
    </row>
    <row r="429" spans="1:20" x14ac:dyDescent="0.25">
      <c r="A429" t="s">
        <v>1059</v>
      </c>
      <c r="B429" t="s">
        <v>466</v>
      </c>
      <c r="C429" t="s">
        <v>1447</v>
      </c>
      <c r="D429" t="s">
        <v>1059</v>
      </c>
      <c r="E429" t="s">
        <v>466</v>
      </c>
      <c r="F429" t="s">
        <v>135</v>
      </c>
      <c r="G429" t="s">
        <v>136</v>
      </c>
      <c r="H429" t="s">
        <v>6</v>
      </c>
      <c r="I429" t="s">
        <v>463</v>
      </c>
      <c r="J429" t="s">
        <v>1067</v>
      </c>
      <c r="K429" t="s">
        <v>1062</v>
      </c>
      <c r="L429" s="40" t="str">
        <f t="shared" si="12"/>
        <v>33</v>
      </c>
      <c r="M429" t="s">
        <v>1008</v>
      </c>
      <c r="N429" t="s">
        <v>1009</v>
      </c>
      <c r="O429" t="s">
        <v>97</v>
      </c>
      <c r="P429" t="s">
        <v>467</v>
      </c>
      <c r="Q429" t="str">
        <f t="shared" si="13"/>
        <v>1SCN</v>
      </c>
      <c r="R429" t="s">
        <v>1309</v>
      </c>
      <c r="S429" t="s">
        <v>1310</v>
      </c>
      <c r="T429" s="38">
        <v>109428.02</v>
      </c>
    </row>
    <row r="430" spans="1:20" x14ac:dyDescent="0.25">
      <c r="A430" t="s">
        <v>1059</v>
      </c>
      <c r="B430" t="s">
        <v>466</v>
      </c>
      <c r="C430" t="s">
        <v>1447</v>
      </c>
      <c r="D430" t="s">
        <v>1059</v>
      </c>
      <c r="E430" t="s">
        <v>466</v>
      </c>
      <c r="F430" t="s">
        <v>275</v>
      </c>
      <c r="G430" t="s">
        <v>276</v>
      </c>
      <c r="H430" t="s">
        <v>88</v>
      </c>
      <c r="I430" t="s">
        <v>495</v>
      </c>
      <c r="J430" t="s">
        <v>1067</v>
      </c>
      <c r="K430" t="s">
        <v>1062</v>
      </c>
      <c r="L430" s="40" t="str">
        <f t="shared" si="12"/>
        <v>44</v>
      </c>
      <c r="M430" t="s">
        <v>687</v>
      </c>
      <c r="N430" t="s">
        <v>688</v>
      </c>
      <c r="O430" t="s">
        <v>274</v>
      </c>
      <c r="P430" t="s">
        <v>1578</v>
      </c>
      <c r="Q430" t="str">
        <f t="shared" si="13"/>
        <v>100N</v>
      </c>
      <c r="R430" t="s">
        <v>1579</v>
      </c>
      <c r="S430" t="s">
        <v>1580</v>
      </c>
      <c r="T430" s="38">
        <v>340.04</v>
      </c>
    </row>
    <row r="431" spans="1:20" x14ac:dyDescent="0.25">
      <c r="A431" t="s">
        <v>1059</v>
      </c>
      <c r="B431" t="s">
        <v>466</v>
      </c>
      <c r="C431" t="s">
        <v>1447</v>
      </c>
      <c r="D431" t="s">
        <v>1059</v>
      </c>
      <c r="E431" t="s">
        <v>466</v>
      </c>
      <c r="F431" t="s">
        <v>275</v>
      </c>
      <c r="G431" t="s">
        <v>276</v>
      </c>
      <c r="H431" t="s">
        <v>88</v>
      </c>
      <c r="I431" t="s">
        <v>495</v>
      </c>
      <c r="J431" t="s">
        <v>1067</v>
      </c>
      <c r="K431" t="s">
        <v>1062</v>
      </c>
      <c r="L431" s="40" t="str">
        <f t="shared" si="12"/>
        <v>44</v>
      </c>
      <c r="M431" t="s">
        <v>687</v>
      </c>
      <c r="N431" t="s">
        <v>688</v>
      </c>
      <c r="O431" t="s">
        <v>347</v>
      </c>
      <c r="P431" t="s">
        <v>1548</v>
      </c>
      <c r="Q431" t="str">
        <f t="shared" si="13"/>
        <v>100E</v>
      </c>
      <c r="R431" t="s">
        <v>1581</v>
      </c>
      <c r="S431" t="s">
        <v>1582</v>
      </c>
      <c r="T431" s="38">
        <v>31606.85</v>
      </c>
    </row>
    <row r="432" spans="1:20" x14ac:dyDescent="0.25">
      <c r="A432" t="s">
        <v>1059</v>
      </c>
      <c r="B432" t="s">
        <v>466</v>
      </c>
      <c r="C432" t="s">
        <v>1447</v>
      </c>
      <c r="D432" t="s">
        <v>1059</v>
      </c>
      <c r="E432" t="s">
        <v>466</v>
      </c>
      <c r="F432" t="s">
        <v>275</v>
      </c>
      <c r="G432" t="s">
        <v>276</v>
      </c>
      <c r="H432" t="s">
        <v>88</v>
      </c>
      <c r="I432" t="s">
        <v>495</v>
      </c>
      <c r="J432" t="s">
        <v>1067</v>
      </c>
      <c r="K432" t="s">
        <v>1062</v>
      </c>
      <c r="L432" s="40" t="str">
        <f t="shared" si="12"/>
        <v>44</v>
      </c>
      <c r="M432" t="s">
        <v>695</v>
      </c>
      <c r="N432" t="s">
        <v>696</v>
      </c>
      <c r="O432" t="s">
        <v>274</v>
      </c>
      <c r="P432" t="s">
        <v>1578</v>
      </c>
      <c r="Q432" t="str">
        <f t="shared" si="13"/>
        <v>000N</v>
      </c>
      <c r="R432" t="s">
        <v>1317</v>
      </c>
      <c r="S432" t="s">
        <v>1316</v>
      </c>
      <c r="T432" s="38">
        <v>134390.35999999999</v>
      </c>
    </row>
    <row r="433" spans="1:20" x14ac:dyDescent="0.25">
      <c r="A433" t="s">
        <v>1059</v>
      </c>
      <c r="B433" t="s">
        <v>466</v>
      </c>
      <c r="C433" t="s">
        <v>1447</v>
      </c>
      <c r="D433" t="s">
        <v>1059</v>
      </c>
      <c r="E433" t="s">
        <v>466</v>
      </c>
      <c r="F433" t="s">
        <v>275</v>
      </c>
      <c r="G433" t="s">
        <v>276</v>
      </c>
      <c r="H433" t="s">
        <v>88</v>
      </c>
      <c r="I433" t="s">
        <v>495</v>
      </c>
      <c r="J433" t="s">
        <v>1067</v>
      </c>
      <c r="K433" t="s">
        <v>1062</v>
      </c>
      <c r="L433" s="40" t="str">
        <f t="shared" si="12"/>
        <v>44</v>
      </c>
      <c r="M433" t="s">
        <v>703</v>
      </c>
      <c r="N433" t="s">
        <v>704</v>
      </c>
      <c r="O433" t="s">
        <v>347</v>
      </c>
      <c r="P433" t="s">
        <v>1548</v>
      </c>
      <c r="Q433" t="str">
        <f t="shared" si="13"/>
        <v>000E</v>
      </c>
      <c r="R433" t="s">
        <v>1315</v>
      </c>
      <c r="S433" t="s">
        <v>1316</v>
      </c>
      <c r="T433" s="38">
        <v>15430.26</v>
      </c>
    </row>
    <row r="434" spans="1:20" x14ac:dyDescent="0.25">
      <c r="A434" t="s">
        <v>1059</v>
      </c>
      <c r="B434" t="s">
        <v>466</v>
      </c>
      <c r="C434" t="s">
        <v>1447</v>
      </c>
      <c r="D434" t="s">
        <v>1059</v>
      </c>
      <c r="E434" t="s">
        <v>466</v>
      </c>
      <c r="F434" t="s">
        <v>275</v>
      </c>
      <c r="G434" t="s">
        <v>276</v>
      </c>
      <c r="H434" t="s">
        <v>88</v>
      </c>
      <c r="I434" t="s">
        <v>495</v>
      </c>
      <c r="J434" t="s">
        <v>1067</v>
      </c>
      <c r="K434" t="s">
        <v>1062</v>
      </c>
      <c r="L434" s="40" t="str">
        <f t="shared" si="12"/>
        <v>44</v>
      </c>
      <c r="M434" t="s">
        <v>707</v>
      </c>
      <c r="N434" t="s">
        <v>708</v>
      </c>
      <c r="O434" t="s">
        <v>347</v>
      </c>
      <c r="P434" t="s">
        <v>1548</v>
      </c>
      <c r="Q434" t="str">
        <f t="shared" si="13"/>
        <v>000E</v>
      </c>
      <c r="R434" t="s">
        <v>1315</v>
      </c>
      <c r="S434" t="s">
        <v>1316</v>
      </c>
      <c r="T434" s="38">
        <v>82272</v>
      </c>
    </row>
    <row r="435" spans="1:20" x14ac:dyDescent="0.25">
      <c r="A435" t="s">
        <v>1059</v>
      </c>
      <c r="B435" t="s">
        <v>466</v>
      </c>
      <c r="C435" t="s">
        <v>1447</v>
      </c>
      <c r="D435" t="s">
        <v>1059</v>
      </c>
      <c r="E435" t="s">
        <v>466</v>
      </c>
      <c r="F435" t="s">
        <v>275</v>
      </c>
      <c r="G435" t="s">
        <v>276</v>
      </c>
      <c r="H435" t="s">
        <v>88</v>
      </c>
      <c r="I435" t="s">
        <v>495</v>
      </c>
      <c r="J435" t="s">
        <v>1067</v>
      </c>
      <c r="K435" t="s">
        <v>1062</v>
      </c>
      <c r="L435" s="40" t="str">
        <f t="shared" si="12"/>
        <v>44</v>
      </c>
      <c r="M435" t="s">
        <v>715</v>
      </c>
      <c r="N435" t="s">
        <v>716</v>
      </c>
      <c r="O435" t="s">
        <v>274</v>
      </c>
      <c r="P435" t="s">
        <v>1578</v>
      </c>
      <c r="Q435" t="str">
        <f t="shared" si="13"/>
        <v>000N</v>
      </c>
      <c r="R435" t="s">
        <v>1317</v>
      </c>
      <c r="S435" t="s">
        <v>1316</v>
      </c>
      <c r="T435" s="38">
        <v>227943.6</v>
      </c>
    </row>
    <row r="436" spans="1:20" x14ac:dyDescent="0.25">
      <c r="A436" t="s">
        <v>1059</v>
      </c>
      <c r="B436" t="s">
        <v>466</v>
      </c>
      <c r="C436" t="s">
        <v>1447</v>
      </c>
      <c r="D436" t="s">
        <v>1059</v>
      </c>
      <c r="E436" t="s">
        <v>466</v>
      </c>
      <c r="F436" t="s">
        <v>275</v>
      </c>
      <c r="G436" t="s">
        <v>276</v>
      </c>
      <c r="H436" t="s">
        <v>88</v>
      </c>
      <c r="I436" t="s">
        <v>495</v>
      </c>
      <c r="J436" t="s">
        <v>1067</v>
      </c>
      <c r="K436" t="s">
        <v>1062</v>
      </c>
      <c r="L436" s="40" t="str">
        <f t="shared" si="12"/>
        <v>44</v>
      </c>
      <c r="M436" t="s">
        <v>990</v>
      </c>
      <c r="N436" t="s">
        <v>991</v>
      </c>
      <c r="O436" t="s">
        <v>347</v>
      </c>
      <c r="P436" t="s">
        <v>1548</v>
      </c>
      <c r="Q436" t="str">
        <f t="shared" si="13"/>
        <v>000E</v>
      </c>
      <c r="R436" t="s">
        <v>1315</v>
      </c>
      <c r="S436" t="s">
        <v>1316</v>
      </c>
      <c r="T436" s="38">
        <v>25398.89</v>
      </c>
    </row>
    <row r="437" spans="1:20" x14ac:dyDescent="0.25">
      <c r="A437" t="s">
        <v>1059</v>
      </c>
      <c r="B437" t="s">
        <v>466</v>
      </c>
      <c r="C437" t="s">
        <v>1447</v>
      </c>
      <c r="D437" t="s">
        <v>1059</v>
      </c>
      <c r="E437" t="s">
        <v>466</v>
      </c>
      <c r="F437" t="s">
        <v>275</v>
      </c>
      <c r="G437" t="s">
        <v>276</v>
      </c>
      <c r="H437" t="s">
        <v>6</v>
      </c>
      <c r="I437" t="s">
        <v>463</v>
      </c>
      <c r="J437" t="s">
        <v>1067</v>
      </c>
      <c r="K437" t="s">
        <v>1062</v>
      </c>
      <c r="L437" s="40" t="str">
        <f t="shared" si="12"/>
        <v>33</v>
      </c>
      <c r="M437" t="s">
        <v>728</v>
      </c>
      <c r="N437" t="s">
        <v>729</v>
      </c>
      <c r="O437" t="s">
        <v>274</v>
      </c>
      <c r="P437" t="s">
        <v>1578</v>
      </c>
      <c r="Q437" t="str">
        <f t="shared" si="13"/>
        <v>1DIN</v>
      </c>
      <c r="R437" t="s">
        <v>1318</v>
      </c>
      <c r="S437" t="s">
        <v>1319</v>
      </c>
      <c r="T437" s="38">
        <v>47767.86</v>
      </c>
    </row>
    <row r="438" spans="1:20" x14ac:dyDescent="0.25">
      <c r="A438" t="s">
        <v>1059</v>
      </c>
      <c r="B438" t="s">
        <v>466</v>
      </c>
      <c r="C438" t="s">
        <v>1447</v>
      </c>
      <c r="D438" t="s">
        <v>1059</v>
      </c>
      <c r="E438" t="s">
        <v>466</v>
      </c>
      <c r="F438" t="s">
        <v>275</v>
      </c>
      <c r="G438" t="s">
        <v>276</v>
      </c>
      <c r="H438" t="s">
        <v>6</v>
      </c>
      <c r="I438" t="s">
        <v>463</v>
      </c>
      <c r="J438" t="s">
        <v>1067</v>
      </c>
      <c r="K438" t="s">
        <v>1062</v>
      </c>
      <c r="L438" s="40" t="str">
        <f t="shared" si="12"/>
        <v>33</v>
      </c>
      <c r="M438" t="s">
        <v>659</v>
      </c>
      <c r="N438" t="s">
        <v>660</v>
      </c>
      <c r="O438" t="s">
        <v>274</v>
      </c>
      <c r="P438" t="s">
        <v>1578</v>
      </c>
      <c r="Q438" t="str">
        <f t="shared" si="13"/>
        <v>3BSN</v>
      </c>
      <c r="R438" t="s">
        <v>1583</v>
      </c>
      <c r="S438" t="s">
        <v>1323</v>
      </c>
      <c r="T438" s="38">
        <v>5045044.5</v>
      </c>
    </row>
    <row r="439" spans="1:20" x14ac:dyDescent="0.25">
      <c r="A439" t="s">
        <v>1059</v>
      </c>
      <c r="B439" t="s">
        <v>466</v>
      </c>
      <c r="C439" t="s">
        <v>1447</v>
      </c>
      <c r="D439" t="s">
        <v>1059</v>
      </c>
      <c r="E439" t="s">
        <v>466</v>
      </c>
      <c r="F439" t="s">
        <v>275</v>
      </c>
      <c r="G439" t="s">
        <v>276</v>
      </c>
      <c r="H439" t="s">
        <v>6</v>
      </c>
      <c r="I439" t="s">
        <v>463</v>
      </c>
      <c r="J439" t="s">
        <v>1067</v>
      </c>
      <c r="K439" t="s">
        <v>1062</v>
      </c>
      <c r="L439" s="40" t="str">
        <f t="shared" si="12"/>
        <v>33</v>
      </c>
      <c r="M439" t="s">
        <v>659</v>
      </c>
      <c r="N439" t="s">
        <v>660</v>
      </c>
      <c r="O439" t="s">
        <v>365</v>
      </c>
      <c r="P439" t="s">
        <v>1494</v>
      </c>
      <c r="Q439" t="str">
        <f t="shared" si="13"/>
        <v>3BSN</v>
      </c>
      <c r="R439" t="s">
        <v>1583</v>
      </c>
      <c r="S439" t="s">
        <v>1323</v>
      </c>
      <c r="T439" s="38">
        <v>20526</v>
      </c>
    </row>
    <row r="440" spans="1:20" x14ac:dyDescent="0.25">
      <c r="A440" t="s">
        <v>1059</v>
      </c>
      <c r="B440" t="s">
        <v>466</v>
      </c>
      <c r="C440" t="s">
        <v>1447</v>
      </c>
      <c r="D440" t="s">
        <v>1059</v>
      </c>
      <c r="E440" t="s">
        <v>466</v>
      </c>
      <c r="F440" t="s">
        <v>275</v>
      </c>
      <c r="G440" t="s">
        <v>276</v>
      </c>
      <c r="H440" t="s">
        <v>6</v>
      </c>
      <c r="I440" t="s">
        <v>463</v>
      </c>
      <c r="J440" t="s">
        <v>1067</v>
      </c>
      <c r="K440" t="s">
        <v>1062</v>
      </c>
      <c r="L440" s="40" t="str">
        <f t="shared" si="12"/>
        <v>33</v>
      </c>
      <c r="M440" t="s">
        <v>661</v>
      </c>
      <c r="N440" t="s">
        <v>662</v>
      </c>
      <c r="O440" t="s">
        <v>274</v>
      </c>
      <c r="P440" t="s">
        <v>1578</v>
      </c>
      <c r="Q440" t="str">
        <f t="shared" si="13"/>
        <v>3AXN</v>
      </c>
      <c r="R440" t="s">
        <v>1584</v>
      </c>
      <c r="S440" t="s">
        <v>1585</v>
      </c>
      <c r="T440" s="38">
        <v>667145</v>
      </c>
    </row>
    <row r="441" spans="1:20" x14ac:dyDescent="0.25">
      <c r="A441" t="s">
        <v>1059</v>
      </c>
      <c r="B441" t="s">
        <v>466</v>
      </c>
      <c r="C441" t="s">
        <v>1447</v>
      </c>
      <c r="D441" t="s">
        <v>1059</v>
      </c>
      <c r="E441" t="s">
        <v>466</v>
      </c>
      <c r="F441" t="s">
        <v>275</v>
      </c>
      <c r="G441" t="s">
        <v>276</v>
      </c>
      <c r="H441" t="s">
        <v>6</v>
      </c>
      <c r="I441" t="s">
        <v>463</v>
      </c>
      <c r="J441" t="s">
        <v>1067</v>
      </c>
      <c r="K441" t="s">
        <v>1062</v>
      </c>
      <c r="L441" s="40" t="str">
        <f t="shared" si="12"/>
        <v>33</v>
      </c>
      <c r="M441" t="s">
        <v>734</v>
      </c>
      <c r="N441" t="s">
        <v>735</v>
      </c>
      <c r="O441" t="s">
        <v>274</v>
      </c>
      <c r="P441" t="s">
        <v>1578</v>
      </c>
      <c r="Q441" t="str">
        <f t="shared" si="13"/>
        <v>000N</v>
      </c>
      <c r="R441" t="s">
        <v>1317</v>
      </c>
      <c r="S441" t="s">
        <v>1316</v>
      </c>
      <c r="T441" s="38">
        <v>13406.62</v>
      </c>
    </row>
    <row r="442" spans="1:20" x14ac:dyDescent="0.25">
      <c r="A442" t="s">
        <v>1059</v>
      </c>
      <c r="B442" t="s">
        <v>466</v>
      </c>
      <c r="C442" t="s">
        <v>1447</v>
      </c>
      <c r="D442" t="s">
        <v>1059</v>
      </c>
      <c r="E442" t="s">
        <v>466</v>
      </c>
      <c r="F442" t="s">
        <v>275</v>
      </c>
      <c r="G442" t="s">
        <v>276</v>
      </c>
      <c r="H442" t="s">
        <v>6</v>
      </c>
      <c r="I442" t="s">
        <v>463</v>
      </c>
      <c r="J442" t="s">
        <v>1067</v>
      </c>
      <c r="K442" t="s">
        <v>1062</v>
      </c>
      <c r="L442" s="40" t="str">
        <f t="shared" si="12"/>
        <v>33</v>
      </c>
      <c r="M442" t="s">
        <v>775</v>
      </c>
      <c r="N442" t="s">
        <v>776</v>
      </c>
      <c r="O442" t="s">
        <v>274</v>
      </c>
      <c r="P442" t="s">
        <v>1578</v>
      </c>
      <c r="Q442" t="str">
        <f t="shared" si="13"/>
        <v>1SCN</v>
      </c>
      <c r="R442" t="s">
        <v>1324</v>
      </c>
      <c r="S442" t="s">
        <v>1325</v>
      </c>
      <c r="T442" s="38">
        <v>16851.97</v>
      </c>
    </row>
    <row r="443" spans="1:20" x14ac:dyDescent="0.25">
      <c r="A443" t="s">
        <v>1059</v>
      </c>
      <c r="B443" t="s">
        <v>466</v>
      </c>
      <c r="C443" t="s">
        <v>1447</v>
      </c>
      <c r="D443" t="s">
        <v>1059</v>
      </c>
      <c r="E443" t="s">
        <v>466</v>
      </c>
      <c r="F443" t="s">
        <v>275</v>
      </c>
      <c r="G443" t="s">
        <v>276</v>
      </c>
      <c r="H443" t="s">
        <v>6</v>
      </c>
      <c r="I443" t="s">
        <v>463</v>
      </c>
      <c r="J443" t="s">
        <v>1067</v>
      </c>
      <c r="K443" t="s">
        <v>1062</v>
      </c>
      <c r="L443" s="40" t="str">
        <f t="shared" si="12"/>
        <v>33</v>
      </c>
      <c r="M443" t="s">
        <v>793</v>
      </c>
      <c r="N443" t="s">
        <v>794</v>
      </c>
      <c r="O443" t="s">
        <v>274</v>
      </c>
      <c r="P443" t="s">
        <v>1578</v>
      </c>
      <c r="Q443" t="str">
        <f t="shared" si="13"/>
        <v>1SCN</v>
      </c>
      <c r="R443" t="s">
        <v>1324</v>
      </c>
      <c r="S443" t="s">
        <v>1325</v>
      </c>
      <c r="T443" s="38">
        <v>508559.88</v>
      </c>
    </row>
    <row r="444" spans="1:20" x14ac:dyDescent="0.25">
      <c r="A444" t="s">
        <v>1059</v>
      </c>
      <c r="B444" t="s">
        <v>466</v>
      </c>
      <c r="C444" t="s">
        <v>1447</v>
      </c>
      <c r="D444" t="s">
        <v>1059</v>
      </c>
      <c r="E444" t="s">
        <v>466</v>
      </c>
      <c r="F444" t="s">
        <v>275</v>
      </c>
      <c r="G444" t="s">
        <v>276</v>
      </c>
      <c r="H444" t="s">
        <v>6</v>
      </c>
      <c r="I444" t="s">
        <v>463</v>
      </c>
      <c r="J444" t="s">
        <v>1067</v>
      </c>
      <c r="K444" t="s">
        <v>1062</v>
      </c>
      <c r="L444" s="40" t="str">
        <f t="shared" si="12"/>
        <v>33</v>
      </c>
      <c r="M444" t="s">
        <v>795</v>
      </c>
      <c r="N444" t="s">
        <v>796</v>
      </c>
      <c r="O444" t="s">
        <v>274</v>
      </c>
      <c r="P444" t="s">
        <v>1578</v>
      </c>
      <c r="Q444" t="str">
        <f t="shared" si="13"/>
        <v>1SCN</v>
      </c>
      <c r="R444" t="s">
        <v>1324</v>
      </c>
      <c r="S444" t="s">
        <v>1325</v>
      </c>
      <c r="T444" s="38">
        <v>600825.48</v>
      </c>
    </row>
    <row r="445" spans="1:20" x14ac:dyDescent="0.25">
      <c r="A445" t="s">
        <v>1059</v>
      </c>
      <c r="B445" t="s">
        <v>466</v>
      </c>
      <c r="C445" t="s">
        <v>1447</v>
      </c>
      <c r="D445" t="s">
        <v>1059</v>
      </c>
      <c r="E445" t="s">
        <v>466</v>
      </c>
      <c r="F445" t="s">
        <v>275</v>
      </c>
      <c r="G445" t="s">
        <v>276</v>
      </c>
      <c r="H445" t="s">
        <v>6</v>
      </c>
      <c r="I445" t="s">
        <v>463</v>
      </c>
      <c r="J445" t="s">
        <v>1067</v>
      </c>
      <c r="K445" t="s">
        <v>1062</v>
      </c>
      <c r="L445" s="40" t="str">
        <f t="shared" si="12"/>
        <v>33</v>
      </c>
      <c r="M445" t="s">
        <v>806</v>
      </c>
      <c r="N445" t="s">
        <v>807</v>
      </c>
      <c r="O445" t="s">
        <v>274</v>
      </c>
      <c r="P445" t="s">
        <v>1578</v>
      </c>
      <c r="Q445" t="str">
        <f t="shared" si="13"/>
        <v>1SCN</v>
      </c>
      <c r="R445" t="s">
        <v>1324</v>
      </c>
      <c r="S445" t="s">
        <v>1325</v>
      </c>
      <c r="T445" s="38">
        <v>16999.919999999998</v>
      </c>
    </row>
    <row r="446" spans="1:20" x14ac:dyDescent="0.25">
      <c r="A446" t="s">
        <v>1059</v>
      </c>
      <c r="B446" t="s">
        <v>466</v>
      </c>
      <c r="C446" t="s">
        <v>1447</v>
      </c>
      <c r="D446" t="s">
        <v>1059</v>
      </c>
      <c r="E446" t="s">
        <v>466</v>
      </c>
      <c r="F446" t="s">
        <v>275</v>
      </c>
      <c r="G446" t="s">
        <v>276</v>
      </c>
      <c r="H446" t="s">
        <v>6</v>
      </c>
      <c r="I446" t="s">
        <v>463</v>
      </c>
      <c r="J446" t="s">
        <v>1067</v>
      </c>
      <c r="K446" t="s">
        <v>1062</v>
      </c>
      <c r="L446" s="40" t="str">
        <f t="shared" si="12"/>
        <v>33</v>
      </c>
      <c r="M446" t="s">
        <v>671</v>
      </c>
      <c r="N446" t="s">
        <v>672</v>
      </c>
      <c r="O446" t="s">
        <v>274</v>
      </c>
      <c r="P446" t="s">
        <v>1578</v>
      </c>
      <c r="Q446" t="str">
        <f t="shared" si="13"/>
        <v>1SCN</v>
      </c>
      <c r="R446" t="s">
        <v>1324</v>
      </c>
      <c r="S446" t="s">
        <v>1325</v>
      </c>
      <c r="T446" s="38">
        <v>1438967.13</v>
      </c>
    </row>
    <row r="447" spans="1:20" x14ac:dyDescent="0.25">
      <c r="A447" t="s">
        <v>1059</v>
      </c>
      <c r="B447" t="s">
        <v>466</v>
      </c>
      <c r="C447" t="s">
        <v>1447</v>
      </c>
      <c r="D447" t="s">
        <v>1059</v>
      </c>
      <c r="E447" t="s">
        <v>466</v>
      </c>
      <c r="F447" t="s">
        <v>275</v>
      </c>
      <c r="G447" t="s">
        <v>276</v>
      </c>
      <c r="H447" t="s">
        <v>6</v>
      </c>
      <c r="I447" t="s">
        <v>463</v>
      </c>
      <c r="J447" t="s">
        <v>1067</v>
      </c>
      <c r="K447" t="s">
        <v>1062</v>
      </c>
      <c r="L447" s="40" t="str">
        <f t="shared" si="12"/>
        <v>33</v>
      </c>
      <c r="M447" t="s">
        <v>1008</v>
      </c>
      <c r="N447" t="s">
        <v>1009</v>
      </c>
      <c r="O447" t="s">
        <v>274</v>
      </c>
      <c r="P447" t="s">
        <v>1578</v>
      </c>
      <c r="Q447" t="str">
        <f t="shared" si="13"/>
        <v>1SCN</v>
      </c>
      <c r="R447" t="s">
        <v>1324</v>
      </c>
      <c r="S447" t="s">
        <v>1325</v>
      </c>
      <c r="T447" s="38">
        <v>2490614.64</v>
      </c>
    </row>
    <row r="448" spans="1:20" x14ac:dyDescent="0.25">
      <c r="A448" t="s">
        <v>1059</v>
      </c>
      <c r="B448" t="s">
        <v>466</v>
      </c>
      <c r="C448" t="s">
        <v>1447</v>
      </c>
      <c r="D448" t="s">
        <v>1059</v>
      </c>
      <c r="E448" t="s">
        <v>466</v>
      </c>
      <c r="F448" t="s">
        <v>67</v>
      </c>
      <c r="G448" t="s">
        <v>68</v>
      </c>
      <c r="H448" t="s">
        <v>6</v>
      </c>
      <c r="I448" t="s">
        <v>463</v>
      </c>
      <c r="J448" t="s">
        <v>1061</v>
      </c>
      <c r="K448" t="s">
        <v>1062</v>
      </c>
      <c r="L448" s="40" t="str">
        <f t="shared" si="12"/>
        <v>33</v>
      </c>
      <c r="M448" t="s">
        <v>785</v>
      </c>
      <c r="N448" t="s">
        <v>786</v>
      </c>
      <c r="O448" t="s">
        <v>241</v>
      </c>
      <c r="P448" t="s">
        <v>1473</v>
      </c>
      <c r="Q448" t="str">
        <f t="shared" si="13"/>
        <v>600N</v>
      </c>
      <c r="R448" t="s">
        <v>1326</v>
      </c>
      <c r="S448" t="s">
        <v>1327</v>
      </c>
      <c r="T448" s="38">
        <v>59795.4</v>
      </c>
    </row>
    <row r="449" spans="1:20" x14ac:dyDescent="0.25">
      <c r="A449" t="s">
        <v>1059</v>
      </c>
      <c r="B449" t="s">
        <v>466</v>
      </c>
      <c r="C449" t="s">
        <v>1447</v>
      </c>
      <c r="D449" t="s">
        <v>1059</v>
      </c>
      <c r="E449" t="s">
        <v>466</v>
      </c>
      <c r="F449" t="s">
        <v>67</v>
      </c>
      <c r="G449" t="s">
        <v>68</v>
      </c>
      <c r="H449" t="s">
        <v>6</v>
      </c>
      <c r="I449" t="s">
        <v>463</v>
      </c>
      <c r="J449" t="s">
        <v>1061</v>
      </c>
      <c r="K449" t="s">
        <v>1062</v>
      </c>
      <c r="L449" s="40" t="str">
        <f t="shared" si="12"/>
        <v>33</v>
      </c>
      <c r="M449" t="s">
        <v>958</v>
      </c>
      <c r="N449" t="s">
        <v>959</v>
      </c>
      <c r="O449" t="s">
        <v>25</v>
      </c>
      <c r="P449" t="s">
        <v>466</v>
      </c>
      <c r="Q449" t="str">
        <f t="shared" si="13"/>
        <v>100N</v>
      </c>
      <c r="R449" t="s">
        <v>1586</v>
      </c>
      <c r="S449" t="s">
        <v>1587</v>
      </c>
      <c r="T449" s="38">
        <v>4868.8</v>
      </c>
    </row>
    <row r="450" spans="1:20" x14ac:dyDescent="0.25">
      <c r="A450" t="s">
        <v>1059</v>
      </c>
      <c r="B450" t="s">
        <v>466</v>
      </c>
      <c r="C450" t="s">
        <v>1447</v>
      </c>
      <c r="D450" t="s">
        <v>1059</v>
      </c>
      <c r="E450" t="s">
        <v>466</v>
      </c>
      <c r="F450" t="s">
        <v>565</v>
      </c>
      <c r="G450" t="s">
        <v>566</v>
      </c>
      <c r="H450" t="s">
        <v>88</v>
      </c>
      <c r="I450" t="s">
        <v>495</v>
      </c>
      <c r="J450" t="s">
        <v>1087</v>
      </c>
      <c r="K450" t="s">
        <v>1075</v>
      </c>
      <c r="L450" s="40" t="str">
        <f t="shared" si="12"/>
        <v>44</v>
      </c>
      <c r="M450" t="s">
        <v>687</v>
      </c>
      <c r="N450" t="s">
        <v>688</v>
      </c>
      <c r="O450" t="s">
        <v>159</v>
      </c>
      <c r="P450" t="s">
        <v>1507</v>
      </c>
      <c r="Q450" t="str">
        <f t="shared" si="13"/>
        <v>100N</v>
      </c>
      <c r="R450" t="s">
        <v>1588</v>
      </c>
      <c r="S450" t="s">
        <v>1589</v>
      </c>
      <c r="T450" s="38">
        <v>1758.7</v>
      </c>
    </row>
    <row r="451" spans="1:20" x14ac:dyDescent="0.25">
      <c r="A451" t="s">
        <v>1059</v>
      </c>
      <c r="B451" t="s">
        <v>466</v>
      </c>
      <c r="C451" t="s">
        <v>1447</v>
      </c>
      <c r="D451" t="s">
        <v>1059</v>
      </c>
      <c r="E451" t="s">
        <v>466</v>
      </c>
      <c r="F451" t="s">
        <v>565</v>
      </c>
      <c r="G451" t="s">
        <v>566</v>
      </c>
      <c r="H451" t="s">
        <v>88</v>
      </c>
      <c r="I451" t="s">
        <v>495</v>
      </c>
      <c r="J451" t="s">
        <v>1087</v>
      </c>
      <c r="K451" t="s">
        <v>1075</v>
      </c>
      <c r="L451" s="40" t="str">
        <f t="shared" si="12"/>
        <v>44</v>
      </c>
      <c r="M451" t="s">
        <v>695</v>
      </c>
      <c r="N451" t="s">
        <v>696</v>
      </c>
      <c r="O451" t="s">
        <v>159</v>
      </c>
      <c r="P451" t="s">
        <v>1507</v>
      </c>
      <c r="Q451" t="str">
        <f t="shared" si="13"/>
        <v>000N</v>
      </c>
      <c r="R451" t="s">
        <v>1330</v>
      </c>
      <c r="S451" t="s">
        <v>1331</v>
      </c>
      <c r="T451" s="38">
        <v>90534.04</v>
      </c>
    </row>
    <row r="452" spans="1:20" x14ac:dyDescent="0.25">
      <c r="A452" t="s">
        <v>1059</v>
      </c>
      <c r="B452" t="s">
        <v>466</v>
      </c>
      <c r="C452" t="s">
        <v>1447</v>
      </c>
      <c r="D452" t="s">
        <v>1059</v>
      </c>
      <c r="E452" t="s">
        <v>466</v>
      </c>
      <c r="F452" t="s">
        <v>565</v>
      </c>
      <c r="G452" t="s">
        <v>566</v>
      </c>
      <c r="H452" t="s">
        <v>88</v>
      </c>
      <c r="I452" t="s">
        <v>495</v>
      </c>
      <c r="J452" t="s">
        <v>1087</v>
      </c>
      <c r="K452" t="s">
        <v>1075</v>
      </c>
      <c r="L452" s="40" t="str">
        <f t="shared" si="12"/>
        <v>44</v>
      </c>
      <c r="M452" t="s">
        <v>695</v>
      </c>
      <c r="N452" t="s">
        <v>696</v>
      </c>
      <c r="O452" t="s">
        <v>1529</v>
      </c>
      <c r="P452" t="s">
        <v>1530</v>
      </c>
      <c r="Q452" t="str">
        <f t="shared" si="13"/>
        <v>000N</v>
      </c>
      <c r="R452" t="s">
        <v>1330</v>
      </c>
      <c r="S452" t="s">
        <v>1331</v>
      </c>
      <c r="T452" s="38">
        <v>25510.6</v>
      </c>
    </row>
    <row r="453" spans="1:20" x14ac:dyDescent="0.25">
      <c r="A453" t="s">
        <v>1059</v>
      </c>
      <c r="B453" t="s">
        <v>466</v>
      </c>
      <c r="C453" t="s">
        <v>1447</v>
      </c>
      <c r="D453" t="s">
        <v>1059</v>
      </c>
      <c r="E453" t="s">
        <v>466</v>
      </c>
      <c r="F453" t="s">
        <v>565</v>
      </c>
      <c r="G453" t="s">
        <v>566</v>
      </c>
      <c r="H453" t="s">
        <v>88</v>
      </c>
      <c r="I453" t="s">
        <v>495</v>
      </c>
      <c r="J453" t="s">
        <v>1087</v>
      </c>
      <c r="K453" t="s">
        <v>1075</v>
      </c>
      <c r="L453" s="40" t="str">
        <f t="shared" si="12"/>
        <v>44</v>
      </c>
      <c r="M453" t="s">
        <v>1041</v>
      </c>
      <c r="N453" t="s">
        <v>1042</v>
      </c>
      <c r="O453" t="s">
        <v>159</v>
      </c>
      <c r="P453" t="s">
        <v>1507</v>
      </c>
      <c r="Q453" t="str">
        <f t="shared" si="13"/>
        <v>000N</v>
      </c>
      <c r="R453" t="s">
        <v>1330</v>
      </c>
      <c r="S453" t="s">
        <v>1331</v>
      </c>
      <c r="T453" s="38">
        <v>122432.9</v>
      </c>
    </row>
    <row r="454" spans="1:20" x14ac:dyDescent="0.25">
      <c r="A454" t="s">
        <v>1059</v>
      </c>
      <c r="B454" t="s">
        <v>466</v>
      </c>
      <c r="C454" t="s">
        <v>1447</v>
      </c>
      <c r="D454" t="s">
        <v>1059</v>
      </c>
      <c r="E454" t="s">
        <v>466</v>
      </c>
      <c r="F454" t="s">
        <v>565</v>
      </c>
      <c r="G454" t="s">
        <v>566</v>
      </c>
      <c r="H454" t="s">
        <v>88</v>
      </c>
      <c r="I454" t="s">
        <v>495</v>
      </c>
      <c r="J454" t="s">
        <v>1087</v>
      </c>
      <c r="K454" t="s">
        <v>1075</v>
      </c>
      <c r="L454" s="40" t="str">
        <f t="shared" si="12"/>
        <v>44</v>
      </c>
      <c r="M454" t="s">
        <v>705</v>
      </c>
      <c r="N454" t="s">
        <v>706</v>
      </c>
      <c r="O454" t="s">
        <v>514</v>
      </c>
      <c r="P454" t="s">
        <v>1510</v>
      </c>
      <c r="Q454" t="str">
        <f t="shared" si="13"/>
        <v>000N</v>
      </c>
      <c r="R454" t="s">
        <v>1330</v>
      </c>
      <c r="S454" t="s">
        <v>1331</v>
      </c>
      <c r="T454" s="38">
        <v>4045.98</v>
      </c>
    </row>
    <row r="455" spans="1:20" x14ac:dyDescent="0.25">
      <c r="A455" t="s">
        <v>1059</v>
      </c>
      <c r="B455" t="s">
        <v>466</v>
      </c>
      <c r="C455" t="s">
        <v>1447</v>
      </c>
      <c r="D455" t="s">
        <v>1059</v>
      </c>
      <c r="E455" t="s">
        <v>466</v>
      </c>
      <c r="F455" t="s">
        <v>565</v>
      </c>
      <c r="G455" t="s">
        <v>566</v>
      </c>
      <c r="H455" t="s">
        <v>88</v>
      </c>
      <c r="I455" t="s">
        <v>495</v>
      </c>
      <c r="J455" t="s">
        <v>1087</v>
      </c>
      <c r="K455" t="s">
        <v>1075</v>
      </c>
      <c r="L455" s="40" t="str">
        <f t="shared" si="12"/>
        <v>44</v>
      </c>
      <c r="M455" t="s">
        <v>715</v>
      </c>
      <c r="N455" t="s">
        <v>716</v>
      </c>
      <c r="O455" t="s">
        <v>159</v>
      </c>
      <c r="P455" t="s">
        <v>1507</v>
      </c>
      <c r="Q455" t="str">
        <f t="shared" si="13"/>
        <v>000N</v>
      </c>
      <c r="R455" t="s">
        <v>1330</v>
      </c>
      <c r="S455" t="s">
        <v>1331</v>
      </c>
      <c r="T455" s="38">
        <v>186936.6</v>
      </c>
    </row>
    <row r="456" spans="1:20" x14ac:dyDescent="0.25">
      <c r="A456" t="s">
        <v>1059</v>
      </c>
      <c r="B456" t="s">
        <v>466</v>
      </c>
      <c r="C456" t="s">
        <v>1447</v>
      </c>
      <c r="D456" t="s">
        <v>1059</v>
      </c>
      <c r="E456" t="s">
        <v>466</v>
      </c>
      <c r="F456" t="s">
        <v>565</v>
      </c>
      <c r="G456" t="s">
        <v>566</v>
      </c>
      <c r="H456" t="s">
        <v>88</v>
      </c>
      <c r="I456" t="s">
        <v>495</v>
      </c>
      <c r="J456" t="s">
        <v>1087</v>
      </c>
      <c r="K456" t="s">
        <v>1075</v>
      </c>
      <c r="L456" s="40" t="str">
        <f t="shared" ref="L456:L519" si="14">LEFT(M456,2)</f>
        <v>44</v>
      </c>
      <c r="M456" t="s">
        <v>715</v>
      </c>
      <c r="N456" t="s">
        <v>716</v>
      </c>
      <c r="O456" t="s">
        <v>514</v>
      </c>
      <c r="P456" t="s">
        <v>1510</v>
      </c>
      <c r="Q456" t="str">
        <f t="shared" si="13"/>
        <v>000N</v>
      </c>
      <c r="R456" t="s">
        <v>1330</v>
      </c>
      <c r="S456" t="s">
        <v>1331</v>
      </c>
      <c r="T456" s="38">
        <v>118684.72</v>
      </c>
    </row>
    <row r="457" spans="1:20" x14ac:dyDescent="0.25">
      <c r="A457" t="s">
        <v>1059</v>
      </c>
      <c r="B457" t="s">
        <v>466</v>
      </c>
      <c r="C457" t="s">
        <v>1447</v>
      </c>
      <c r="D457" t="s">
        <v>1059</v>
      </c>
      <c r="E457" t="s">
        <v>466</v>
      </c>
      <c r="F457" t="s">
        <v>565</v>
      </c>
      <c r="G457" t="s">
        <v>566</v>
      </c>
      <c r="H457" t="s">
        <v>6</v>
      </c>
      <c r="I457" t="s">
        <v>463</v>
      </c>
      <c r="J457" t="s">
        <v>1061</v>
      </c>
      <c r="K457" t="s">
        <v>1062</v>
      </c>
      <c r="L457" s="40" t="str">
        <f t="shared" si="14"/>
        <v>33</v>
      </c>
      <c r="M457" t="s">
        <v>816</v>
      </c>
      <c r="N457" t="s">
        <v>817</v>
      </c>
      <c r="O457" t="s">
        <v>300</v>
      </c>
      <c r="P457" t="s">
        <v>1470</v>
      </c>
      <c r="Q457" t="str">
        <f t="shared" ref="Q457:Q519" si="15">RIGHT(R457,4)</f>
        <v>1SCN</v>
      </c>
      <c r="R457" t="s">
        <v>1590</v>
      </c>
      <c r="S457" t="s">
        <v>1591</v>
      </c>
      <c r="T457" s="38">
        <v>5250036</v>
      </c>
    </row>
    <row r="458" spans="1:20" x14ac:dyDescent="0.25">
      <c r="A458" t="s">
        <v>1059</v>
      </c>
      <c r="B458" t="s">
        <v>466</v>
      </c>
      <c r="C458" t="s">
        <v>1447</v>
      </c>
      <c r="D458" t="s">
        <v>1592</v>
      </c>
      <c r="E458" t="s">
        <v>1593</v>
      </c>
      <c r="F458" t="s">
        <v>7</v>
      </c>
      <c r="G458" t="s">
        <v>8</v>
      </c>
      <c r="H458" t="s">
        <v>6</v>
      </c>
      <c r="I458" t="s">
        <v>463</v>
      </c>
      <c r="J458" t="s">
        <v>1061</v>
      </c>
      <c r="K458" t="s">
        <v>1062</v>
      </c>
      <c r="L458" s="40" t="str">
        <f t="shared" si="14"/>
        <v>33</v>
      </c>
      <c r="M458" t="s">
        <v>785</v>
      </c>
      <c r="N458" t="s">
        <v>786</v>
      </c>
      <c r="O458" t="s">
        <v>25</v>
      </c>
      <c r="P458" t="s">
        <v>466</v>
      </c>
      <c r="Q458" t="str">
        <f t="shared" si="15"/>
        <v>619N</v>
      </c>
      <c r="R458" t="s">
        <v>1594</v>
      </c>
      <c r="S458" t="s">
        <v>1595</v>
      </c>
      <c r="T458" s="38">
        <v>12242.17</v>
      </c>
    </row>
    <row r="459" spans="1:20" x14ac:dyDescent="0.25">
      <c r="A459" t="s">
        <v>1059</v>
      </c>
      <c r="B459" t="s">
        <v>466</v>
      </c>
      <c r="C459" t="s">
        <v>1447</v>
      </c>
      <c r="D459" t="s">
        <v>1341</v>
      </c>
      <c r="E459" t="s">
        <v>1342</v>
      </c>
      <c r="F459" t="s">
        <v>7</v>
      </c>
      <c r="G459" t="s">
        <v>8</v>
      </c>
      <c r="H459" t="s">
        <v>6</v>
      </c>
      <c r="I459" t="s">
        <v>463</v>
      </c>
      <c r="J459" t="s">
        <v>1596</v>
      </c>
      <c r="K459" t="s">
        <v>1597</v>
      </c>
      <c r="L459" s="40" t="str">
        <f t="shared" si="14"/>
        <v>33</v>
      </c>
      <c r="M459" t="s">
        <v>956</v>
      </c>
      <c r="N459" t="s">
        <v>957</v>
      </c>
      <c r="O459" t="s">
        <v>25</v>
      </c>
      <c r="P459" t="s">
        <v>466</v>
      </c>
      <c r="Q459" t="str">
        <f t="shared" si="15"/>
        <v>1GEN</v>
      </c>
      <c r="R459" t="s">
        <v>1598</v>
      </c>
      <c r="S459" t="s">
        <v>1599</v>
      </c>
      <c r="T459" s="38">
        <v>2823.16</v>
      </c>
    </row>
    <row r="460" spans="1:20" x14ac:dyDescent="0.25">
      <c r="A460" t="s">
        <v>1059</v>
      </c>
      <c r="B460" t="s">
        <v>466</v>
      </c>
      <c r="C460" t="s">
        <v>1447</v>
      </c>
      <c r="D460" t="s">
        <v>1341</v>
      </c>
      <c r="E460" t="s">
        <v>1342</v>
      </c>
      <c r="F460" t="s">
        <v>7</v>
      </c>
      <c r="G460" t="s">
        <v>8</v>
      </c>
      <c r="H460" t="s">
        <v>6</v>
      </c>
      <c r="I460" t="s">
        <v>463</v>
      </c>
      <c r="J460" t="s">
        <v>1596</v>
      </c>
      <c r="K460" t="s">
        <v>1597</v>
      </c>
      <c r="L460" s="40" t="str">
        <f t="shared" si="14"/>
        <v>33</v>
      </c>
      <c r="M460" t="s">
        <v>956</v>
      </c>
      <c r="N460" t="s">
        <v>957</v>
      </c>
      <c r="O460" t="s">
        <v>241</v>
      </c>
      <c r="P460" t="s">
        <v>1473</v>
      </c>
      <c r="Q460" t="str">
        <f t="shared" si="15"/>
        <v>1GEN</v>
      </c>
      <c r="R460" t="s">
        <v>1598</v>
      </c>
      <c r="S460" t="s">
        <v>1599</v>
      </c>
      <c r="T460" s="38">
        <v>1963.08</v>
      </c>
    </row>
    <row r="461" spans="1:20" x14ac:dyDescent="0.25">
      <c r="A461" t="s">
        <v>1059</v>
      </c>
      <c r="B461" t="s">
        <v>466</v>
      </c>
      <c r="C461" t="s">
        <v>1447</v>
      </c>
      <c r="D461" t="s">
        <v>1600</v>
      </c>
      <c r="E461" t="s">
        <v>1601</v>
      </c>
      <c r="F461" t="s">
        <v>67</v>
      </c>
      <c r="G461" t="s">
        <v>68</v>
      </c>
      <c r="H461" t="s">
        <v>6</v>
      </c>
      <c r="I461" t="s">
        <v>463</v>
      </c>
      <c r="J461" t="s">
        <v>1061</v>
      </c>
      <c r="K461" t="s">
        <v>1062</v>
      </c>
      <c r="L461" s="40" t="str">
        <f t="shared" si="14"/>
        <v>33</v>
      </c>
      <c r="M461" t="s">
        <v>785</v>
      </c>
      <c r="N461" t="s">
        <v>786</v>
      </c>
      <c r="O461" t="s">
        <v>25</v>
      </c>
      <c r="P461" t="s">
        <v>466</v>
      </c>
      <c r="Q461" t="str">
        <f t="shared" si="15"/>
        <v>100N</v>
      </c>
      <c r="R461" t="s">
        <v>1602</v>
      </c>
      <c r="S461" t="s">
        <v>1603</v>
      </c>
      <c r="T461" s="38">
        <v>2162.21</v>
      </c>
    </row>
    <row r="462" spans="1:20" x14ac:dyDescent="0.25">
      <c r="A462" t="s">
        <v>1059</v>
      </c>
      <c r="B462" t="s">
        <v>466</v>
      </c>
      <c r="C462" t="s">
        <v>1447</v>
      </c>
      <c r="D462" t="s">
        <v>1346</v>
      </c>
      <c r="E462" t="s">
        <v>1347</v>
      </c>
      <c r="F462" t="s">
        <v>67</v>
      </c>
      <c r="G462" t="s">
        <v>68</v>
      </c>
      <c r="H462" t="s">
        <v>6</v>
      </c>
      <c r="I462" t="s">
        <v>463</v>
      </c>
      <c r="J462" t="s">
        <v>1061</v>
      </c>
      <c r="K462" t="s">
        <v>1062</v>
      </c>
      <c r="L462" s="40" t="str">
        <f t="shared" si="14"/>
        <v>33</v>
      </c>
      <c r="M462" t="s">
        <v>785</v>
      </c>
      <c r="N462" t="s">
        <v>786</v>
      </c>
      <c r="O462" t="s">
        <v>25</v>
      </c>
      <c r="P462" t="s">
        <v>466</v>
      </c>
      <c r="Q462" t="str">
        <f t="shared" si="15"/>
        <v>901N</v>
      </c>
      <c r="R462" t="s">
        <v>1604</v>
      </c>
      <c r="S462" t="s">
        <v>1605</v>
      </c>
      <c r="T462" s="38">
        <v>1844.72</v>
      </c>
    </row>
    <row r="463" spans="1:20" x14ac:dyDescent="0.25">
      <c r="A463" t="s">
        <v>1059</v>
      </c>
      <c r="B463" t="s">
        <v>466</v>
      </c>
      <c r="C463" t="s">
        <v>1447</v>
      </c>
      <c r="D463" t="s">
        <v>1606</v>
      </c>
      <c r="E463" t="s">
        <v>1607</v>
      </c>
      <c r="F463" t="s">
        <v>67</v>
      </c>
      <c r="G463" t="s">
        <v>68</v>
      </c>
      <c r="H463" t="s">
        <v>6</v>
      </c>
      <c r="I463" t="s">
        <v>463</v>
      </c>
      <c r="J463" t="s">
        <v>1061</v>
      </c>
      <c r="K463" t="s">
        <v>1062</v>
      </c>
      <c r="L463" s="40" t="str">
        <f t="shared" si="14"/>
        <v>33</v>
      </c>
      <c r="M463" t="s">
        <v>785</v>
      </c>
      <c r="N463" t="s">
        <v>786</v>
      </c>
      <c r="O463" t="s">
        <v>1608</v>
      </c>
      <c r="P463" t="s">
        <v>1609</v>
      </c>
      <c r="Q463" t="str">
        <f t="shared" si="15"/>
        <v>103N</v>
      </c>
      <c r="R463" t="s">
        <v>1610</v>
      </c>
      <c r="S463" t="s">
        <v>1611</v>
      </c>
      <c r="T463" s="38">
        <v>1774.67</v>
      </c>
    </row>
    <row r="464" spans="1:20" x14ac:dyDescent="0.25">
      <c r="A464" t="s">
        <v>1059</v>
      </c>
      <c r="B464" t="s">
        <v>466</v>
      </c>
      <c r="C464" t="s">
        <v>1447</v>
      </c>
      <c r="D464" t="s">
        <v>1352</v>
      </c>
      <c r="E464" t="s">
        <v>1353</v>
      </c>
      <c r="F464" t="s">
        <v>185</v>
      </c>
      <c r="G464" t="s">
        <v>186</v>
      </c>
      <c r="H464" t="s">
        <v>6</v>
      </c>
      <c r="I464" t="s">
        <v>463</v>
      </c>
      <c r="J464" t="s">
        <v>1354</v>
      </c>
      <c r="K464" t="s">
        <v>1355</v>
      </c>
      <c r="L464" s="40" t="str">
        <f t="shared" si="14"/>
        <v>33</v>
      </c>
      <c r="M464" t="s">
        <v>728</v>
      </c>
      <c r="N464" t="s">
        <v>729</v>
      </c>
      <c r="O464" t="s">
        <v>182</v>
      </c>
      <c r="P464" t="s">
        <v>468</v>
      </c>
      <c r="Q464" t="str">
        <f t="shared" si="15"/>
        <v>414N</v>
      </c>
      <c r="R464" t="s">
        <v>188</v>
      </c>
      <c r="S464" t="s">
        <v>189</v>
      </c>
      <c r="T464" s="38">
        <v>59548.93</v>
      </c>
    </row>
    <row r="465" spans="1:20" x14ac:dyDescent="0.25">
      <c r="A465" t="s">
        <v>1059</v>
      </c>
      <c r="B465" t="s">
        <v>466</v>
      </c>
      <c r="C465" t="s">
        <v>1447</v>
      </c>
      <c r="D465" t="s">
        <v>1352</v>
      </c>
      <c r="E465" t="s">
        <v>1353</v>
      </c>
      <c r="F465" t="s">
        <v>185</v>
      </c>
      <c r="G465" t="s">
        <v>186</v>
      </c>
      <c r="H465" t="s">
        <v>6</v>
      </c>
      <c r="I465" t="s">
        <v>463</v>
      </c>
      <c r="J465" t="s">
        <v>1354</v>
      </c>
      <c r="K465" t="s">
        <v>1355</v>
      </c>
      <c r="L465" s="40" t="str">
        <f t="shared" si="14"/>
        <v>33</v>
      </c>
      <c r="M465" t="s">
        <v>730</v>
      </c>
      <c r="N465" t="s">
        <v>731</v>
      </c>
      <c r="O465" t="s">
        <v>182</v>
      </c>
      <c r="P465" t="s">
        <v>468</v>
      </c>
      <c r="Q465" t="str">
        <f t="shared" si="15"/>
        <v>414N</v>
      </c>
      <c r="R465" t="s">
        <v>188</v>
      </c>
      <c r="S465" t="s">
        <v>189</v>
      </c>
      <c r="T465" s="38">
        <v>12730.13</v>
      </c>
    </row>
    <row r="466" spans="1:20" x14ac:dyDescent="0.25">
      <c r="A466" t="s">
        <v>1059</v>
      </c>
      <c r="B466" t="s">
        <v>466</v>
      </c>
      <c r="C466" t="s">
        <v>1447</v>
      </c>
      <c r="D466" t="s">
        <v>1352</v>
      </c>
      <c r="E466" t="s">
        <v>1353</v>
      </c>
      <c r="F466" t="s">
        <v>185</v>
      </c>
      <c r="G466" t="s">
        <v>186</v>
      </c>
      <c r="H466" t="s">
        <v>6</v>
      </c>
      <c r="I466" t="s">
        <v>463</v>
      </c>
      <c r="J466" t="s">
        <v>1354</v>
      </c>
      <c r="K466" t="s">
        <v>1355</v>
      </c>
      <c r="L466" s="40" t="str">
        <f t="shared" si="14"/>
        <v>33</v>
      </c>
      <c r="M466" t="s">
        <v>661</v>
      </c>
      <c r="N466" t="s">
        <v>662</v>
      </c>
      <c r="O466" t="s">
        <v>182</v>
      </c>
      <c r="P466" t="s">
        <v>468</v>
      </c>
      <c r="Q466" t="str">
        <f t="shared" si="15"/>
        <v>414N</v>
      </c>
      <c r="R466" t="s">
        <v>188</v>
      </c>
      <c r="S466" t="s">
        <v>189</v>
      </c>
      <c r="T466" s="38">
        <v>129553.05</v>
      </c>
    </row>
    <row r="467" spans="1:20" x14ac:dyDescent="0.25">
      <c r="A467" t="s">
        <v>1059</v>
      </c>
      <c r="B467" t="s">
        <v>466</v>
      </c>
      <c r="C467" t="s">
        <v>1447</v>
      </c>
      <c r="D467" t="s">
        <v>1352</v>
      </c>
      <c r="E467" t="s">
        <v>1353</v>
      </c>
      <c r="F467" t="s">
        <v>185</v>
      </c>
      <c r="G467" t="s">
        <v>186</v>
      </c>
      <c r="H467" t="s">
        <v>6</v>
      </c>
      <c r="I467" t="s">
        <v>463</v>
      </c>
      <c r="J467" t="s">
        <v>1354</v>
      </c>
      <c r="K467" t="s">
        <v>1355</v>
      </c>
      <c r="L467" s="40" t="str">
        <f t="shared" si="14"/>
        <v>33</v>
      </c>
      <c r="M467" t="s">
        <v>1184</v>
      </c>
      <c r="N467" t="s">
        <v>1185</v>
      </c>
      <c r="O467" t="s">
        <v>182</v>
      </c>
      <c r="P467" t="s">
        <v>468</v>
      </c>
      <c r="Q467" t="str">
        <f t="shared" si="15"/>
        <v>414N</v>
      </c>
      <c r="R467" t="s">
        <v>188</v>
      </c>
      <c r="S467" t="s">
        <v>189</v>
      </c>
      <c r="T467" s="38">
        <v>710841.87</v>
      </c>
    </row>
    <row r="468" spans="1:20" x14ac:dyDescent="0.25">
      <c r="A468" t="s">
        <v>1059</v>
      </c>
      <c r="B468" t="s">
        <v>466</v>
      </c>
      <c r="C468" t="s">
        <v>1447</v>
      </c>
      <c r="D468" t="s">
        <v>1352</v>
      </c>
      <c r="E468" t="s">
        <v>1353</v>
      </c>
      <c r="F468" t="s">
        <v>185</v>
      </c>
      <c r="G468" t="s">
        <v>186</v>
      </c>
      <c r="H468" t="s">
        <v>6</v>
      </c>
      <c r="I468" t="s">
        <v>463</v>
      </c>
      <c r="J468" t="s">
        <v>1354</v>
      </c>
      <c r="K468" t="s">
        <v>1355</v>
      </c>
      <c r="L468" s="40" t="str">
        <f t="shared" si="14"/>
        <v>33</v>
      </c>
      <c r="M468" t="s">
        <v>775</v>
      </c>
      <c r="N468" t="s">
        <v>776</v>
      </c>
      <c r="O468" t="s">
        <v>182</v>
      </c>
      <c r="P468" t="s">
        <v>468</v>
      </c>
      <c r="Q468" t="str">
        <f t="shared" si="15"/>
        <v>414N</v>
      </c>
      <c r="R468" t="s">
        <v>188</v>
      </c>
      <c r="S468" t="s">
        <v>189</v>
      </c>
      <c r="T468" s="38">
        <v>32143.13</v>
      </c>
    </row>
    <row r="469" spans="1:20" x14ac:dyDescent="0.25">
      <c r="A469" t="s">
        <v>1059</v>
      </c>
      <c r="B469" t="s">
        <v>466</v>
      </c>
      <c r="C469" t="s">
        <v>1447</v>
      </c>
      <c r="D469" t="s">
        <v>1352</v>
      </c>
      <c r="E469" t="s">
        <v>1353</v>
      </c>
      <c r="F469" t="s">
        <v>185</v>
      </c>
      <c r="G469" t="s">
        <v>186</v>
      </c>
      <c r="H469" t="s">
        <v>6</v>
      </c>
      <c r="I469" t="s">
        <v>463</v>
      </c>
      <c r="J469" t="s">
        <v>1354</v>
      </c>
      <c r="K469" t="s">
        <v>1355</v>
      </c>
      <c r="L469" s="40" t="str">
        <f t="shared" si="14"/>
        <v>33</v>
      </c>
      <c r="M469" t="s">
        <v>996</v>
      </c>
      <c r="N469" t="s">
        <v>997</v>
      </c>
      <c r="O469" t="s">
        <v>182</v>
      </c>
      <c r="P469" t="s">
        <v>468</v>
      </c>
      <c r="Q469" t="str">
        <f t="shared" si="15"/>
        <v>414N</v>
      </c>
      <c r="R469" t="s">
        <v>188</v>
      </c>
      <c r="S469" t="s">
        <v>189</v>
      </c>
      <c r="T469" s="38">
        <v>9661.68</v>
      </c>
    </row>
    <row r="470" spans="1:20" x14ac:dyDescent="0.25">
      <c r="A470" t="s">
        <v>1059</v>
      </c>
      <c r="B470" t="s">
        <v>466</v>
      </c>
      <c r="C470" t="s">
        <v>1447</v>
      </c>
      <c r="D470" t="s">
        <v>1352</v>
      </c>
      <c r="E470" t="s">
        <v>1353</v>
      </c>
      <c r="F470" t="s">
        <v>185</v>
      </c>
      <c r="G470" t="s">
        <v>186</v>
      </c>
      <c r="H470" t="s">
        <v>6</v>
      </c>
      <c r="I470" t="s">
        <v>463</v>
      </c>
      <c r="J470" t="s">
        <v>1354</v>
      </c>
      <c r="K470" t="s">
        <v>1355</v>
      </c>
      <c r="L470" s="40" t="str">
        <f t="shared" si="14"/>
        <v>33</v>
      </c>
      <c r="M470" t="s">
        <v>779</v>
      </c>
      <c r="N470" t="s">
        <v>780</v>
      </c>
      <c r="O470" t="s">
        <v>182</v>
      </c>
      <c r="P470" t="s">
        <v>468</v>
      </c>
      <c r="Q470" t="str">
        <f t="shared" si="15"/>
        <v>414N</v>
      </c>
      <c r="R470" t="s">
        <v>188</v>
      </c>
      <c r="S470" t="s">
        <v>189</v>
      </c>
      <c r="T470" s="38">
        <v>6648.75</v>
      </c>
    </row>
    <row r="471" spans="1:20" x14ac:dyDescent="0.25">
      <c r="A471" t="s">
        <v>1059</v>
      </c>
      <c r="B471" t="s">
        <v>466</v>
      </c>
      <c r="C471" t="s">
        <v>1447</v>
      </c>
      <c r="D471" t="s">
        <v>1352</v>
      </c>
      <c r="E471" t="s">
        <v>1353</v>
      </c>
      <c r="F471" t="s">
        <v>185</v>
      </c>
      <c r="G471" t="s">
        <v>186</v>
      </c>
      <c r="H471" t="s">
        <v>6</v>
      </c>
      <c r="I471" t="s">
        <v>463</v>
      </c>
      <c r="J471" t="s">
        <v>1354</v>
      </c>
      <c r="K471" t="s">
        <v>1355</v>
      </c>
      <c r="L471" s="40" t="str">
        <f t="shared" si="14"/>
        <v>33</v>
      </c>
      <c r="M471" t="s">
        <v>830</v>
      </c>
      <c r="N471" t="s">
        <v>790</v>
      </c>
      <c r="O471" t="s">
        <v>182</v>
      </c>
      <c r="P471" t="s">
        <v>468</v>
      </c>
      <c r="Q471" t="str">
        <f t="shared" si="15"/>
        <v>414N</v>
      </c>
      <c r="R471" t="s">
        <v>188</v>
      </c>
      <c r="S471" t="s">
        <v>189</v>
      </c>
      <c r="T471" s="38">
        <v>170.77</v>
      </c>
    </row>
    <row r="472" spans="1:20" x14ac:dyDescent="0.25">
      <c r="A472" t="s">
        <v>1059</v>
      </c>
      <c r="B472" t="s">
        <v>466</v>
      </c>
      <c r="C472" t="s">
        <v>1447</v>
      </c>
      <c r="D472" t="s">
        <v>1352</v>
      </c>
      <c r="E472" t="s">
        <v>1353</v>
      </c>
      <c r="F472" t="s">
        <v>185</v>
      </c>
      <c r="G472" t="s">
        <v>186</v>
      </c>
      <c r="H472" t="s">
        <v>6</v>
      </c>
      <c r="I472" t="s">
        <v>463</v>
      </c>
      <c r="J472" t="s">
        <v>1354</v>
      </c>
      <c r="K472" t="s">
        <v>1355</v>
      </c>
      <c r="L472" s="40" t="str">
        <f t="shared" si="14"/>
        <v>33</v>
      </c>
      <c r="M472" t="s">
        <v>861</v>
      </c>
      <c r="N472" t="s">
        <v>862</v>
      </c>
      <c r="O472" t="s">
        <v>182</v>
      </c>
      <c r="P472" t="s">
        <v>468</v>
      </c>
      <c r="Q472" t="str">
        <f t="shared" si="15"/>
        <v>414N</v>
      </c>
      <c r="R472" t="s">
        <v>188</v>
      </c>
      <c r="S472" t="s">
        <v>189</v>
      </c>
      <c r="T472" s="38">
        <v>25905.46</v>
      </c>
    </row>
    <row r="473" spans="1:20" x14ac:dyDescent="0.25">
      <c r="A473" t="s">
        <v>1059</v>
      </c>
      <c r="B473" t="s">
        <v>466</v>
      </c>
      <c r="C473" t="s">
        <v>1447</v>
      </c>
      <c r="D473" t="s">
        <v>1352</v>
      </c>
      <c r="E473" t="s">
        <v>1353</v>
      </c>
      <c r="F473" t="s">
        <v>185</v>
      </c>
      <c r="G473" t="s">
        <v>186</v>
      </c>
      <c r="H473" t="s">
        <v>6</v>
      </c>
      <c r="I473" t="s">
        <v>463</v>
      </c>
      <c r="J473" t="s">
        <v>1354</v>
      </c>
      <c r="K473" t="s">
        <v>1355</v>
      </c>
      <c r="L473" s="40" t="str">
        <f t="shared" si="14"/>
        <v>33</v>
      </c>
      <c r="M473" t="s">
        <v>865</v>
      </c>
      <c r="N473" t="s">
        <v>866</v>
      </c>
      <c r="O473" t="s">
        <v>182</v>
      </c>
      <c r="P473" t="s">
        <v>468</v>
      </c>
      <c r="Q473" t="str">
        <f t="shared" si="15"/>
        <v>414N</v>
      </c>
      <c r="R473" t="s">
        <v>188</v>
      </c>
      <c r="S473" t="s">
        <v>189</v>
      </c>
      <c r="T473" s="38">
        <v>0</v>
      </c>
    </row>
    <row r="474" spans="1:20" x14ac:dyDescent="0.25">
      <c r="A474" t="s">
        <v>1059</v>
      </c>
      <c r="B474" t="s">
        <v>466</v>
      </c>
      <c r="C474" t="s">
        <v>1447</v>
      </c>
      <c r="D474" t="s">
        <v>1352</v>
      </c>
      <c r="E474" t="s">
        <v>1353</v>
      </c>
      <c r="F474" t="s">
        <v>147</v>
      </c>
      <c r="G474" t="s">
        <v>148</v>
      </c>
      <c r="H474" t="s">
        <v>6</v>
      </c>
      <c r="I474" t="s">
        <v>463</v>
      </c>
      <c r="J474" t="s">
        <v>1202</v>
      </c>
      <c r="K474" t="s">
        <v>1203</v>
      </c>
      <c r="L474" s="40" t="str">
        <f t="shared" si="14"/>
        <v>33</v>
      </c>
      <c r="M474" t="s">
        <v>728</v>
      </c>
      <c r="N474" t="s">
        <v>729</v>
      </c>
      <c r="O474" t="s">
        <v>212</v>
      </c>
      <c r="P474" t="s">
        <v>1515</v>
      </c>
      <c r="Q474" t="str">
        <f t="shared" si="15"/>
        <v>2EDN</v>
      </c>
      <c r="R474" t="s">
        <v>213</v>
      </c>
      <c r="S474" t="s">
        <v>214</v>
      </c>
      <c r="T474" s="38">
        <v>32903.660000000003</v>
      </c>
    </row>
    <row r="475" spans="1:20" x14ac:dyDescent="0.25">
      <c r="A475" t="s">
        <v>1059</v>
      </c>
      <c r="B475" t="s">
        <v>466</v>
      </c>
      <c r="C475" t="s">
        <v>1447</v>
      </c>
      <c r="D475" t="s">
        <v>1352</v>
      </c>
      <c r="E475" t="s">
        <v>1353</v>
      </c>
      <c r="F475" t="s">
        <v>147</v>
      </c>
      <c r="G475" t="s">
        <v>148</v>
      </c>
      <c r="H475" t="s">
        <v>6</v>
      </c>
      <c r="I475" t="s">
        <v>463</v>
      </c>
      <c r="J475" t="s">
        <v>1202</v>
      </c>
      <c r="K475" t="s">
        <v>1203</v>
      </c>
      <c r="L475" s="40" t="str">
        <f t="shared" si="14"/>
        <v>33</v>
      </c>
      <c r="M475" t="s">
        <v>728</v>
      </c>
      <c r="N475" t="s">
        <v>729</v>
      </c>
      <c r="O475" t="s">
        <v>577</v>
      </c>
      <c r="P475" t="s">
        <v>578</v>
      </c>
      <c r="Q475" t="str">
        <f t="shared" si="15"/>
        <v>6LEN</v>
      </c>
      <c r="R475" t="s">
        <v>1612</v>
      </c>
      <c r="S475" t="s">
        <v>1613</v>
      </c>
      <c r="T475" s="38">
        <v>3126.49</v>
      </c>
    </row>
    <row r="476" spans="1:20" x14ac:dyDescent="0.25">
      <c r="A476" t="s">
        <v>1059</v>
      </c>
      <c r="B476" t="s">
        <v>466</v>
      </c>
      <c r="C476" t="s">
        <v>1447</v>
      </c>
      <c r="D476" t="s">
        <v>1352</v>
      </c>
      <c r="E476" t="s">
        <v>1353</v>
      </c>
      <c r="F476" t="s">
        <v>147</v>
      </c>
      <c r="G476" t="s">
        <v>148</v>
      </c>
      <c r="H476" t="s">
        <v>6</v>
      </c>
      <c r="I476" t="s">
        <v>463</v>
      </c>
      <c r="J476" t="s">
        <v>1202</v>
      </c>
      <c r="K476" t="s">
        <v>1203</v>
      </c>
      <c r="L476" s="40" t="str">
        <f t="shared" si="14"/>
        <v>33</v>
      </c>
      <c r="M476" t="s">
        <v>775</v>
      </c>
      <c r="N476" t="s">
        <v>776</v>
      </c>
      <c r="O476" t="s">
        <v>212</v>
      </c>
      <c r="P476" t="s">
        <v>1515</v>
      </c>
      <c r="Q476" t="str">
        <f t="shared" si="15"/>
        <v>2EDN</v>
      </c>
      <c r="R476" t="s">
        <v>213</v>
      </c>
      <c r="S476" t="s">
        <v>214</v>
      </c>
      <c r="T476" s="38">
        <v>62920</v>
      </c>
    </row>
    <row r="477" spans="1:20" x14ac:dyDescent="0.25">
      <c r="A477" t="s">
        <v>1059</v>
      </c>
      <c r="B477" t="s">
        <v>466</v>
      </c>
      <c r="C477" t="s">
        <v>1447</v>
      </c>
      <c r="D477" t="s">
        <v>1352</v>
      </c>
      <c r="E477" t="s">
        <v>1353</v>
      </c>
      <c r="F477" t="s">
        <v>147</v>
      </c>
      <c r="G477" t="s">
        <v>148</v>
      </c>
      <c r="H477" t="s">
        <v>6</v>
      </c>
      <c r="I477" t="s">
        <v>463</v>
      </c>
      <c r="J477" t="s">
        <v>1202</v>
      </c>
      <c r="K477" t="s">
        <v>1203</v>
      </c>
      <c r="L477" s="40" t="str">
        <f t="shared" si="14"/>
        <v>33</v>
      </c>
      <c r="M477" t="s">
        <v>775</v>
      </c>
      <c r="N477" t="s">
        <v>776</v>
      </c>
      <c r="O477" t="s">
        <v>577</v>
      </c>
      <c r="P477" t="s">
        <v>578</v>
      </c>
      <c r="Q477" t="str">
        <f t="shared" si="15"/>
        <v>6LEN</v>
      </c>
      <c r="R477" t="s">
        <v>1612</v>
      </c>
      <c r="S477" t="s">
        <v>1613</v>
      </c>
      <c r="T477" s="38">
        <v>6699</v>
      </c>
    </row>
    <row r="478" spans="1:20" x14ac:dyDescent="0.25">
      <c r="A478" t="s">
        <v>1059</v>
      </c>
      <c r="B478" t="s">
        <v>466</v>
      </c>
      <c r="C478" t="s">
        <v>1447</v>
      </c>
      <c r="D478" t="s">
        <v>1352</v>
      </c>
      <c r="E478" t="s">
        <v>1353</v>
      </c>
      <c r="F478" t="s">
        <v>147</v>
      </c>
      <c r="G478" t="s">
        <v>148</v>
      </c>
      <c r="H478" t="s">
        <v>6</v>
      </c>
      <c r="I478" t="s">
        <v>463</v>
      </c>
      <c r="J478" t="s">
        <v>1202</v>
      </c>
      <c r="K478" t="s">
        <v>1203</v>
      </c>
      <c r="L478" s="40" t="str">
        <f t="shared" si="14"/>
        <v>33</v>
      </c>
      <c r="M478" t="s">
        <v>779</v>
      </c>
      <c r="N478" t="s">
        <v>780</v>
      </c>
      <c r="O478" t="s">
        <v>212</v>
      </c>
      <c r="P478" t="s">
        <v>1515</v>
      </c>
      <c r="Q478" t="str">
        <f t="shared" si="15"/>
        <v>2EDN</v>
      </c>
      <c r="R478" t="s">
        <v>213</v>
      </c>
      <c r="S478" t="s">
        <v>214</v>
      </c>
      <c r="T478" s="38">
        <v>38576.67</v>
      </c>
    </row>
    <row r="479" spans="1:20" x14ac:dyDescent="0.25">
      <c r="A479" t="s">
        <v>1059</v>
      </c>
      <c r="B479" t="s">
        <v>466</v>
      </c>
      <c r="C479" t="s">
        <v>1447</v>
      </c>
      <c r="D479" t="s">
        <v>1352</v>
      </c>
      <c r="E479" t="s">
        <v>1353</v>
      </c>
      <c r="F479" t="s">
        <v>147</v>
      </c>
      <c r="G479" t="s">
        <v>148</v>
      </c>
      <c r="H479" t="s">
        <v>6</v>
      </c>
      <c r="I479" t="s">
        <v>463</v>
      </c>
      <c r="J479" t="s">
        <v>1202</v>
      </c>
      <c r="K479" t="s">
        <v>1203</v>
      </c>
      <c r="L479" s="40" t="str">
        <f t="shared" si="14"/>
        <v>33</v>
      </c>
      <c r="M479" t="s">
        <v>1358</v>
      </c>
      <c r="N479" t="s">
        <v>1359</v>
      </c>
      <c r="O479" t="s">
        <v>212</v>
      </c>
      <c r="P479" t="s">
        <v>1515</v>
      </c>
      <c r="Q479" t="str">
        <f t="shared" si="15"/>
        <v>2EDN</v>
      </c>
      <c r="R479" t="s">
        <v>213</v>
      </c>
      <c r="S479" t="s">
        <v>214</v>
      </c>
      <c r="T479" s="38">
        <v>258389.68</v>
      </c>
    </row>
    <row r="480" spans="1:20" x14ac:dyDescent="0.25">
      <c r="A480" t="s">
        <v>1059</v>
      </c>
      <c r="B480" t="s">
        <v>466</v>
      </c>
      <c r="C480" t="s">
        <v>1447</v>
      </c>
      <c r="D480" t="s">
        <v>1352</v>
      </c>
      <c r="E480" t="s">
        <v>1353</v>
      </c>
      <c r="F480" t="s">
        <v>147</v>
      </c>
      <c r="G480" t="s">
        <v>148</v>
      </c>
      <c r="H480" t="s">
        <v>6</v>
      </c>
      <c r="I480" t="s">
        <v>463</v>
      </c>
      <c r="J480" t="s">
        <v>1202</v>
      </c>
      <c r="K480" t="s">
        <v>1203</v>
      </c>
      <c r="L480" s="40" t="str">
        <f t="shared" si="14"/>
        <v>33</v>
      </c>
      <c r="M480" t="s">
        <v>840</v>
      </c>
      <c r="N480" t="s">
        <v>841</v>
      </c>
      <c r="O480" t="s">
        <v>212</v>
      </c>
      <c r="P480" t="s">
        <v>1515</v>
      </c>
      <c r="Q480" t="str">
        <f t="shared" si="15"/>
        <v>2EDN</v>
      </c>
      <c r="R480" t="s">
        <v>213</v>
      </c>
      <c r="S480" t="s">
        <v>214</v>
      </c>
      <c r="T480" s="38">
        <v>66973.320000000007</v>
      </c>
    </row>
    <row r="481" spans="1:20" x14ac:dyDescent="0.25">
      <c r="A481" t="s">
        <v>1059</v>
      </c>
      <c r="B481" t="s">
        <v>466</v>
      </c>
      <c r="C481" t="s">
        <v>1447</v>
      </c>
      <c r="D481" t="s">
        <v>1364</v>
      </c>
      <c r="E481" t="s">
        <v>1365</v>
      </c>
      <c r="F481" t="s">
        <v>590</v>
      </c>
      <c r="G481" t="s">
        <v>591</v>
      </c>
      <c r="H481" t="s">
        <v>6</v>
      </c>
      <c r="I481" t="s">
        <v>463</v>
      </c>
      <c r="J481" t="s">
        <v>1200</v>
      </c>
      <c r="K481" t="s">
        <v>1201</v>
      </c>
      <c r="L481" s="40" t="str">
        <f t="shared" si="14"/>
        <v>33</v>
      </c>
      <c r="M481" t="s">
        <v>728</v>
      </c>
      <c r="N481" t="s">
        <v>729</v>
      </c>
      <c r="O481" t="s">
        <v>97</v>
      </c>
      <c r="P481" t="s">
        <v>467</v>
      </c>
      <c r="Q481" t="str">
        <f t="shared" si="15"/>
        <v>902N</v>
      </c>
      <c r="R481" t="s">
        <v>1614</v>
      </c>
      <c r="S481" t="s">
        <v>1615</v>
      </c>
      <c r="T481" s="38">
        <v>6430.48</v>
      </c>
    </row>
    <row r="482" spans="1:20" x14ac:dyDescent="0.25">
      <c r="A482" t="s">
        <v>1059</v>
      </c>
      <c r="B482" t="s">
        <v>466</v>
      </c>
      <c r="C482" t="s">
        <v>1447</v>
      </c>
      <c r="D482" t="s">
        <v>1364</v>
      </c>
      <c r="E482" t="s">
        <v>1365</v>
      </c>
      <c r="F482" t="s">
        <v>590</v>
      </c>
      <c r="G482" t="s">
        <v>591</v>
      </c>
      <c r="H482" t="s">
        <v>6</v>
      </c>
      <c r="I482" t="s">
        <v>463</v>
      </c>
      <c r="J482" t="s">
        <v>1200</v>
      </c>
      <c r="K482" t="s">
        <v>1201</v>
      </c>
      <c r="L482" s="40" t="str">
        <f t="shared" si="14"/>
        <v>33</v>
      </c>
      <c r="M482" t="s">
        <v>659</v>
      </c>
      <c r="N482" t="s">
        <v>660</v>
      </c>
      <c r="O482" t="s">
        <v>97</v>
      </c>
      <c r="P482" t="s">
        <v>467</v>
      </c>
      <c r="Q482" t="str">
        <f t="shared" si="15"/>
        <v>902N</v>
      </c>
      <c r="R482" t="s">
        <v>1614</v>
      </c>
      <c r="S482" t="s">
        <v>1615</v>
      </c>
      <c r="T482" s="38">
        <v>1466785.12</v>
      </c>
    </row>
    <row r="483" spans="1:20" x14ac:dyDescent="0.25">
      <c r="A483" t="s">
        <v>1059</v>
      </c>
      <c r="B483" t="s">
        <v>466</v>
      </c>
      <c r="C483" t="s">
        <v>1447</v>
      </c>
      <c r="D483" t="s">
        <v>1364</v>
      </c>
      <c r="E483" t="s">
        <v>1365</v>
      </c>
      <c r="F483" t="s">
        <v>590</v>
      </c>
      <c r="G483" t="s">
        <v>591</v>
      </c>
      <c r="H483" t="s">
        <v>6</v>
      </c>
      <c r="I483" t="s">
        <v>463</v>
      </c>
      <c r="J483" t="s">
        <v>1200</v>
      </c>
      <c r="K483" t="s">
        <v>1201</v>
      </c>
      <c r="L483" s="40" t="str">
        <f t="shared" si="14"/>
        <v>33</v>
      </c>
      <c r="M483" t="s">
        <v>745</v>
      </c>
      <c r="N483" t="s">
        <v>746</v>
      </c>
      <c r="O483" t="s">
        <v>97</v>
      </c>
      <c r="P483" t="s">
        <v>467</v>
      </c>
      <c r="Q483" t="str">
        <f t="shared" si="15"/>
        <v>902N</v>
      </c>
      <c r="R483" t="s">
        <v>1614</v>
      </c>
      <c r="S483" t="s">
        <v>1615</v>
      </c>
      <c r="T483" s="38">
        <v>2514.8000000000002</v>
      </c>
    </row>
    <row r="484" spans="1:20" x14ac:dyDescent="0.25">
      <c r="A484" t="s">
        <v>1059</v>
      </c>
      <c r="B484" t="s">
        <v>466</v>
      </c>
      <c r="C484" t="s">
        <v>1447</v>
      </c>
      <c r="D484" t="s">
        <v>1364</v>
      </c>
      <c r="E484" t="s">
        <v>1365</v>
      </c>
      <c r="F484" t="s">
        <v>590</v>
      </c>
      <c r="G484" t="s">
        <v>591</v>
      </c>
      <c r="H484" t="s">
        <v>6</v>
      </c>
      <c r="I484" t="s">
        <v>463</v>
      </c>
      <c r="J484" t="s">
        <v>1200</v>
      </c>
      <c r="K484" t="s">
        <v>1201</v>
      </c>
      <c r="L484" s="40" t="str">
        <f t="shared" si="14"/>
        <v>33</v>
      </c>
      <c r="M484" t="s">
        <v>755</v>
      </c>
      <c r="N484" t="s">
        <v>756</v>
      </c>
      <c r="O484" t="s">
        <v>97</v>
      </c>
      <c r="P484" t="s">
        <v>467</v>
      </c>
      <c r="Q484" t="str">
        <f t="shared" si="15"/>
        <v>902N</v>
      </c>
      <c r="R484" t="s">
        <v>1614</v>
      </c>
      <c r="S484" t="s">
        <v>1615</v>
      </c>
      <c r="T484" s="38">
        <v>497.4</v>
      </c>
    </row>
    <row r="485" spans="1:20" x14ac:dyDescent="0.25">
      <c r="A485" t="s">
        <v>1059</v>
      </c>
      <c r="B485" t="s">
        <v>466</v>
      </c>
      <c r="C485" t="s">
        <v>1447</v>
      </c>
      <c r="D485" t="s">
        <v>1364</v>
      </c>
      <c r="E485" t="s">
        <v>1365</v>
      </c>
      <c r="F485" t="s">
        <v>590</v>
      </c>
      <c r="G485" t="s">
        <v>591</v>
      </c>
      <c r="H485" t="s">
        <v>6</v>
      </c>
      <c r="I485" t="s">
        <v>463</v>
      </c>
      <c r="J485" t="s">
        <v>1200</v>
      </c>
      <c r="K485" t="s">
        <v>1201</v>
      </c>
      <c r="L485" s="40" t="str">
        <f t="shared" si="14"/>
        <v>33</v>
      </c>
      <c r="M485" t="s">
        <v>765</v>
      </c>
      <c r="N485" t="s">
        <v>766</v>
      </c>
      <c r="O485" t="s">
        <v>97</v>
      </c>
      <c r="P485" t="s">
        <v>467</v>
      </c>
      <c r="Q485" t="str">
        <f t="shared" si="15"/>
        <v>902N</v>
      </c>
      <c r="R485" t="s">
        <v>1614</v>
      </c>
      <c r="S485" t="s">
        <v>1615</v>
      </c>
      <c r="T485" s="38">
        <v>1522.1</v>
      </c>
    </row>
    <row r="486" spans="1:20" x14ac:dyDescent="0.25">
      <c r="A486" t="s">
        <v>1059</v>
      </c>
      <c r="B486" t="s">
        <v>466</v>
      </c>
      <c r="C486" t="s">
        <v>1447</v>
      </c>
      <c r="D486" t="s">
        <v>1364</v>
      </c>
      <c r="E486" t="s">
        <v>1365</v>
      </c>
      <c r="F486" t="s">
        <v>590</v>
      </c>
      <c r="G486" t="s">
        <v>591</v>
      </c>
      <c r="H486" t="s">
        <v>6</v>
      </c>
      <c r="I486" t="s">
        <v>463</v>
      </c>
      <c r="J486" t="s">
        <v>1200</v>
      </c>
      <c r="K486" t="s">
        <v>1201</v>
      </c>
      <c r="L486" s="40" t="str">
        <f t="shared" si="14"/>
        <v>33</v>
      </c>
      <c r="M486" t="s">
        <v>775</v>
      </c>
      <c r="N486" t="s">
        <v>776</v>
      </c>
      <c r="O486" t="s">
        <v>97</v>
      </c>
      <c r="P486" t="s">
        <v>467</v>
      </c>
      <c r="Q486" t="str">
        <f t="shared" si="15"/>
        <v>902N</v>
      </c>
      <c r="R486" t="s">
        <v>1614</v>
      </c>
      <c r="S486" t="s">
        <v>1615</v>
      </c>
      <c r="T486" s="38">
        <v>20000</v>
      </c>
    </row>
    <row r="487" spans="1:20" x14ac:dyDescent="0.25">
      <c r="A487" t="s">
        <v>1059</v>
      </c>
      <c r="B487" t="s">
        <v>466</v>
      </c>
      <c r="C487" t="s">
        <v>1447</v>
      </c>
      <c r="D487" t="s">
        <v>1364</v>
      </c>
      <c r="E487" t="s">
        <v>1365</v>
      </c>
      <c r="F487" t="s">
        <v>590</v>
      </c>
      <c r="G487" t="s">
        <v>591</v>
      </c>
      <c r="H487" t="s">
        <v>6</v>
      </c>
      <c r="I487" t="s">
        <v>463</v>
      </c>
      <c r="J487" t="s">
        <v>1200</v>
      </c>
      <c r="K487" t="s">
        <v>1201</v>
      </c>
      <c r="L487" s="40" t="str">
        <f t="shared" si="14"/>
        <v>33</v>
      </c>
      <c r="M487" t="s">
        <v>677</v>
      </c>
      <c r="N487" t="s">
        <v>678</v>
      </c>
      <c r="O487" t="s">
        <v>97</v>
      </c>
      <c r="P487" t="s">
        <v>467</v>
      </c>
      <c r="Q487" t="str">
        <f t="shared" si="15"/>
        <v>902N</v>
      </c>
      <c r="R487" t="s">
        <v>1614</v>
      </c>
      <c r="S487" t="s">
        <v>1615</v>
      </c>
      <c r="T487" s="38">
        <v>1849787.44</v>
      </c>
    </row>
    <row r="488" spans="1:20" x14ac:dyDescent="0.25">
      <c r="A488" t="s">
        <v>1059</v>
      </c>
      <c r="B488" t="s">
        <v>466</v>
      </c>
      <c r="C488" t="s">
        <v>1447</v>
      </c>
      <c r="D488" t="s">
        <v>1616</v>
      </c>
      <c r="E488" t="s">
        <v>1617</v>
      </c>
      <c r="F488" t="s">
        <v>104</v>
      </c>
      <c r="G488" t="s">
        <v>105</v>
      </c>
      <c r="H488" t="s">
        <v>6</v>
      </c>
      <c r="I488" t="s">
        <v>463</v>
      </c>
      <c r="J488" t="s">
        <v>1061</v>
      </c>
      <c r="K488" t="s">
        <v>1062</v>
      </c>
      <c r="L488" s="40" t="str">
        <f t="shared" si="14"/>
        <v>33</v>
      </c>
      <c r="M488" t="s">
        <v>785</v>
      </c>
      <c r="N488" t="s">
        <v>786</v>
      </c>
      <c r="O488" t="s">
        <v>1618</v>
      </c>
      <c r="P488" t="s">
        <v>1619</v>
      </c>
      <c r="Q488" t="str">
        <f t="shared" si="15"/>
        <v>1SDN</v>
      </c>
      <c r="R488" t="s">
        <v>1417</v>
      </c>
      <c r="S488" t="s">
        <v>1620</v>
      </c>
      <c r="T488" s="38">
        <v>319.44</v>
      </c>
    </row>
    <row r="489" spans="1:20" x14ac:dyDescent="0.25">
      <c r="A489" t="s">
        <v>1059</v>
      </c>
      <c r="B489" t="s">
        <v>466</v>
      </c>
      <c r="C489" t="s">
        <v>1447</v>
      </c>
      <c r="D489" t="s">
        <v>1108</v>
      </c>
      <c r="E489" t="s">
        <v>1109</v>
      </c>
      <c r="F489" t="s">
        <v>7</v>
      </c>
      <c r="G489" t="s">
        <v>8</v>
      </c>
      <c r="H489" t="s">
        <v>6</v>
      </c>
      <c r="I489" t="s">
        <v>463</v>
      </c>
      <c r="J489" t="s">
        <v>1061</v>
      </c>
      <c r="K489" t="s">
        <v>1062</v>
      </c>
      <c r="L489" s="40" t="str">
        <f t="shared" si="14"/>
        <v>33</v>
      </c>
      <c r="M489" t="s">
        <v>728</v>
      </c>
      <c r="N489" t="s">
        <v>729</v>
      </c>
      <c r="O489" t="s">
        <v>577</v>
      </c>
      <c r="P489" t="s">
        <v>578</v>
      </c>
      <c r="Q489" t="str">
        <f t="shared" si="15"/>
        <v>1DIN</v>
      </c>
      <c r="R489" t="s">
        <v>1256</v>
      </c>
      <c r="S489" t="s">
        <v>1257</v>
      </c>
      <c r="T489" s="38">
        <v>54619.42</v>
      </c>
    </row>
    <row r="490" spans="1:20" x14ac:dyDescent="0.25">
      <c r="A490" t="s">
        <v>1059</v>
      </c>
      <c r="B490" t="s">
        <v>466</v>
      </c>
      <c r="C490" t="s">
        <v>1447</v>
      </c>
      <c r="D490" t="s">
        <v>1108</v>
      </c>
      <c r="E490" t="s">
        <v>1109</v>
      </c>
      <c r="F490" t="s">
        <v>7</v>
      </c>
      <c r="G490" t="s">
        <v>8</v>
      </c>
      <c r="H490" t="s">
        <v>6</v>
      </c>
      <c r="I490" t="s">
        <v>463</v>
      </c>
      <c r="J490" t="s">
        <v>1061</v>
      </c>
      <c r="K490" t="s">
        <v>1062</v>
      </c>
      <c r="L490" s="40" t="str">
        <f t="shared" si="14"/>
        <v>33</v>
      </c>
      <c r="M490" t="s">
        <v>730</v>
      </c>
      <c r="N490" t="s">
        <v>731</v>
      </c>
      <c r="O490" t="s">
        <v>577</v>
      </c>
      <c r="P490" t="s">
        <v>578</v>
      </c>
      <c r="Q490" t="str">
        <f t="shared" si="15"/>
        <v>1DIN</v>
      </c>
      <c r="R490" t="s">
        <v>1256</v>
      </c>
      <c r="S490" t="s">
        <v>1257</v>
      </c>
      <c r="T490" s="38">
        <v>0</v>
      </c>
    </row>
    <row r="491" spans="1:20" x14ac:dyDescent="0.25">
      <c r="A491" t="s">
        <v>1059</v>
      </c>
      <c r="B491" t="s">
        <v>466</v>
      </c>
      <c r="C491" t="s">
        <v>1447</v>
      </c>
      <c r="D491" t="s">
        <v>1108</v>
      </c>
      <c r="E491" t="s">
        <v>1109</v>
      </c>
      <c r="F491" t="s">
        <v>7</v>
      </c>
      <c r="G491" t="s">
        <v>8</v>
      </c>
      <c r="H491" t="s">
        <v>6</v>
      </c>
      <c r="I491" t="s">
        <v>463</v>
      </c>
      <c r="J491" t="s">
        <v>1061</v>
      </c>
      <c r="K491" t="s">
        <v>1062</v>
      </c>
      <c r="L491" s="40" t="str">
        <f t="shared" si="14"/>
        <v>33</v>
      </c>
      <c r="M491" t="s">
        <v>732</v>
      </c>
      <c r="N491" t="s">
        <v>733</v>
      </c>
      <c r="O491" t="s">
        <v>577</v>
      </c>
      <c r="P491" t="s">
        <v>578</v>
      </c>
      <c r="Q491" t="str">
        <f t="shared" si="15"/>
        <v>1SCN</v>
      </c>
      <c r="R491" t="s">
        <v>1264</v>
      </c>
      <c r="S491" t="s">
        <v>1265</v>
      </c>
      <c r="T491" s="38">
        <v>167840.09</v>
      </c>
    </row>
    <row r="492" spans="1:20" x14ac:dyDescent="0.25">
      <c r="A492" t="s">
        <v>1059</v>
      </c>
      <c r="B492" t="s">
        <v>466</v>
      </c>
      <c r="C492" t="s">
        <v>1447</v>
      </c>
      <c r="D492" t="s">
        <v>1108</v>
      </c>
      <c r="E492" t="s">
        <v>1109</v>
      </c>
      <c r="F492" t="s">
        <v>7</v>
      </c>
      <c r="G492" t="s">
        <v>8</v>
      </c>
      <c r="H492" t="s">
        <v>6</v>
      </c>
      <c r="I492" t="s">
        <v>463</v>
      </c>
      <c r="J492" t="s">
        <v>1061</v>
      </c>
      <c r="K492" t="s">
        <v>1062</v>
      </c>
      <c r="L492" s="40" t="str">
        <f t="shared" si="14"/>
        <v>33</v>
      </c>
      <c r="M492" t="s">
        <v>994</v>
      </c>
      <c r="N492" t="s">
        <v>995</v>
      </c>
      <c r="O492" t="s">
        <v>577</v>
      </c>
      <c r="P492" t="s">
        <v>578</v>
      </c>
      <c r="Q492" t="str">
        <f t="shared" si="15"/>
        <v>000N</v>
      </c>
      <c r="R492" t="s">
        <v>1250</v>
      </c>
      <c r="S492" t="s">
        <v>1251</v>
      </c>
      <c r="T492" s="38">
        <v>480</v>
      </c>
    </row>
    <row r="493" spans="1:20" x14ac:dyDescent="0.25">
      <c r="A493" t="s">
        <v>1059</v>
      </c>
      <c r="B493" t="s">
        <v>466</v>
      </c>
      <c r="C493" t="s">
        <v>1447</v>
      </c>
      <c r="D493" t="s">
        <v>1108</v>
      </c>
      <c r="E493" t="s">
        <v>1109</v>
      </c>
      <c r="F493" t="s">
        <v>7</v>
      </c>
      <c r="G493" t="s">
        <v>8</v>
      </c>
      <c r="H493" t="s">
        <v>6</v>
      </c>
      <c r="I493" t="s">
        <v>463</v>
      </c>
      <c r="J493" t="s">
        <v>1061</v>
      </c>
      <c r="K493" t="s">
        <v>1062</v>
      </c>
      <c r="L493" s="40" t="str">
        <f t="shared" si="14"/>
        <v>33</v>
      </c>
      <c r="M493" t="s">
        <v>775</v>
      </c>
      <c r="N493" t="s">
        <v>776</v>
      </c>
      <c r="O493" t="s">
        <v>577</v>
      </c>
      <c r="P493" t="s">
        <v>578</v>
      </c>
      <c r="Q493" t="str">
        <f t="shared" si="15"/>
        <v>1SCN</v>
      </c>
      <c r="R493" t="s">
        <v>1264</v>
      </c>
      <c r="S493" t="s">
        <v>1265</v>
      </c>
      <c r="T493" s="38">
        <v>77379.92</v>
      </c>
    </row>
    <row r="494" spans="1:20" x14ac:dyDescent="0.25">
      <c r="A494" t="s">
        <v>1059</v>
      </c>
      <c r="B494" t="s">
        <v>466</v>
      </c>
      <c r="C494" t="s">
        <v>1447</v>
      </c>
      <c r="D494" t="s">
        <v>1108</v>
      </c>
      <c r="E494" t="s">
        <v>1109</v>
      </c>
      <c r="F494" t="s">
        <v>7</v>
      </c>
      <c r="G494" t="s">
        <v>8</v>
      </c>
      <c r="H494" t="s">
        <v>6</v>
      </c>
      <c r="I494" t="s">
        <v>463</v>
      </c>
      <c r="J494" t="s">
        <v>1061</v>
      </c>
      <c r="K494" t="s">
        <v>1062</v>
      </c>
      <c r="L494" s="40" t="str">
        <f t="shared" si="14"/>
        <v>33</v>
      </c>
      <c r="M494" t="s">
        <v>779</v>
      </c>
      <c r="N494" t="s">
        <v>780</v>
      </c>
      <c r="O494" t="s">
        <v>577</v>
      </c>
      <c r="P494" t="s">
        <v>578</v>
      </c>
      <c r="Q494" t="str">
        <f t="shared" si="15"/>
        <v>1DIN</v>
      </c>
      <c r="R494" t="s">
        <v>1256</v>
      </c>
      <c r="S494" t="s">
        <v>1257</v>
      </c>
      <c r="T494" s="38">
        <v>601.79999999999905</v>
      </c>
    </row>
    <row r="495" spans="1:20" x14ac:dyDescent="0.25">
      <c r="A495" t="s">
        <v>1059</v>
      </c>
      <c r="B495" t="s">
        <v>466</v>
      </c>
      <c r="C495" t="s">
        <v>1447</v>
      </c>
      <c r="D495" t="s">
        <v>1108</v>
      </c>
      <c r="E495" t="s">
        <v>1109</v>
      </c>
      <c r="F495" t="s">
        <v>7</v>
      </c>
      <c r="G495" t="s">
        <v>8</v>
      </c>
      <c r="H495" t="s">
        <v>6</v>
      </c>
      <c r="I495" t="s">
        <v>463</v>
      </c>
      <c r="J495" t="s">
        <v>1061</v>
      </c>
      <c r="K495" t="s">
        <v>1062</v>
      </c>
      <c r="L495" s="40" t="str">
        <f t="shared" si="14"/>
        <v>33</v>
      </c>
      <c r="M495" t="s">
        <v>791</v>
      </c>
      <c r="N495" t="s">
        <v>792</v>
      </c>
      <c r="O495" t="s">
        <v>577</v>
      </c>
      <c r="P495" t="s">
        <v>578</v>
      </c>
      <c r="Q495" t="str">
        <f t="shared" si="15"/>
        <v>1SCN</v>
      </c>
      <c r="R495" t="s">
        <v>1264</v>
      </c>
      <c r="S495" t="s">
        <v>1265</v>
      </c>
      <c r="T495" s="38">
        <v>1391815.05</v>
      </c>
    </row>
    <row r="496" spans="1:20" x14ac:dyDescent="0.25">
      <c r="A496" t="s">
        <v>1059</v>
      </c>
      <c r="B496" t="s">
        <v>466</v>
      </c>
      <c r="C496" t="s">
        <v>1447</v>
      </c>
      <c r="D496" t="s">
        <v>1108</v>
      </c>
      <c r="E496" t="s">
        <v>1109</v>
      </c>
      <c r="F496" t="s">
        <v>7</v>
      </c>
      <c r="G496" t="s">
        <v>8</v>
      </c>
      <c r="H496" t="s">
        <v>6</v>
      </c>
      <c r="I496" t="s">
        <v>463</v>
      </c>
      <c r="J496" t="s">
        <v>1061</v>
      </c>
      <c r="K496" t="s">
        <v>1062</v>
      </c>
      <c r="L496" s="40" t="str">
        <f t="shared" si="14"/>
        <v>33</v>
      </c>
      <c r="M496" t="s">
        <v>793</v>
      </c>
      <c r="N496" t="s">
        <v>794</v>
      </c>
      <c r="O496" t="s">
        <v>577</v>
      </c>
      <c r="P496" t="s">
        <v>578</v>
      </c>
      <c r="Q496" t="str">
        <f t="shared" si="15"/>
        <v>1SCN</v>
      </c>
      <c r="R496" t="s">
        <v>1264</v>
      </c>
      <c r="S496" t="s">
        <v>1265</v>
      </c>
      <c r="T496" s="38">
        <v>1291833</v>
      </c>
    </row>
    <row r="497" spans="1:20" x14ac:dyDescent="0.25">
      <c r="A497" t="s">
        <v>1059</v>
      </c>
      <c r="B497" t="s">
        <v>466</v>
      </c>
      <c r="C497" t="s">
        <v>1447</v>
      </c>
      <c r="D497" t="s">
        <v>1108</v>
      </c>
      <c r="E497" t="s">
        <v>1109</v>
      </c>
      <c r="F497" t="s">
        <v>7</v>
      </c>
      <c r="G497" t="s">
        <v>8</v>
      </c>
      <c r="H497" t="s">
        <v>6</v>
      </c>
      <c r="I497" t="s">
        <v>463</v>
      </c>
      <c r="J497" t="s">
        <v>1061</v>
      </c>
      <c r="K497" t="s">
        <v>1062</v>
      </c>
      <c r="L497" s="40" t="str">
        <f t="shared" si="14"/>
        <v>33</v>
      </c>
      <c r="M497" t="s">
        <v>795</v>
      </c>
      <c r="N497" t="s">
        <v>796</v>
      </c>
      <c r="O497" t="s">
        <v>577</v>
      </c>
      <c r="P497" t="s">
        <v>578</v>
      </c>
      <c r="Q497" t="str">
        <f t="shared" si="15"/>
        <v>1SCN</v>
      </c>
      <c r="R497" t="s">
        <v>1264</v>
      </c>
      <c r="S497" t="s">
        <v>1265</v>
      </c>
      <c r="T497" s="38">
        <v>1431112.85</v>
      </c>
    </row>
    <row r="498" spans="1:20" x14ac:dyDescent="0.25">
      <c r="A498" t="s">
        <v>1059</v>
      </c>
      <c r="B498" t="s">
        <v>466</v>
      </c>
      <c r="C498" t="s">
        <v>1447</v>
      </c>
      <c r="D498" t="s">
        <v>1108</v>
      </c>
      <c r="E498" t="s">
        <v>1109</v>
      </c>
      <c r="F498" t="s">
        <v>7</v>
      </c>
      <c r="G498" t="s">
        <v>8</v>
      </c>
      <c r="H498" t="s">
        <v>6</v>
      </c>
      <c r="I498" t="s">
        <v>463</v>
      </c>
      <c r="J498" t="s">
        <v>1061</v>
      </c>
      <c r="K498" t="s">
        <v>1062</v>
      </c>
      <c r="L498" s="40" t="str">
        <f t="shared" si="14"/>
        <v>33</v>
      </c>
      <c r="M498" t="s">
        <v>797</v>
      </c>
      <c r="N498" t="s">
        <v>798</v>
      </c>
      <c r="O498" t="s">
        <v>577</v>
      </c>
      <c r="P498" t="s">
        <v>578</v>
      </c>
      <c r="Q498" t="str">
        <f t="shared" si="15"/>
        <v>1SCN</v>
      </c>
      <c r="R498" t="s">
        <v>1264</v>
      </c>
      <c r="S498" t="s">
        <v>1265</v>
      </c>
      <c r="T498" s="38">
        <v>545758.81999999995</v>
      </c>
    </row>
    <row r="499" spans="1:20" x14ac:dyDescent="0.25">
      <c r="A499" t="s">
        <v>1059</v>
      </c>
      <c r="B499" t="s">
        <v>466</v>
      </c>
      <c r="C499" t="s">
        <v>1447</v>
      </c>
      <c r="D499" t="s">
        <v>1108</v>
      </c>
      <c r="E499" t="s">
        <v>1109</v>
      </c>
      <c r="F499" t="s">
        <v>7</v>
      </c>
      <c r="G499" t="s">
        <v>8</v>
      </c>
      <c r="H499" t="s">
        <v>6</v>
      </c>
      <c r="I499" t="s">
        <v>463</v>
      </c>
      <c r="J499" t="s">
        <v>1061</v>
      </c>
      <c r="K499" t="s">
        <v>1062</v>
      </c>
      <c r="L499" s="40" t="str">
        <f t="shared" si="14"/>
        <v>33</v>
      </c>
      <c r="M499" t="s">
        <v>801</v>
      </c>
      <c r="N499" t="s">
        <v>802</v>
      </c>
      <c r="O499" t="s">
        <v>577</v>
      </c>
      <c r="P499" t="s">
        <v>578</v>
      </c>
      <c r="Q499" t="str">
        <f t="shared" si="15"/>
        <v>1SCE</v>
      </c>
      <c r="R499" t="s">
        <v>1273</v>
      </c>
      <c r="S499" t="s">
        <v>1374</v>
      </c>
      <c r="T499" s="38">
        <v>43388.89</v>
      </c>
    </row>
    <row r="500" spans="1:20" x14ac:dyDescent="0.25">
      <c r="A500" t="s">
        <v>1059</v>
      </c>
      <c r="B500" t="s">
        <v>466</v>
      </c>
      <c r="C500" t="s">
        <v>1447</v>
      </c>
      <c r="D500" t="s">
        <v>1108</v>
      </c>
      <c r="E500" t="s">
        <v>1109</v>
      </c>
      <c r="F500" t="s">
        <v>7</v>
      </c>
      <c r="G500" t="s">
        <v>8</v>
      </c>
      <c r="H500" t="s">
        <v>6</v>
      </c>
      <c r="I500" t="s">
        <v>463</v>
      </c>
      <c r="J500" t="s">
        <v>1061</v>
      </c>
      <c r="K500" t="s">
        <v>1062</v>
      </c>
      <c r="L500" s="40" t="str">
        <f t="shared" si="14"/>
        <v>33</v>
      </c>
      <c r="M500" t="s">
        <v>671</v>
      </c>
      <c r="N500" t="s">
        <v>672</v>
      </c>
      <c r="O500" t="s">
        <v>577</v>
      </c>
      <c r="P500" t="s">
        <v>578</v>
      </c>
      <c r="Q500" t="str">
        <f t="shared" si="15"/>
        <v>1SCN</v>
      </c>
      <c r="R500" t="s">
        <v>1264</v>
      </c>
      <c r="S500" t="s">
        <v>1265</v>
      </c>
      <c r="T500" s="38">
        <v>2031687.52</v>
      </c>
    </row>
    <row r="501" spans="1:20" x14ac:dyDescent="0.25">
      <c r="A501" t="s">
        <v>1059</v>
      </c>
      <c r="B501" t="s">
        <v>466</v>
      </c>
      <c r="C501" t="s">
        <v>1447</v>
      </c>
      <c r="D501" t="s">
        <v>1108</v>
      </c>
      <c r="E501" t="s">
        <v>1109</v>
      </c>
      <c r="F501" t="s">
        <v>7</v>
      </c>
      <c r="G501" t="s">
        <v>8</v>
      </c>
      <c r="H501" t="s">
        <v>6</v>
      </c>
      <c r="I501" t="s">
        <v>463</v>
      </c>
      <c r="J501" t="s">
        <v>1061</v>
      </c>
      <c r="K501" t="s">
        <v>1062</v>
      </c>
      <c r="L501" s="40" t="str">
        <f t="shared" si="14"/>
        <v>33</v>
      </c>
      <c r="M501" t="s">
        <v>808</v>
      </c>
      <c r="N501" t="s">
        <v>809</v>
      </c>
      <c r="O501" t="s">
        <v>577</v>
      </c>
      <c r="P501" t="s">
        <v>578</v>
      </c>
      <c r="Q501" t="str">
        <f t="shared" si="15"/>
        <v>1SCN</v>
      </c>
      <c r="R501" t="s">
        <v>1264</v>
      </c>
      <c r="S501" t="s">
        <v>1265</v>
      </c>
      <c r="T501" s="38">
        <v>12883.31</v>
      </c>
    </row>
    <row r="502" spans="1:20" x14ac:dyDescent="0.25">
      <c r="A502" t="s">
        <v>1059</v>
      </c>
      <c r="B502" t="s">
        <v>466</v>
      </c>
      <c r="C502" t="s">
        <v>1447</v>
      </c>
      <c r="D502" t="s">
        <v>1108</v>
      </c>
      <c r="E502" t="s">
        <v>1109</v>
      </c>
      <c r="F502" t="s">
        <v>7</v>
      </c>
      <c r="G502" t="s">
        <v>8</v>
      </c>
      <c r="H502" t="s">
        <v>6</v>
      </c>
      <c r="I502" t="s">
        <v>463</v>
      </c>
      <c r="J502" t="s">
        <v>1061</v>
      </c>
      <c r="K502" t="s">
        <v>1062</v>
      </c>
      <c r="L502" s="40" t="str">
        <f t="shared" si="14"/>
        <v>33</v>
      </c>
      <c r="M502" t="s">
        <v>810</v>
      </c>
      <c r="N502" t="s">
        <v>811</v>
      </c>
      <c r="O502" t="s">
        <v>577</v>
      </c>
      <c r="P502" t="s">
        <v>578</v>
      </c>
      <c r="Q502" t="str">
        <f t="shared" si="15"/>
        <v>1SCN</v>
      </c>
      <c r="R502" t="s">
        <v>1264</v>
      </c>
      <c r="S502" t="s">
        <v>1265</v>
      </c>
      <c r="T502" s="38">
        <v>144000</v>
      </c>
    </row>
    <row r="503" spans="1:20" x14ac:dyDescent="0.25">
      <c r="A503" t="s">
        <v>1059</v>
      </c>
      <c r="B503" t="s">
        <v>466</v>
      </c>
      <c r="C503" t="s">
        <v>1447</v>
      </c>
      <c r="D503" t="s">
        <v>1108</v>
      </c>
      <c r="E503" t="s">
        <v>1109</v>
      </c>
      <c r="F503" t="s">
        <v>7</v>
      </c>
      <c r="G503" t="s">
        <v>8</v>
      </c>
      <c r="H503" t="s">
        <v>6</v>
      </c>
      <c r="I503" t="s">
        <v>463</v>
      </c>
      <c r="J503" t="s">
        <v>1061</v>
      </c>
      <c r="K503" t="s">
        <v>1062</v>
      </c>
      <c r="L503" s="40" t="str">
        <f t="shared" si="14"/>
        <v>33</v>
      </c>
      <c r="M503" t="s">
        <v>816</v>
      </c>
      <c r="N503" t="s">
        <v>817</v>
      </c>
      <c r="O503" t="s">
        <v>577</v>
      </c>
      <c r="P503" t="s">
        <v>578</v>
      </c>
      <c r="Q503" t="str">
        <f t="shared" si="15"/>
        <v>1SCN</v>
      </c>
      <c r="R503" t="s">
        <v>1264</v>
      </c>
      <c r="S503" t="s">
        <v>1265</v>
      </c>
      <c r="T503" s="38">
        <v>638000</v>
      </c>
    </row>
    <row r="504" spans="1:20" x14ac:dyDescent="0.25">
      <c r="A504" t="s">
        <v>1059</v>
      </c>
      <c r="B504" t="s">
        <v>466</v>
      </c>
      <c r="C504" t="s">
        <v>1447</v>
      </c>
      <c r="D504" t="s">
        <v>1108</v>
      </c>
      <c r="E504" t="s">
        <v>1109</v>
      </c>
      <c r="F504" t="s">
        <v>7</v>
      </c>
      <c r="G504" t="s">
        <v>8</v>
      </c>
      <c r="H504" t="s">
        <v>6</v>
      </c>
      <c r="I504" t="s">
        <v>463</v>
      </c>
      <c r="J504" t="s">
        <v>1061</v>
      </c>
      <c r="K504" t="s">
        <v>1062</v>
      </c>
      <c r="L504" s="40" t="str">
        <f t="shared" si="14"/>
        <v>33</v>
      </c>
      <c r="M504" t="s">
        <v>818</v>
      </c>
      <c r="N504" t="s">
        <v>819</v>
      </c>
      <c r="O504" t="s">
        <v>577</v>
      </c>
      <c r="P504" t="s">
        <v>578</v>
      </c>
      <c r="Q504" t="str">
        <f t="shared" si="15"/>
        <v>1SCN</v>
      </c>
      <c r="R504" t="s">
        <v>1264</v>
      </c>
      <c r="S504" t="s">
        <v>1265</v>
      </c>
      <c r="T504" s="38">
        <v>3100</v>
      </c>
    </row>
    <row r="505" spans="1:20" x14ac:dyDescent="0.25">
      <c r="A505" t="s">
        <v>1059</v>
      </c>
      <c r="B505" t="s">
        <v>466</v>
      </c>
      <c r="C505" t="s">
        <v>1447</v>
      </c>
      <c r="D505" t="s">
        <v>1108</v>
      </c>
      <c r="E505" t="s">
        <v>1109</v>
      </c>
      <c r="F505" t="s">
        <v>7</v>
      </c>
      <c r="G505" t="s">
        <v>8</v>
      </c>
      <c r="H505" t="s">
        <v>6</v>
      </c>
      <c r="I505" t="s">
        <v>463</v>
      </c>
      <c r="J505" t="s">
        <v>1061</v>
      </c>
      <c r="K505" t="s">
        <v>1062</v>
      </c>
      <c r="L505" s="40" t="str">
        <f t="shared" si="14"/>
        <v>33</v>
      </c>
      <c r="M505" t="s">
        <v>822</v>
      </c>
      <c r="N505" t="s">
        <v>823</v>
      </c>
      <c r="O505" t="s">
        <v>577</v>
      </c>
      <c r="P505" t="s">
        <v>578</v>
      </c>
      <c r="Q505" t="str">
        <f t="shared" si="15"/>
        <v>1SCN</v>
      </c>
      <c r="R505" t="s">
        <v>1264</v>
      </c>
      <c r="S505" t="s">
        <v>1265</v>
      </c>
      <c r="T505" s="38">
        <v>6126.61</v>
      </c>
    </row>
    <row r="506" spans="1:20" x14ac:dyDescent="0.25">
      <c r="A506" t="s">
        <v>1059</v>
      </c>
      <c r="B506" t="s">
        <v>466</v>
      </c>
      <c r="C506" t="s">
        <v>1447</v>
      </c>
      <c r="D506" t="s">
        <v>1108</v>
      </c>
      <c r="E506" t="s">
        <v>1109</v>
      </c>
      <c r="F506" t="s">
        <v>7</v>
      </c>
      <c r="G506" t="s">
        <v>8</v>
      </c>
      <c r="H506" t="s">
        <v>6</v>
      </c>
      <c r="I506" t="s">
        <v>463</v>
      </c>
      <c r="J506" t="s">
        <v>1061</v>
      </c>
      <c r="K506" t="s">
        <v>1062</v>
      </c>
      <c r="L506" s="40" t="str">
        <f t="shared" si="14"/>
        <v>33</v>
      </c>
      <c r="M506" t="s">
        <v>826</v>
      </c>
      <c r="N506" t="s">
        <v>827</v>
      </c>
      <c r="O506" t="s">
        <v>577</v>
      </c>
      <c r="P506" t="s">
        <v>578</v>
      </c>
      <c r="Q506" t="str">
        <f t="shared" si="15"/>
        <v>1SCN</v>
      </c>
      <c r="R506" t="s">
        <v>1264</v>
      </c>
      <c r="S506" t="s">
        <v>1265</v>
      </c>
      <c r="T506" s="38">
        <v>5770.53</v>
      </c>
    </row>
    <row r="507" spans="1:20" x14ac:dyDescent="0.25">
      <c r="A507" t="s">
        <v>1059</v>
      </c>
      <c r="B507" t="s">
        <v>466</v>
      </c>
      <c r="C507" t="s">
        <v>1447</v>
      </c>
      <c r="D507" t="s">
        <v>1108</v>
      </c>
      <c r="E507" t="s">
        <v>1109</v>
      </c>
      <c r="F507" t="s">
        <v>7</v>
      </c>
      <c r="G507" t="s">
        <v>8</v>
      </c>
      <c r="H507" t="s">
        <v>6</v>
      </c>
      <c r="I507" t="s">
        <v>463</v>
      </c>
      <c r="J507" t="s">
        <v>1061</v>
      </c>
      <c r="K507" t="s">
        <v>1062</v>
      </c>
      <c r="L507" s="40" t="str">
        <f t="shared" si="14"/>
        <v>33</v>
      </c>
      <c r="M507" t="s">
        <v>840</v>
      </c>
      <c r="N507" t="s">
        <v>841</v>
      </c>
      <c r="O507" t="s">
        <v>577</v>
      </c>
      <c r="P507" t="s">
        <v>578</v>
      </c>
      <c r="Q507" t="str">
        <f t="shared" si="15"/>
        <v>5SCN</v>
      </c>
      <c r="R507" t="s">
        <v>1279</v>
      </c>
      <c r="S507" t="s">
        <v>1621</v>
      </c>
      <c r="T507" s="38">
        <v>21920.2</v>
      </c>
    </row>
    <row r="508" spans="1:20" x14ac:dyDescent="0.25">
      <c r="A508" t="s">
        <v>1059</v>
      </c>
      <c r="B508" t="s">
        <v>466</v>
      </c>
      <c r="C508" t="s">
        <v>1447</v>
      </c>
      <c r="D508" t="s">
        <v>1108</v>
      </c>
      <c r="E508" t="s">
        <v>1109</v>
      </c>
      <c r="F508" t="s">
        <v>7</v>
      </c>
      <c r="G508" t="s">
        <v>8</v>
      </c>
      <c r="H508" t="s">
        <v>6</v>
      </c>
      <c r="I508" t="s">
        <v>463</v>
      </c>
      <c r="J508" t="s">
        <v>1061</v>
      </c>
      <c r="K508" t="s">
        <v>1062</v>
      </c>
      <c r="L508" s="40" t="str">
        <f t="shared" si="14"/>
        <v>33</v>
      </c>
      <c r="M508" t="s">
        <v>850</v>
      </c>
      <c r="N508" t="s">
        <v>851</v>
      </c>
      <c r="O508" t="s">
        <v>577</v>
      </c>
      <c r="P508" t="s">
        <v>578</v>
      </c>
      <c r="Q508" t="str">
        <f t="shared" si="15"/>
        <v>1TXN</v>
      </c>
      <c r="R508" t="s">
        <v>1285</v>
      </c>
      <c r="S508" t="s">
        <v>1286</v>
      </c>
      <c r="T508" s="38">
        <v>1981.32</v>
      </c>
    </row>
    <row r="509" spans="1:20" x14ac:dyDescent="0.25">
      <c r="A509" t="s">
        <v>1059</v>
      </c>
      <c r="B509" t="s">
        <v>466</v>
      </c>
      <c r="C509" t="s">
        <v>1447</v>
      </c>
      <c r="D509" t="s">
        <v>1108</v>
      </c>
      <c r="E509" t="s">
        <v>1109</v>
      </c>
      <c r="F509" t="s">
        <v>7</v>
      </c>
      <c r="G509" t="s">
        <v>8</v>
      </c>
      <c r="H509" t="s">
        <v>6</v>
      </c>
      <c r="I509" t="s">
        <v>463</v>
      </c>
      <c r="J509" t="s">
        <v>1061</v>
      </c>
      <c r="K509" t="s">
        <v>1062</v>
      </c>
      <c r="L509" s="40" t="str">
        <f t="shared" si="14"/>
        <v>33</v>
      </c>
      <c r="M509" t="s">
        <v>1019</v>
      </c>
      <c r="N509" t="s">
        <v>537</v>
      </c>
      <c r="O509" t="s">
        <v>577</v>
      </c>
      <c r="P509" t="s">
        <v>578</v>
      </c>
      <c r="Q509" t="str">
        <f t="shared" si="15"/>
        <v>1SCN</v>
      </c>
      <c r="R509" t="s">
        <v>1264</v>
      </c>
      <c r="S509" t="s">
        <v>1265</v>
      </c>
      <c r="T509" s="38">
        <v>108050.2</v>
      </c>
    </row>
    <row r="510" spans="1:20" x14ac:dyDescent="0.25">
      <c r="A510" t="s">
        <v>1059</v>
      </c>
      <c r="B510" t="s">
        <v>466</v>
      </c>
      <c r="C510" t="s">
        <v>1447</v>
      </c>
      <c r="D510" t="s">
        <v>1108</v>
      </c>
      <c r="E510" t="s">
        <v>1109</v>
      </c>
      <c r="F510" t="s">
        <v>7</v>
      </c>
      <c r="G510" t="s">
        <v>8</v>
      </c>
      <c r="H510" t="s">
        <v>6</v>
      </c>
      <c r="I510" t="s">
        <v>463</v>
      </c>
      <c r="J510" t="s">
        <v>1061</v>
      </c>
      <c r="K510" t="s">
        <v>1062</v>
      </c>
      <c r="L510" s="40" t="str">
        <f t="shared" si="14"/>
        <v>33</v>
      </c>
      <c r="M510" t="s">
        <v>854</v>
      </c>
      <c r="N510" t="s">
        <v>855</v>
      </c>
      <c r="O510" t="s">
        <v>577</v>
      </c>
      <c r="P510" t="s">
        <v>578</v>
      </c>
      <c r="Q510" t="str">
        <f t="shared" si="15"/>
        <v>1SCN</v>
      </c>
      <c r="R510" t="s">
        <v>1264</v>
      </c>
      <c r="S510" t="s">
        <v>1265</v>
      </c>
      <c r="T510" s="38">
        <v>18470.7</v>
      </c>
    </row>
    <row r="511" spans="1:20" x14ac:dyDescent="0.25">
      <c r="A511" t="s">
        <v>1059</v>
      </c>
      <c r="B511" t="s">
        <v>466</v>
      </c>
      <c r="C511" t="s">
        <v>1447</v>
      </c>
      <c r="D511" t="s">
        <v>1108</v>
      </c>
      <c r="E511" t="s">
        <v>1109</v>
      </c>
      <c r="F511" t="s">
        <v>7</v>
      </c>
      <c r="G511" t="s">
        <v>8</v>
      </c>
      <c r="H511" t="s">
        <v>6</v>
      </c>
      <c r="I511" t="s">
        <v>463</v>
      </c>
      <c r="J511" t="s">
        <v>1061</v>
      </c>
      <c r="K511" t="s">
        <v>1062</v>
      </c>
      <c r="L511" s="40" t="str">
        <f t="shared" si="14"/>
        <v>33</v>
      </c>
      <c r="M511" t="s">
        <v>865</v>
      </c>
      <c r="N511" t="s">
        <v>866</v>
      </c>
      <c r="O511" t="s">
        <v>577</v>
      </c>
      <c r="P511" t="s">
        <v>578</v>
      </c>
      <c r="Q511" t="str">
        <f t="shared" si="15"/>
        <v>1SCN</v>
      </c>
      <c r="R511" t="s">
        <v>1264</v>
      </c>
      <c r="S511" t="s">
        <v>1265</v>
      </c>
      <c r="T511" s="38">
        <v>1000</v>
      </c>
    </row>
    <row r="512" spans="1:20" x14ac:dyDescent="0.25">
      <c r="A512" t="s">
        <v>1059</v>
      </c>
      <c r="B512" t="s">
        <v>466</v>
      </c>
      <c r="C512" t="s">
        <v>1447</v>
      </c>
      <c r="D512" t="s">
        <v>1108</v>
      </c>
      <c r="E512" t="s">
        <v>1109</v>
      </c>
      <c r="F512" t="s">
        <v>84</v>
      </c>
      <c r="G512" t="s">
        <v>85</v>
      </c>
      <c r="H512" t="s">
        <v>75</v>
      </c>
      <c r="I512" t="s">
        <v>460</v>
      </c>
      <c r="J512" t="s">
        <v>1061</v>
      </c>
      <c r="K512" t="s">
        <v>1062</v>
      </c>
      <c r="L512" s="40" t="str">
        <f t="shared" si="14"/>
        <v>31</v>
      </c>
      <c r="M512" t="s">
        <v>879</v>
      </c>
      <c r="N512" t="s">
        <v>880</v>
      </c>
      <c r="O512" t="s">
        <v>577</v>
      </c>
      <c r="P512" t="s">
        <v>578</v>
      </c>
      <c r="Q512" t="str">
        <f t="shared" si="15"/>
        <v>100N</v>
      </c>
      <c r="R512" t="s">
        <v>1303</v>
      </c>
      <c r="S512" t="s">
        <v>1304</v>
      </c>
      <c r="T512" s="38">
        <v>23000</v>
      </c>
    </row>
    <row r="513" spans="1:20" x14ac:dyDescent="0.25">
      <c r="A513" t="s">
        <v>1059</v>
      </c>
      <c r="B513" t="s">
        <v>466</v>
      </c>
      <c r="C513" t="s">
        <v>1447</v>
      </c>
      <c r="D513" t="s">
        <v>1108</v>
      </c>
      <c r="E513" t="s">
        <v>1109</v>
      </c>
      <c r="F513" t="s">
        <v>84</v>
      </c>
      <c r="G513" t="s">
        <v>85</v>
      </c>
      <c r="H513" t="s">
        <v>75</v>
      </c>
      <c r="I513" t="s">
        <v>460</v>
      </c>
      <c r="J513" t="s">
        <v>1061</v>
      </c>
      <c r="K513" t="s">
        <v>1062</v>
      </c>
      <c r="L513" s="40" t="str">
        <f t="shared" si="14"/>
        <v>31</v>
      </c>
      <c r="M513" t="s">
        <v>938</v>
      </c>
      <c r="N513" t="s">
        <v>475</v>
      </c>
      <c r="O513" t="s">
        <v>577</v>
      </c>
      <c r="P513" t="s">
        <v>578</v>
      </c>
      <c r="Q513" t="str">
        <f t="shared" si="15"/>
        <v>100N</v>
      </c>
      <c r="R513" t="s">
        <v>1303</v>
      </c>
      <c r="S513" t="s">
        <v>1304</v>
      </c>
      <c r="T513" s="38">
        <v>30000</v>
      </c>
    </row>
    <row r="514" spans="1:20" x14ac:dyDescent="0.25">
      <c r="A514" t="s">
        <v>1059</v>
      </c>
      <c r="B514" t="s">
        <v>466</v>
      </c>
      <c r="C514" t="s">
        <v>1447</v>
      </c>
      <c r="D514" t="s">
        <v>1108</v>
      </c>
      <c r="E514" t="s">
        <v>1109</v>
      </c>
      <c r="F514" t="s">
        <v>275</v>
      </c>
      <c r="G514" t="s">
        <v>276</v>
      </c>
      <c r="H514" t="s">
        <v>6</v>
      </c>
      <c r="I514" t="s">
        <v>463</v>
      </c>
      <c r="J514" t="s">
        <v>1067</v>
      </c>
      <c r="K514" t="s">
        <v>1062</v>
      </c>
      <c r="L514" s="40" t="str">
        <f t="shared" si="14"/>
        <v>33</v>
      </c>
      <c r="M514" t="s">
        <v>728</v>
      </c>
      <c r="N514" t="s">
        <v>729</v>
      </c>
      <c r="O514" t="s">
        <v>577</v>
      </c>
      <c r="P514" t="s">
        <v>578</v>
      </c>
      <c r="Q514" t="str">
        <f t="shared" si="15"/>
        <v>1DIN</v>
      </c>
      <c r="R514" t="s">
        <v>1318</v>
      </c>
      <c r="S514" t="s">
        <v>1319</v>
      </c>
      <c r="T514" s="38">
        <v>11036.22</v>
      </c>
    </row>
    <row r="515" spans="1:20" x14ac:dyDescent="0.25">
      <c r="A515" t="s">
        <v>1059</v>
      </c>
      <c r="B515" t="s">
        <v>466</v>
      </c>
      <c r="C515" t="s">
        <v>1447</v>
      </c>
      <c r="D515" t="s">
        <v>1108</v>
      </c>
      <c r="E515" t="s">
        <v>1109</v>
      </c>
      <c r="F515" t="s">
        <v>275</v>
      </c>
      <c r="G515" t="s">
        <v>276</v>
      </c>
      <c r="H515" t="s">
        <v>6</v>
      </c>
      <c r="I515" t="s">
        <v>463</v>
      </c>
      <c r="J515" t="s">
        <v>1067</v>
      </c>
      <c r="K515" t="s">
        <v>1062</v>
      </c>
      <c r="L515" s="40" t="str">
        <f t="shared" si="14"/>
        <v>33</v>
      </c>
      <c r="M515" t="s">
        <v>775</v>
      </c>
      <c r="N515" t="s">
        <v>776</v>
      </c>
      <c r="O515" t="s">
        <v>577</v>
      </c>
      <c r="P515" t="s">
        <v>578</v>
      </c>
      <c r="Q515" t="str">
        <f t="shared" si="15"/>
        <v>1SCN</v>
      </c>
      <c r="R515" t="s">
        <v>1324</v>
      </c>
      <c r="S515" t="s">
        <v>1325</v>
      </c>
      <c r="T515" s="38">
        <v>10569.23</v>
      </c>
    </row>
    <row r="516" spans="1:20" x14ac:dyDescent="0.25">
      <c r="A516" t="s">
        <v>1059</v>
      </c>
      <c r="B516" t="s">
        <v>466</v>
      </c>
      <c r="C516" t="s">
        <v>1447</v>
      </c>
      <c r="D516" t="s">
        <v>1108</v>
      </c>
      <c r="E516" t="s">
        <v>1109</v>
      </c>
      <c r="F516" t="s">
        <v>275</v>
      </c>
      <c r="G516" t="s">
        <v>276</v>
      </c>
      <c r="H516" t="s">
        <v>6</v>
      </c>
      <c r="I516" t="s">
        <v>463</v>
      </c>
      <c r="J516" t="s">
        <v>1067</v>
      </c>
      <c r="K516" t="s">
        <v>1062</v>
      </c>
      <c r="L516" s="40" t="str">
        <f t="shared" si="14"/>
        <v>33</v>
      </c>
      <c r="M516" t="s">
        <v>779</v>
      </c>
      <c r="N516" t="s">
        <v>780</v>
      </c>
      <c r="O516" t="s">
        <v>577</v>
      </c>
      <c r="P516" t="s">
        <v>578</v>
      </c>
      <c r="Q516" t="str">
        <f t="shared" si="15"/>
        <v>1DIN</v>
      </c>
      <c r="R516" t="s">
        <v>1318</v>
      </c>
      <c r="S516" t="s">
        <v>1319</v>
      </c>
      <c r="T516" s="38">
        <v>0</v>
      </c>
    </row>
    <row r="517" spans="1:20" x14ac:dyDescent="0.25">
      <c r="A517" t="s">
        <v>1059</v>
      </c>
      <c r="B517" t="s">
        <v>466</v>
      </c>
      <c r="C517" t="s">
        <v>1447</v>
      </c>
      <c r="D517" t="s">
        <v>1108</v>
      </c>
      <c r="E517" t="s">
        <v>1109</v>
      </c>
      <c r="F517" t="s">
        <v>67</v>
      </c>
      <c r="G517" t="s">
        <v>68</v>
      </c>
      <c r="H517" t="s">
        <v>6</v>
      </c>
      <c r="I517" t="s">
        <v>463</v>
      </c>
      <c r="J517" t="s">
        <v>1061</v>
      </c>
      <c r="K517" t="s">
        <v>1062</v>
      </c>
      <c r="L517" s="40" t="str">
        <f t="shared" si="14"/>
        <v>33</v>
      </c>
      <c r="M517" t="s">
        <v>728</v>
      </c>
      <c r="N517" t="s">
        <v>729</v>
      </c>
      <c r="O517" t="s">
        <v>577</v>
      </c>
      <c r="P517" t="s">
        <v>578</v>
      </c>
      <c r="Q517" t="str">
        <f t="shared" si="15"/>
        <v>1DIN</v>
      </c>
      <c r="R517" t="s">
        <v>1622</v>
      </c>
      <c r="S517" t="s">
        <v>1623</v>
      </c>
      <c r="T517" s="38">
        <v>5738.02</v>
      </c>
    </row>
    <row r="518" spans="1:20" x14ac:dyDescent="0.25">
      <c r="A518" t="s">
        <v>1059</v>
      </c>
      <c r="B518" t="s">
        <v>466</v>
      </c>
      <c r="C518" t="s">
        <v>1447</v>
      </c>
      <c r="D518" t="s">
        <v>1108</v>
      </c>
      <c r="E518" t="s">
        <v>1109</v>
      </c>
      <c r="F518" t="s">
        <v>67</v>
      </c>
      <c r="G518" t="s">
        <v>68</v>
      </c>
      <c r="H518" t="s">
        <v>6</v>
      </c>
      <c r="I518" t="s">
        <v>463</v>
      </c>
      <c r="J518" t="s">
        <v>1061</v>
      </c>
      <c r="K518" t="s">
        <v>1062</v>
      </c>
      <c r="L518" s="40" t="str">
        <f t="shared" si="14"/>
        <v>33</v>
      </c>
      <c r="M518" t="s">
        <v>775</v>
      </c>
      <c r="N518" t="s">
        <v>776</v>
      </c>
      <c r="O518" t="s">
        <v>577</v>
      </c>
      <c r="P518" t="s">
        <v>578</v>
      </c>
      <c r="Q518" t="str">
        <f t="shared" si="15"/>
        <v>1SCN</v>
      </c>
      <c r="R518" t="s">
        <v>1429</v>
      </c>
      <c r="S518" t="s">
        <v>1430</v>
      </c>
      <c r="T518" s="38">
        <v>8031.2399999999898</v>
      </c>
    </row>
    <row r="519" spans="1:20" x14ac:dyDescent="0.25">
      <c r="A519" t="s">
        <v>1059</v>
      </c>
      <c r="B519" t="s">
        <v>466</v>
      </c>
      <c r="C519" t="s">
        <v>1447</v>
      </c>
      <c r="D519" t="s">
        <v>1624</v>
      </c>
      <c r="E519" t="s">
        <v>1625</v>
      </c>
      <c r="F519" t="s">
        <v>160</v>
      </c>
      <c r="G519" t="s">
        <v>161</v>
      </c>
      <c r="H519" t="s">
        <v>6</v>
      </c>
      <c r="I519" t="s">
        <v>463</v>
      </c>
      <c r="J519" t="s">
        <v>1074</v>
      </c>
      <c r="K519" t="s">
        <v>1075</v>
      </c>
      <c r="L519" s="40" t="str">
        <f t="shared" si="14"/>
        <v>33</v>
      </c>
      <c r="M519" t="s">
        <v>828</v>
      </c>
      <c r="N519" t="s">
        <v>829</v>
      </c>
      <c r="O519" t="s">
        <v>1626</v>
      </c>
      <c r="P519" t="s">
        <v>1627</v>
      </c>
      <c r="Q519" t="str">
        <f t="shared" si="15"/>
        <v>L658</v>
      </c>
      <c r="R519" t="s">
        <v>1628</v>
      </c>
      <c r="S519" t="s">
        <v>1629</v>
      </c>
      <c r="T519" s="38">
        <v>319682</v>
      </c>
    </row>
    <row r="520" spans="1:20" hidden="1" x14ac:dyDescent="0.25">
      <c r="A520" t="s">
        <v>1059</v>
      </c>
      <c r="B520" t="s">
        <v>466</v>
      </c>
      <c r="C520" t="s">
        <v>602</v>
      </c>
      <c r="D520" t="s">
        <v>1167</v>
      </c>
      <c r="E520" t="s">
        <v>1448</v>
      </c>
      <c r="F520" t="s">
        <v>1169</v>
      </c>
      <c r="G520" t="s">
        <v>1449</v>
      </c>
      <c r="H520" t="s">
        <v>88</v>
      </c>
      <c r="I520" t="s">
        <v>495</v>
      </c>
      <c r="J520" t="s">
        <v>1171</v>
      </c>
      <c r="K520" t="s">
        <v>1172</v>
      </c>
      <c r="L520" s="40" t="str">
        <f t="shared" ref="L520:L583" si="16">LEFT(M520,2)</f>
        <v>44</v>
      </c>
      <c r="M520" t="s">
        <v>1173</v>
      </c>
      <c r="N520" t="s">
        <v>1174</v>
      </c>
      <c r="O520" t="s">
        <v>1175</v>
      </c>
      <c r="P520" t="s">
        <v>1176</v>
      </c>
      <c r="R520" t="s">
        <v>1177</v>
      </c>
      <c r="S520" t="s">
        <v>1170</v>
      </c>
      <c r="T520" s="38">
        <v>129000</v>
      </c>
    </row>
    <row r="521" spans="1:20" hidden="1" x14ac:dyDescent="0.25">
      <c r="A521" t="s">
        <v>1059</v>
      </c>
      <c r="B521" t="s">
        <v>466</v>
      </c>
      <c r="C521" t="s">
        <v>602</v>
      </c>
      <c r="D521" t="s">
        <v>1167</v>
      </c>
      <c r="E521" t="s">
        <v>1448</v>
      </c>
      <c r="F521" t="s">
        <v>1169</v>
      </c>
      <c r="G521" t="s">
        <v>1449</v>
      </c>
      <c r="H521" t="s">
        <v>6</v>
      </c>
      <c r="I521" t="s">
        <v>463</v>
      </c>
      <c r="J521" t="s">
        <v>1067</v>
      </c>
      <c r="K521" t="s">
        <v>1062</v>
      </c>
      <c r="L521" s="40" t="str">
        <f t="shared" si="16"/>
        <v>33</v>
      </c>
      <c r="M521" t="s">
        <v>1178</v>
      </c>
      <c r="N521" t="s">
        <v>726</v>
      </c>
      <c r="O521" t="s">
        <v>1175</v>
      </c>
      <c r="P521" t="s">
        <v>1176</v>
      </c>
      <c r="R521" t="s">
        <v>1177</v>
      </c>
      <c r="S521" t="s">
        <v>1170</v>
      </c>
      <c r="T521" s="38">
        <v>46000</v>
      </c>
    </row>
    <row r="522" spans="1:20" hidden="1" x14ac:dyDescent="0.25">
      <c r="A522" t="s">
        <v>1059</v>
      </c>
      <c r="B522" t="s">
        <v>466</v>
      </c>
      <c r="C522" t="s">
        <v>602</v>
      </c>
      <c r="D522" t="s">
        <v>1167</v>
      </c>
      <c r="E522" t="s">
        <v>1448</v>
      </c>
      <c r="F522" t="s">
        <v>167</v>
      </c>
      <c r="G522" t="s">
        <v>168</v>
      </c>
      <c r="H522" t="s">
        <v>6</v>
      </c>
      <c r="I522" t="s">
        <v>463</v>
      </c>
      <c r="J522" t="s">
        <v>1179</v>
      </c>
      <c r="K522" t="s">
        <v>1180</v>
      </c>
      <c r="L522" s="40" t="str">
        <f t="shared" si="16"/>
        <v>33</v>
      </c>
      <c r="M522" t="s">
        <v>1181</v>
      </c>
      <c r="N522" t="s">
        <v>614</v>
      </c>
      <c r="O522" t="s">
        <v>580</v>
      </c>
      <c r="P522" t="s">
        <v>581</v>
      </c>
      <c r="R522" t="s">
        <v>1182</v>
      </c>
      <c r="S522" t="s">
        <v>1630</v>
      </c>
      <c r="T522" s="38">
        <v>125422.22</v>
      </c>
    </row>
    <row r="523" spans="1:20" hidden="1" x14ac:dyDescent="0.25">
      <c r="A523" t="s">
        <v>1059</v>
      </c>
      <c r="B523" t="s">
        <v>466</v>
      </c>
      <c r="C523" t="s">
        <v>602</v>
      </c>
      <c r="D523" t="s">
        <v>1167</v>
      </c>
      <c r="E523" t="s">
        <v>1448</v>
      </c>
      <c r="F523" t="s">
        <v>1186</v>
      </c>
      <c r="G523" t="s">
        <v>1187</v>
      </c>
      <c r="H523" t="s">
        <v>6</v>
      </c>
      <c r="I523" t="s">
        <v>463</v>
      </c>
      <c r="J523" t="s">
        <v>1067</v>
      </c>
      <c r="K523" t="s">
        <v>1062</v>
      </c>
      <c r="L523" s="40" t="str">
        <f t="shared" si="16"/>
        <v>33</v>
      </c>
      <c r="M523" t="s">
        <v>659</v>
      </c>
      <c r="N523" t="s">
        <v>660</v>
      </c>
      <c r="O523" t="s">
        <v>1188</v>
      </c>
      <c r="P523" t="s">
        <v>1631</v>
      </c>
      <c r="R523" t="s">
        <v>1190</v>
      </c>
      <c r="S523" t="s">
        <v>1191</v>
      </c>
      <c r="T523" s="38">
        <v>39000</v>
      </c>
    </row>
    <row r="524" spans="1:20" hidden="1" x14ac:dyDescent="0.25">
      <c r="A524" t="s">
        <v>1059</v>
      </c>
      <c r="B524" t="s">
        <v>466</v>
      </c>
      <c r="C524" t="s">
        <v>602</v>
      </c>
      <c r="D524" t="s">
        <v>1192</v>
      </c>
      <c r="E524" t="s">
        <v>1193</v>
      </c>
      <c r="F524" t="s">
        <v>26</v>
      </c>
      <c r="G524" t="s">
        <v>27</v>
      </c>
      <c r="H524" t="s">
        <v>6</v>
      </c>
      <c r="I524" t="s">
        <v>463</v>
      </c>
      <c r="J524" t="s">
        <v>1194</v>
      </c>
      <c r="K524" t="s">
        <v>1195</v>
      </c>
      <c r="L524" s="40" t="str">
        <f t="shared" si="16"/>
        <v>33</v>
      </c>
      <c r="M524" t="s">
        <v>1196</v>
      </c>
      <c r="N524" t="s">
        <v>1197</v>
      </c>
      <c r="O524" t="s">
        <v>25</v>
      </c>
      <c r="P524" t="s">
        <v>466</v>
      </c>
      <c r="R524" t="s">
        <v>1198</v>
      </c>
      <c r="S524" t="s">
        <v>1199</v>
      </c>
      <c r="T524" s="38">
        <v>290805.36</v>
      </c>
    </row>
    <row r="525" spans="1:20" hidden="1" x14ac:dyDescent="0.25">
      <c r="A525" t="s">
        <v>1059</v>
      </c>
      <c r="B525" t="s">
        <v>466</v>
      </c>
      <c r="C525" t="s">
        <v>602</v>
      </c>
      <c r="D525" t="s">
        <v>1192</v>
      </c>
      <c r="E525" t="s">
        <v>1193</v>
      </c>
      <c r="F525" t="s">
        <v>26</v>
      </c>
      <c r="G525" t="s">
        <v>27</v>
      </c>
      <c r="H525" t="s">
        <v>6</v>
      </c>
      <c r="I525" t="s">
        <v>463</v>
      </c>
      <c r="J525" t="s">
        <v>1194</v>
      </c>
      <c r="K525" t="s">
        <v>1195</v>
      </c>
      <c r="L525" s="40" t="str">
        <f t="shared" si="16"/>
        <v>33</v>
      </c>
      <c r="M525" t="s">
        <v>960</v>
      </c>
      <c r="N525" t="s">
        <v>961</v>
      </c>
      <c r="O525" t="s">
        <v>25</v>
      </c>
      <c r="P525" t="s">
        <v>466</v>
      </c>
      <c r="R525" t="s">
        <v>1198</v>
      </c>
      <c r="S525" t="s">
        <v>1199</v>
      </c>
      <c r="T525" s="38">
        <v>56713.71</v>
      </c>
    </row>
    <row r="526" spans="1:20" hidden="1" x14ac:dyDescent="0.25">
      <c r="A526" t="s">
        <v>1059</v>
      </c>
      <c r="B526" t="s">
        <v>466</v>
      </c>
      <c r="C526" t="s">
        <v>602</v>
      </c>
      <c r="D526" t="s">
        <v>1192</v>
      </c>
      <c r="E526" t="s">
        <v>1193</v>
      </c>
      <c r="F526" t="s">
        <v>26</v>
      </c>
      <c r="G526" t="s">
        <v>27</v>
      </c>
      <c r="H526" t="s">
        <v>6</v>
      </c>
      <c r="I526" t="s">
        <v>463</v>
      </c>
      <c r="J526" t="s">
        <v>1200</v>
      </c>
      <c r="K526" t="s">
        <v>1201</v>
      </c>
      <c r="L526" s="40" t="str">
        <f t="shared" si="16"/>
        <v>33</v>
      </c>
      <c r="M526" t="s">
        <v>677</v>
      </c>
      <c r="N526" t="s">
        <v>678</v>
      </c>
      <c r="O526" t="s">
        <v>25</v>
      </c>
      <c r="P526" t="s">
        <v>466</v>
      </c>
      <c r="R526" t="s">
        <v>1198</v>
      </c>
      <c r="S526" t="s">
        <v>1199</v>
      </c>
      <c r="T526" s="38">
        <v>0</v>
      </c>
    </row>
    <row r="527" spans="1:20" hidden="1" x14ac:dyDescent="0.25">
      <c r="A527" t="s">
        <v>1059</v>
      </c>
      <c r="B527" t="s">
        <v>466</v>
      </c>
      <c r="C527" t="s">
        <v>602</v>
      </c>
      <c r="D527" t="s">
        <v>1192</v>
      </c>
      <c r="E527" t="s">
        <v>1193</v>
      </c>
      <c r="F527" t="s">
        <v>26</v>
      </c>
      <c r="G527" t="s">
        <v>27</v>
      </c>
      <c r="H527" t="s">
        <v>6</v>
      </c>
      <c r="I527" t="s">
        <v>463</v>
      </c>
      <c r="J527" t="s">
        <v>1200</v>
      </c>
      <c r="K527" t="s">
        <v>1201</v>
      </c>
      <c r="L527" s="40" t="str">
        <f t="shared" si="16"/>
        <v>33</v>
      </c>
      <c r="M527" t="s">
        <v>1196</v>
      </c>
      <c r="N527" t="s">
        <v>1197</v>
      </c>
      <c r="O527" t="s">
        <v>25</v>
      </c>
      <c r="P527" t="s">
        <v>466</v>
      </c>
      <c r="R527" t="s">
        <v>1198</v>
      </c>
      <c r="S527" t="s">
        <v>1199</v>
      </c>
      <c r="T527" s="38">
        <v>143208.49</v>
      </c>
    </row>
    <row r="528" spans="1:20" hidden="1" x14ac:dyDescent="0.25">
      <c r="A528" t="s">
        <v>1059</v>
      </c>
      <c r="B528" t="s">
        <v>466</v>
      </c>
      <c r="C528" t="s">
        <v>602</v>
      </c>
      <c r="D528" t="s">
        <v>1192</v>
      </c>
      <c r="E528" t="s">
        <v>1193</v>
      </c>
      <c r="F528" t="s">
        <v>26</v>
      </c>
      <c r="G528" t="s">
        <v>27</v>
      </c>
      <c r="H528" t="s">
        <v>6</v>
      </c>
      <c r="I528" t="s">
        <v>463</v>
      </c>
      <c r="J528" t="s">
        <v>1200</v>
      </c>
      <c r="K528" t="s">
        <v>1201</v>
      </c>
      <c r="L528" s="40" t="str">
        <f t="shared" si="16"/>
        <v>33</v>
      </c>
      <c r="M528" t="s">
        <v>960</v>
      </c>
      <c r="N528" t="s">
        <v>961</v>
      </c>
      <c r="O528" t="s">
        <v>25</v>
      </c>
      <c r="P528" t="s">
        <v>466</v>
      </c>
      <c r="R528" t="s">
        <v>1198</v>
      </c>
      <c r="S528" t="s">
        <v>1199</v>
      </c>
      <c r="T528" s="38">
        <v>28641.13</v>
      </c>
    </row>
    <row r="529" spans="1:20" hidden="1" x14ac:dyDescent="0.25">
      <c r="A529" t="s">
        <v>1059</v>
      </c>
      <c r="B529" t="s">
        <v>466</v>
      </c>
      <c r="C529" t="s">
        <v>602</v>
      </c>
      <c r="D529" t="s">
        <v>1192</v>
      </c>
      <c r="E529" t="s">
        <v>1193</v>
      </c>
      <c r="F529" t="s">
        <v>26</v>
      </c>
      <c r="G529" t="s">
        <v>27</v>
      </c>
      <c r="H529" t="s">
        <v>6</v>
      </c>
      <c r="I529" t="s">
        <v>463</v>
      </c>
      <c r="J529" t="s">
        <v>1202</v>
      </c>
      <c r="K529" t="s">
        <v>1203</v>
      </c>
      <c r="L529" s="40" t="str">
        <f t="shared" si="16"/>
        <v>33</v>
      </c>
      <c r="M529" t="s">
        <v>1196</v>
      </c>
      <c r="N529" t="s">
        <v>1197</v>
      </c>
      <c r="O529" t="s">
        <v>25</v>
      </c>
      <c r="P529" t="s">
        <v>466</v>
      </c>
      <c r="R529" t="s">
        <v>1198</v>
      </c>
      <c r="S529" t="s">
        <v>1199</v>
      </c>
      <c r="T529" s="38">
        <v>1025772.52</v>
      </c>
    </row>
    <row r="530" spans="1:20" hidden="1" x14ac:dyDescent="0.25">
      <c r="A530" t="s">
        <v>1059</v>
      </c>
      <c r="B530" t="s">
        <v>466</v>
      </c>
      <c r="C530" t="s">
        <v>602</v>
      </c>
      <c r="D530" t="s">
        <v>1192</v>
      </c>
      <c r="E530" t="s">
        <v>1193</v>
      </c>
      <c r="F530" t="s">
        <v>26</v>
      </c>
      <c r="G530" t="s">
        <v>27</v>
      </c>
      <c r="H530" t="s">
        <v>6</v>
      </c>
      <c r="I530" t="s">
        <v>463</v>
      </c>
      <c r="J530" t="s">
        <v>1202</v>
      </c>
      <c r="K530" t="s">
        <v>1203</v>
      </c>
      <c r="L530" s="40" t="str">
        <f t="shared" si="16"/>
        <v>33</v>
      </c>
      <c r="M530" t="s">
        <v>960</v>
      </c>
      <c r="N530" t="s">
        <v>961</v>
      </c>
      <c r="O530" t="s">
        <v>25</v>
      </c>
      <c r="P530" t="s">
        <v>466</v>
      </c>
      <c r="R530" t="s">
        <v>1198</v>
      </c>
      <c r="S530" t="s">
        <v>1199</v>
      </c>
      <c r="T530" s="38">
        <v>205154.46</v>
      </c>
    </row>
    <row r="531" spans="1:20" hidden="1" x14ac:dyDescent="0.25">
      <c r="A531" t="s">
        <v>1059</v>
      </c>
      <c r="B531" t="s">
        <v>466</v>
      </c>
      <c r="C531" t="s">
        <v>602</v>
      </c>
      <c r="D531" t="s">
        <v>1192</v>
      </c>
      <c r="E531" t="s">
        <v>1193</v>
      </c>
      <c r="F531" t="s">
        <v>26</v>
      </c>
      <c r="G531" t="s">
        <v>27</v>
      </c>
      <c r="H531" t="s">
        <v>6</v>
      </c>
      <c r="I531" t="s">
        <v>463</v>
      </c>
      <c r="J531" t="s">
        <v>1204</v>
      </c>
      <c r="K531" t="s">
        <v>1205</v>
      </c>
      <c r="L531" s="40" t="str">
        <f t="shared" si="16"/>
        <v>33</v>
      </c>
      <c r="M531" t="s">
        <v>1196</v>
      </c>
      <c r="N531" t="s">
        <v>1197</v>
      </c>
      <c r="O531" t="s">
        <v>25</v>
      </c>
      <c r="P531" t="s">
        <v>466</v>
      </c>
      <c r="R531" t="s">
        <v>1198</v>
      </c>
      <c r="S531" t="s">
        <v>1199</v>
      </c>
      <c r="T531" s="38">
        <v>285868.46000000002</v>
      </c>
    </row>
    <row r="532" spans="1:20" hidden="1" x14ac:dyDescent="0.25">
      <c r="A532" t="s">
        <v>1059</v>
      </c>
      <c r="B532" t="s">
        <v>466</v>
      </c>
      <c r="C532" t="s">
        <v>602</v>
      </c>
      <c r="D532" t="s">
        <v>1192</v>
      </c>
      <c r="E532" t="s">
        <v>1193</v>
      </c>
      <c r="F532" t="s">
        <v>26</v>
      </c>
      <c r="G532" t="s">
        <v>27</v>
      </c>
      <c r="H532" t="s">
        <v>6</v>
      </c>
      <c r="I532" t="s">
        <v>463</v>
      </c>
      <c r="J532" t="s">
        <v>1204</v>
      </c>
      <c r="K532" t="s">
        <v>1205</v>
      </c>
      <c r="L532" s="40" t="str">
        <f t="shared" si="16"/>
        <v>33</v>
      </c>
      <c r="M532" t="s">
        <v>960</v>
      </c>
      <c r="N532" t="s">
        <v>961</v>
      </c>
      <c r="O532" t="s">
        <v>25</v>
      </c>
      <c r="P532" t="s">
        <v>466</v>
      </c>
      <c r="R532" t="s">
        <v>1198</v>
      </c>
      <c r="S532" t="s">
        <v>1199</v>
      </c>
      <c r="T532" s="38">
        <v>58615.56</v>
      </c>
    </row>
    <row r="533" spans="1:20" hidden="1" x14ac:dyDescent="0.25">
      <c r="A533" t="s">
        <v>1059</v>
      </c>
      <c r="B533" t="s">
        <v>466</v>
      </c>
      <c r="C533" t="s">
        <v>602</v>
      </c>
      <c r="D533" t="s">
        <v>1192</v>
      </c>
      <c r="E533" t="s">
        <v>1193</v>
      </c>
      <c r="F533" t="s">
        <v>152</v>
      </c>
      <c r="G533" t="s">
        <v>1206</v>
      </c>
      <c r="H533" t="s">
        <v>88</v>
      </c>
      <c r="I533" t="s">
        <v>495</v>
      </c>
      <c r="J533" t="s">
        <v>1207</v>
      </c>
      <c r="K533" t="s">
        <v>1208</v>
      </c>
      <c r="L533" s="40" t="str">
        <f t="shared" si="16"/>
        <v>44</v>
      </c>
      <c r="M533" t="s">
        <v>684</v>
      </c>
      <c r="N533" t="s">
        <v>672</v>
      </c>
      <c r="O533" t="s">
        <v>300</v>
      </c>
      <c r="P533" t="s">
        <v>1470</v>
      </c>
      <c r="R533" t="s">
        <v>1209</v>
      </c>
      <c r="S533" t="s">
        <v>1210</v>
      </c>
      <c r="T533" s="38">
        <v>1600000</v>
      </c>
    </row>
    <row r="534" spans="1:20" hidden="1" x14ac:dyDescent="0.25">
      <c r="A534" t="s">
        <v>1059</v>
      </c>
      <c r="B534" t="s">
        <v>466</v>
      </c>
      <c r="C534" t="s">
        <v>602</v>
      </c>
      <c r="D534" t="s">
        <v>1192</v>
      </c>
      <c r="E534" t="s">
        <v>1193</v>
      </c>
      <c r="F534" t="s">
        <v>1213</v>
      </c>
      <c r="G534" t="s">
        <v>1214</v>
      </c>
      <c r="H534" t="s">
        <v>6</v>
      </c>
      <c r="I534" t="s">
        <v>463</v>
      </c>
      <c r="J534" t="s">
        <v>1207</v>
      </c>
      <c r="K534" t="s">
        <v>1208</v>
      </c>
      <c r="L534" s="40" t="str">
        <f t="shared" si="16"/>
        <v>33</v>
      </c>
      <c r="M534" t="s">
        <v>797</v>
      </c>
      <c r="N534" t="s">
        <v>798</v>
      </c>
      <c r="O534" t="s">
        <v>300</v>
      </c>
      <c r="P534" t="s">
        <v>1470</v>
      </c>
      <c r="R534" t="s">
        <v>1215</v>
      </c>
      <c r="S534" t="s">
        <v>1216</v>
      </c>
      <c r="T534" s="38">
        <v>205279.68</v>
      </c>
    </row>
    <row r="535" spans="1:20" hidden="1" x14ac:dyDescent="0.25">
      <c r="A535" t="s">
        <v>1059</v>
      </c>
      <c r="B535" t="s">
        <v>466</v>
      </c>
      <c r="C535" t="s">
        <v>602</v>
      </c>
      <c r="D535" t="s">
        <v>1192</v>
      </c>
      <c r="E535" t="s">
        <v>1193</v>
      </c>
      <c r="F535" t="s">
        <v>1213</v>
      </c>
      <c r="G535" t="s">
        <v>1214</v>
      </c>
      <c r="H535" t="s">
        <v>6</v>
      </c>
      <c r="I535" t="s">
        <v>463</v>
      </c>
      <c r="J535" t="s">
        <v>1207</v>
      </c>
      <c r="K535" t="s">
        <v>1208</v>
      </c>
      <c r="L535" s="40" t="str">
        <f t="shared" si="16"/>
        <v>33</v>
      </c>
      <c r="M535" t="s">
        <v>671</v>
      </c>
      <c r="N535" t="s">
        <v>672</v>
      </c>
      <c r="O535" t="s">
        <v>300</v>
      </c>
      <c r="P535" t="s">
        <v>1470</v>
      </c>
      <c r="R535" t="s">
        <v>1215</v>
      </c>
      <c r="S535" t="s">
        <v>1216</v>
      </c>
      <c r="T535" s="38">
        <v>794720.32</v>
      </c>
    </row>
    <row r="536" spans="1:20" hidden="1" x14ac:dyDescent="0.25">
      <c r="A536" t="s">
        <v>1059</v>
      </c>
      <c r="B536" t="s">
        <v>466</v>
      </c>
      <c r="C536" t="s">
        <v>602</v>
      </c>
      <c r="D536" t="s">
        <v>1192</v>
      </c>
      <c r="E536" t="s">
        <v>1193</v>
      </c>
      <c r="F536" t="s">
        <v>1213</v>
      </c>
      <c r="G536" t="s">
        <v>1214</v>
      </c>
      <c r="H536" t="s">
        <v>6</v>
      </c>
      <c r="I536" t="s">
        <v>463</v>
      </c>
      <c r="J536" t="s">
        <v>1087</v>
      </c>
      <c r="K536" t="s">
        <v>1075</v>
      </c>
      <c r="L536" s="40" t="str">
        <f t="shared" si="16"/>
        <v>33</v>
      </c>
      <c r="M536" t="s">
        <v>671</v>
      </c>
      <c r="N536" t="s">
        <v>672</v>
      </c>
      <c r="O536" t="s">
        <v>300</v>
      </c>
      <c r="P536" t="s">
        <v>1470</v>
      </c>
      <c r="R536" t="s">
        <v>1217</v>
      </c>
      <c r="S536" t="s">
        <v>1218</v>
      </c>
      <c r="T536" s="38">
        <v>250000</v>
      </c>
    </row>
    <row r="537" spans="1:20" hidden="1" x14ac:dyDescent="0.25">
      <c r="A537" t="s">
        <v>1059</v>
      </c>
      <c r="B537" t="s">
        <v>466</v>
      </c>
      <c r="C537" t="s">
        <v>602</v>
      </c>
      <c r="D537" t="s">
        <v>1219</v>
      </c>
      <c r="E537" t="s">
        <v>1220</v>
      </c>
      <c r="F537" t="s">
        <v>67</v>
      </c>
      <c r="G537" t="s">
        <v>68</v>
      </c>
      <c r="H537" t="s">
        <v>6</v>
      </c>
      <c r="I537" t="s">
        <v>463</v>
      </c>
      <c r="J537" t="s">
        <v>1061</v>
      </c>
      <c r="K537" t="s">
        <v>1062</v>
      </c>
      <c r="L537" s="40" t="str">
        <f t="shared" si="16"/>
        <v>33</v>
      </c>
      <c r="M537" t="s">
        <v>785</v>
      </c>
      <c r="N537" t="s">
        <v>786</v>
      </c>
      <c r="O537" t="s">
        <v>241</v>
      </c>
      <c r="P537" t="s">
        <v>1473</v>
      </c>
      <c r="R537" t="s">
        <v>70</v>
      </c>
      <c r="S537" t="s">
        <v>1221</v>
      </c>
      <c r="T537" s="38">
        <v>2096.6799999999998</v>
      </c>
    </row>
    <row r="538" spans="1:20" hidden="1" x14ac:dyDescent="0.25">
      <c r="A538" t="s">
        <v>1059</v>
      </c>
      <c r="B538" t="s">
        <v>466</v>
      </c>
      <c r="C538" t="s">
        <v>602</v>
      </c>
      <c r="D538" t="s">
        <v>1059</v>
      </c>
      <c r="E538" t="s">
        <v>466</v>
      </c>
      <c r="F538" t="s">
        <v>31</v>
      </c>
      <c r="G538" t="s">
        <v>32</v>
      </c>
      <c r="H538" t="s">
        <v>6</v>
      </c>
      <c r="I538" t="s">
        <v>463</v>
      </c>
      <c r="J538" t="s">
        <v>1063</v>
      </c>
      <c r="K538" t="s">
        <v>1064</v>
      </c>
      <c r="L538" s="40" t="str">
        <f t="shared" si="16"/>
        <v>33</v>
      </c>
      <c r="M538" t="s">
        <v>613</v>
      </c>
      <c r="N538" t="s">
        <v>614</v>
      </c>
      <c r="O538" t="s">
        <v>25</v>
      </c>
      <c r="P538" t="s">
        <v>466</v>
      </c>
      <c r="R538" t="s">
        <v>1222</v>
      </c>
      <c r="S538" t="s">
        <v>1223</v>
      </c>
      <c r="T538" s="38">
        <v>34397.39</v>
      </c>
    </row>
    <row r="539" spans="1:20" hidden="1" x14ac:dyDescent="0.25">
      <c r="A539" t="s">
        <v>1059</v>
      </c>
      <c r="B539" t="s">
        <v>466</v>
      </c>
      <c r="C539" t="s">
        <v>602</v>
      </c>
      <c r="D539" t="s">
        <v>1059</v>
      </c>
      <c r="E539" t="s">
        <v>466</v>
      </c>
      <c r="F539" t="s">
        <v>31</v>
      </c>
      <c r="G539" t="s">
        <v>32</v>
      </c>
      <c r="H539" t="s">
        <v>6</v>
      </c>
      <c r="I539" t="s">
        <v>463</v>
      </c>
      <c r="J539" t="s">
        <v>1063</v>
      </c>
      <c r="K539" t="s">
        <v>1064</v>
      </c>
      <c r="L539" s="40" t="str">
        <f t="shared" si="16"/>
        <v>33</v>
      </c>
      <c r="M539" t="s">
        <v>613</v>
      </c>
      <c r="N539" t="s">
        <v>614</v>
      </c>
      <c r="O539" t="s">
        <v>182</v>
      </c>
      <c r="P539" t="s">
        <v>468</v>
      </c>
      <c r="R539" t="s">
        <v>1222</v>
      </c>
      <c r="S539" t="s">
        <v>1223</v>
      </c>
      <c r="T539" s="38">
        <v>1500</v>
      </c>
    </row>
    <row r="540" spans="1:20" hidden="1" x14ac:dyDescent="0.25">
      <c r="A540" t="s">
        <v>1059</v>
      </c>
      <c r="B540" t="s">
        <v>466</v>
      </c>
      <c r="C540" t="s">
        <v>602</v>
      </c>
      <c r="D540" t="s">
        <v>1059</v>
      </c>
      <c r="E540" t="s">
        <v>466</v>
      </c>
      <c r="F540" t="s">
        <v>31</v>
      </c>
      <c r="G540" t="s">
        <v>32</v>
      </c>
      <c r="H540" t="s">
        <v>6</v>
      </c>
      <c r="I540" t="s">
        <v>463</v>
      </c>
      <c r="J540" t="s">
        <v>1063</v>
      </c>
      <c r="K540" t="s">
        <v>1064</v>
      </c>
      <c r="L540" s="40" t="str">
        <f t="shared" si="16"/>
        <v>33</v>
      </c>
      <c r="M540" t="s">
        <v>615</v>
      </c>
      <c r="N540" t="s">
        <v>616</v>
      </c>
      <c r="O540" t="s">
        <v>25</v>
      </c>
      <c r="P540" t="s">
        <v>466</v>
      </c>
      <c r="R540" t="s">
        <v>1222</v>
      </c>
      <c r="S540" t="s">
        <v>1223</v>
      </c>
      <c r="T540" s="38">
        <v>15851.37</v>
      </c>
    </row>
    <row r="541" spans="1:20" hidden="1" x14ac:dyDescent="0.25">
      <c r="A541" t="s">
        <v>1059</v>
      </c>
      <c r="B541" t="s">
        <v>466</v>
      </c>
      <c r="C541" t="s">
        <v>602</v>
      </c>
      <c r="D541" t="s">
        <v>1059</v>
      </c>
      <c r="E541" t="s">
        <v>466</v>
      </c>
      <c r="F541" t="s">
        <v>31</v>
      </c>
      <c r="G541" t="s">
        <v>32</v>
      </c>
      <c r="H541" t="s">
        <v>6</v>
      </c>
      <c r="I541" t="s">
        <v>463</v>
      </c>
      <c r="J541" t="s">
        <v>1063</v>
      </c>
      <c r="K541" t="s">
        <v>1064</v>
      </c>
      <c r="L541" s="40" t="str">
        <f t="shared" si="16"/>
        <v>33</v>
      </c>
      <c r="M541" t="s">
        <v>615</v>
      </c>
      <c r="N541" t="s">
        <v>616</v>
      </c>
      <c r="O541" t="s">
        <v>97</v>
      </c>
      <c r="P541" t="s">
        <v>467</v>
      </c>
      <c r="R541" t="s">
        <v>1222</v>
      </c>
      <c r="S541" t="s">
        <v>1223</v>
      </c>
      <c r="T541" s="38">
        <v>5000.07</v>
      </c>
    </row>
    <row r="542" spans="1:20" hidden="1" x14ac:dyDescent="0.25">
      <c r="A542" t="s">
        <v>1059</v>
      </c>
      <c r="B542" t="s">
        <v>466</v>
      </c>
      <c r="C542" t="s">
        <v>602</v>
      </c>
      <c r="D542" t="s">
        <v>1059</v>
      </c>
      <c r="E542" t="s">
        <v>466</v>
      </c>
      <c r="F542" t="s">
        <v>31</v>
      </c>
      <c r="G542" t="s">
        <v>32</v>
      </c>
      <c r="H542" t="s">
        <v>6</v>
      </c>
      <c r="I542" t="s">
        <v>463</v>
      </c>
      <c r="J542" t="s">
        <v>1063</v>
      </c>
      <c r="K542" t="s">
        <v>1064</v>
      </c>
      <c r="L542" s="40" t="str">
        <f t="shared" si="16"/>
        <v>33</v>
      </c>
      <c r="M542" t="s">
        <v>615</v>
      </c>
      <c r="N542" t="s">
        <v>616</v>
      </c>
      <c r="O542" t="s">
        <v>182</v>
      </c>
      <c r="P542" t="s">
        <v>468</v>
      </c>
      <c r="R542" t="s">
        <v>1222</v>
      </c>
      <c r="S542" t="s">
        <v>1223</v>
      </c>
      <c r="T542" s="38">
        <v>2000</v>
      </c>
    </row>
    <row r="543" spans="1:20" hidden="1" x14ac:dyDescent="0.25">
      <c r="A543" t="s">
        <v>1059</v>
      </c>
      <c r="B543" t="s">
        <v>466</v>
      </c>
      <c r="C543" t="s">
        <v>602</v>
      </c>
      <c r="D543" t="s">
        <v>1059</v>
      </c>
      <c r="E543" t="s">
        <v>466</v>
      </c>
      <c r="F543" t="s">
        <v>31</v>
      </c>
      <c r="G543" t="s">
        <v>32</v>
      </c>
      <c r="H543" t="s">
        <v>6</v>
      </c>
      <c r="I543" t="s">
        <v>463</v>
      </c>
      <c r="J543" t="s">
        <v>1063</v>
      </c>
      <c r="K543" t="s">
        <v>1064</v>
      </c>
      <c r="L543" s="40" t="str">
        <f t="shared" si="16"/>
        <v>33</v>
      </c>
      <c r="M543" t="s">
        <v>615</v>
      </c>
      <c r="N543" t="s">
        <v>616</v>
      </c>
      <c r="O543" t="s">
        <v>341</v>
      </c>
      <c r="P543" t="s">
        <v>1489</v>
      </c>
      <c r="R543" t="s">
        <v>1222</v>
      </c>
      <c r="S543" t="s">
        <v>1223</v>
      </c>
      <c r="T543" s="38">
        <v>2396</v>
      </c>
    </row>
    <row r="544" spans="1:20" hidden="1" x14ac:dyDescent="0.25">
      <c r="A544" t="s">
        <v>1059</v>
      </c>
      <c r="B544" t="s">
        <v>466</v>
      </c>
      <c r="C544" t="s">
        <v>602</v>
      </c>
      <c r="D544" t="s">
        <v>1059</v>
      </c>
      <c r="E544" t="s">
        <v>466</v>
      </c>
      <c r="F544" t="s">
        <v>76</v>
      </c>
      <c r="G544" t="s">
        <v>77</v>
      </c>
      <c r="H544" t="s">
        <v>75</v>
      </c>
      <c r="I544" t="s">
        <v>460</v>
      </c>
      <c r="J544" t="s">
        <v>1067</v>
      </c>
      <c r="K544" t="s">
        <v>1062</v>
      </c>
      <c r="L544" s="40" t="str">
        <f t="shared" si="16"/>
        <v>31</v>
      </c>
      <c r="M544" t="s">
        <v>617</v>
      </c>
      <c r="N544" t="s">
        <v>618</v>
      </c>
      <c r="O544" t="s">
        <v>25</v>
      </c>
      <c r="P544" t="s">
        <v>466</v>
      </c>
      <c r="R544" t="s">
        <v>1224</v>
      </c>
      <c r="S544" t="s">
        <v>1225</v>
      </c>
      <c r="T544" s="38">
        <v>21423958.289999999</v>
      </c>
    </row>
    <row r="545" spans="1:20" hidden="1" x14ac:dyDescent="0.25">
      <c r="A545" t="s">
        <v>1059</v>
      </c>
      <c r="B545" t="s">
        <v>466</v>
      </c>
      <c r="C545" t="s">
        <v>602</v>
      </c>
      <c r="D545" t="s">
        <v>1059</v>
      </c>
      <c r="E545" t="s">
        <v>466</v>
      </c>
      <c r="F545" t="s">
        <v>76</v>
      </c>
      <c r="G545" t="s">
        <v>77</v>
      </c>
      <c r="H545" t="s">
        <v>75</v>
      </c>
      <c r="I545" t="s">
        <v>460</v>
      </c>
      <c r="J545" t="s">
        <v>1067</v>
      </c>
      <c r="K545" t="s">
        <v>1062</v>
      </c>
      <c r="L545" s="40" t="str">
        <f t="shared" si="16"/>
        <v>31</v>
      </c>
      <c r="M545" t="s">
        <v>621</v>
      </c>
      <c r="N545" t="s">
        <v>622</v>
      </c>
      <c r="O545" t="s">
        <v>25</v>
      </c>
      <c r="P545" t="s">
        <v>466</v>
      </c>
      <c r="R545" t="s">
        <v>1224</v>
      </c>
      <c r="S545" t="s">
        <v>1225</v>
      </c>
      <c r="T545" s="38">
        <v>638000</v>
      </c>
    </row>
    <row r="546" spans="1:20" hidden="1" x14ac:dyDescent="0.25">
      <c r="A546" t="s">
        <v>1059</v>
      </c>
      <c r="B546" t="s">
        <v>466</v>
      </c>
      <c r="C546" t="s">
        <v>602</v>
      </c>
      <c r="D546" t="s">
        <v>1059</v>
      </c>
      <c r="E546" t="s">
        <v>466</v>
      </c>
      <c r="F546" t="s">
        <v>76</v>
      </c>
      <c r="G546" t="s">
        <v>77</v>
      </c>
      <c r="H546" t="s">
        <v>75</v>
      </c>
      <c r="I546" t="s">
        <v>460</v>
      </c>
      <c r="J546" t="s">
        <v>1067</v>
      </c>
      <c r="K546" t="s">
        <v>1062</v>
      </c>
      <c r="L546" s="40" t="str">
        <f t="shared" si="16"/>
        <v>31</v>
      </c>
      <c r="M546" t="s">
        <v>623</v>
      </c>
      <c r="N546" t="s">
        <v>624</v>
      </c>
      <c r="O546" t="s">
        <v>25</v>
      </c>
      <c r="P546" t="s">
        <v>466</v>
      </c>
      <c r="R546" t="s">
        <v>1224</v>
      </c>
      <c r="S546" t="s">
        <v>1225</v>
      </c>
      <c r="T546" s="38">
        <v>2630000</v>
      </c>
    </row>
    <row r="547" spans="1:20" hidden="1" x14ac:dyDescent="0.25">
      <c r="A547" t="s">
        <v>1059</v>
      </c>
      <c r="B547" t="s">
        <v>466</v>
      </c>
      <c r="C547" t="s">
        <v>602</v>
      </c>
      <c r="D547" t="s">
        <v>1059</v>
      </c>
      <c r="E547" t="s">
        <v>466</v>
      </c>
      <c r="F547" t="s">
        <v>76</v>
      </c>
      <c r="G547" t="s">
        <v>77</v>
      </c>
      <c r="H547" t="s">
        <v>75</v>
      </c>
      <c r="I547" t="s">
        <v>460</v>
      </c>
      <c r="J547" t="s">
        <v>1067</v>
      </c>
      <c r="K547" t="s">
        <v>1062</v>
      </c>
      <c r="L547" s="40" t="str">
        <f t="shared" si="16"/>
        <v>31</v>
      </c>
      <c r="M547" t="s">
        <v>625</v>
      </c>
      <c r="N547" t="s">
        <v>626</v>
      </c>
      <c r="O547" t="s">
        <v>25</v>
      </c>
      <c r="P547" t="s">
        <v>466</v>
      </c>
      <c r="R547" t="s">
        <v>1224</v>
      </c>
      <c r="S547" t="s">
        <v>1225</v>
      </c>
      <c r="T547" s="38">
        <v>616888.79</v>
      </c>
    </row>
    <row r="548" spans="1:20" hidden="1" x14ac:dyDescent="0.25">
      <c r="A548" t="s">
        <v>1059</v>
      </c>
      <c r="B548" t="s">
        <v>466</v>
      </c>
      <c r="C548" t="s">
        <v>602</v>
      </c>
      <c r="D548" t="s">
        <v>1059</v>
      </c>
      <c r="E548" t="s">
        <v>466</v>
      </c>
      <c r="F548" t="s">
        <v>76</v>
      </c>
      <c r="G548" t="s">
        <v>77</v>
      </c>
      <c r="H548" t="s">
        <v>75</v>
      </c>
      <c r="I548" t="s">
        <v>460</v>
      </c>
      <c r="J548" t="s">
        <v>1067</v>
      </c>
      <c r="K548" t="s">
        <v>1062</v>
      </c>
      <c r="L548" s="40" t="str">
        <f t="shared" si="16"/>
        <v>31</v>
      </c>
      <c r="M548" t="s">
        <v>627</v>
      </c>
      <c r="N548" t="s">
        <v>628</v>
      </c>
      <c r="O548" t="s">
        <v>25</v>
      </c>
      <c r="P548" t="s">
        <v>466</v>
      </c>
      <c r="R548" t="s">
        <v>1224</v>
      </c>
      <c r="S548" t="s">
        <v>1225</v>
      </c>
      <c r="T548" s="38">
        <v>65593.570000000007</v>
      </c>
    </row>
    <row r="549" spans="1:20" hidden="1" x14ac:dyDescent="0.25">
      <c r="A549" t="s">
        <v>1059</v>
      </c>
      <c r="B549" t="s">
        <v>466</v>
      </c>
      <c r="C549" t="s">
        <v>602</v>
      </c>
      <c r="D549" t="s">
        <v>1059</v>
      </c>
      <c r="E549" t="s">
        <v>466</v>
      </c>
      <c r="F549" t="s">
        <v>76</v>
      </c>
      <c r="G549" t="s">
        <v>77</v>
      </c>
      <c r="H549" t="s">
        <v>75</v>
      </c>
      <c r="I549" t="s">
        <v>460</v>
      </c>
      <c r="J549" t="s">
        <v>1067</v>
      </c>
      <c r="K549" t="s">
        <v>1062</v>
      </c>
      <c r="L549" s="40" t="str">
        <f t="shared" si="16"/>
        <v>31</v>
      </c>
      <c r="M549" t="s">
        <v>629</v>
      </c>
      <c r="N549" t="s">
        <v>630</v>
      </c>
      <c r="O549" t="s">
        <v>25</v>
      </c>
      <c r="P549" t="s">
        <v>466</v>
      </c>
      <c r="R549" t="s">
        <v>1224</v>
      </c>
      <c r="S549" t="s">
        <v>1225</v>
      </c>
      <c r="T549" s="38">
        <v>1763379.37</v>
      </c>
    </row>
    <row r="550" spans="1:20" hidden="1" x14ac:dyDescent="0.25">
      <c r="A550" t="s">
        <v>1059</v>
      </c>
      <c r="B550" t="s">
        <v>466</v>
      </c>
      <c r="C550" t="s">
        <v>602</v>
      </c>
      <c r="D550" t="s">
        <v>1059</v>
      </c>
      <c r="E550" t="s">
        <v>466</v>
      </c>
      <c r="F550" t="s">
        <v>76</v>
      </c>
      <c r="G550" t="s">
        <v>77</v>
      </c>
      <c r="H550" t="s">
        <v>75</v>
      </c>
      <c r="I550" t="s">
        <v>460</v>
      </c>
      <c r="J550" t="s">
        <v>1067</v>
      </c>
      <c r="K550" t="s">
        <v>1062</v>
      </c>
      <c r="L550" s="40" t="str">
        <f t="shared" si="16"/>
        <v>31</v>
      </c>
      <c r="M550" t="s">
        <v>631</v>
      </c>
      <c r="N550" t="s">
        <v>632</v>
      </c>
      <c r="O550" t="s">
        <v>25</v>
      </c>
      <c r="P550" t="s">
        <v>466</v>
      </c>
      <c r="R550" t="s">
        <v>1224</v>
      </c>
      <c r="S550" t="s">
        <v>1225</v>
      </c>
      <c r="T550" s="38">
        <v>1889866.13</v>
      </c>
    </row>
    <row r="551" spans="1:20" hidden="1" x14ac:dyDescent="0.25">
      <c r="A551" t="s">
        <v>1059</v>
      </c>
      <c r="B551" t="s">
        <v>466</v>
      </c>
      <c r="C551" t="s">
        <v>602</v>
      </c>
      <c r="D551" t="s">
        <v>1059</v>
      </c>
      <c r="E551" t="s">
        <v>466</v>
      </c>
      <c r="F551" t="s">
        <v>76</v>
      </c>
      <c r="G551" t="s">
        <v>77</v>
      </c>
      <c r="H551" t="s">
        <v>75</v>
      </c>
      <c r="I551" t="s">
        <v>460</v>
      </c>
      <c r="J551" t="s">
        <v>1067</v>
      </c>
      <c r="K551" t="s">
        <v>1062</v>
      </c>
      <c r="L551" s="40" t="str">
        <f t="shared" si="16"/>
        <v>31</v>
      </c>
      <c r="M551" t="s">
        <v>635</v>
      </c>
      <c r="N551" t="s">
        <v>636</v>
      </c>
      <c r="O551" t="s">
        <v>25</v>
      </c>
      <c r="P551" t="s">
        <v>466</v>
      </c>
      <c r="R551" t="s">
        <v>1224</v>
      </c>
      <c r="S551" t="s">
        <v>1225</v>
      </c>
      <c r="T551" s="38">
        <v>152.579999999987</v>
      </c>
    </row>
    <row r="552" spans="1:20" hidden="1" x14ac:dyDescent="0.25">
      <c r="A552" t="s">
        <v>1059</v>
      </c>
      <c r="B552" t="s">
        <v>466</v>
      </c>
      <c r="C552" t="s">
        <v>602</v>
      </c>
      <c r="D552" t="s">
        <v>1059</v>
      </c>
      <c r="E552" t="s">
        <v>466</v>
      </c>
      <c r="F552" t="s">
        <v>76</v>
      </c>
      <c r="G552" t="s">
        <v>77</v>
      </c>
      <c r="H552" t="s">
        <v>75</v>
      </c>
      <c r="I552" t="s">
        <v>460</v>
      </c>
      <c r="J552" t="s">
        <v>1067</v>
      </c>
      <c r="K552" t="s">
        <v>1062</v>
      </c>
      <c r="L552" s="40" t="str">
        <f t="shared" si="16"/>
        <v>31</v>
      </c>
      <c r="M552" t="s">
        <v>637</v>
      </c>
      <c r="N552" t="s">
        <v>638</v>
      </c>
      <c r="O552" t="s">
        <v>25</v>
      </c>
      <c r="P552" t="s">
        <v>466</v>
      </c>
      <c r="R552" t="s">
        <v>1224</v>
      </c>
      <c r="S552" t="s">
        <v>1225</v>
      </c>
      <c r="T552" s="38">
        <v>346729.43</v>
      </c>
    </row>
    <row r="553" spans="1:20" hidden="1" x14ac:dyDescent="0.25">
      <c r="A553" t="s">
        <v>1059</v>
      </c>
      <c r="B553" t="s">
        <v>466</v>
      </c>
      <c r="C553" t="s">
        <v>602</v>
      </c>
      <c r="D553" t="s">
        <v>1059</v>
      </c>
      <c r="E553" t="s">
        <v>466</v>
      </c>
      <c r="F553" t="s">
        <v>76</v>
      </c>
      <c r="G553" t="s">
        <v>77</v>
      </c>
      <c r="H553" t="s">
        <v>75</v>
      </c>
      <c r="I553" t="s">
        <v>460</v>
      </c>
      <c r="J553" t="s">
        <v>1067</v>
      </c>
      <c r="K553" t="s">
        <v>1062</v>
      </c>
      <c r="L553" s="40" t="str">
        <f t="shared" si="16"/>
        <v>31</v>
      </c>
      <c r="M553" t="s">
        <v>643</v>
      </c>
      <c r="N553" t="s">
        <v>644</v>
      </c>
      <c r="O553" t="s">
        <v>25</v>
      </c>
      <c r="P553" t="s">
        <v>466</v>
      </c>
      <c r="R553" t="s">
        <v>1224</v>
      </c>
      <c r="S553" t="s">
        <v>1225</v>
      </c>
      <c r="T553" s="38">
        <v>19389.18</v>
      </c>
    </row>
    <row r="554" spans="1:20" hidden="1" x14ac:dyDescent="0.25">
      <c r="A554" t="s">
        <v>1059</v>
      </c>
      <c r="B554" t="s">
        <v>466</v>
      </c>
      <c r="C554" t="s">
        <v>602</v>
      </c>
      <c r="D554" t="s">
        <v>1059</v>
      </c>
      <c r="E554" t="s">
        <v>466</v>
      </c>
      <c r="F554" t="s">
        <v>76</v>
      </c>
      <c r="G554" t="s">
        <v>77</v>
      </c>
      <c r="H554" t="s">
        <v>75</v>
      </c>
      <c r="I554" t="s">
        <v>460</v>
      </c>
      <c r="J554" t="s">
        <v>1068</v>
      </c>
      <c r="K554" t="s">
        <v>1069</v>
      </c>
      <c r="L554" s="40" t="str">
        <f t="shared" si="16"/>
        <v>31</v>
      </c>
      <c r="M554" t="s">
        <v>617</v>
      </c>
      <c r="N554" t="s">
        <v>618</v>
      </c>
      <c r="O554" t="s">
        <v>25</v>
      </c>
      <c r="P554" t="s">
        <v>466</v>
      </c>
      <c r="R554" t="s">
        <v>1224</v>
      </c>
      <c r="S554" t="s">
        <v>1225</v>
      </c>
      <c r="T554" s="38">
        <v>34137763.770000003</v>
      </c>
    </row>
    <row r="555" spans="1:20" hidden="1" x14ac:dyDescent="0.25">
      <c r="A555" t="s">
        <v>1059</v>
      </c>
      <c r="B555" t="s">
        <v>466</v>
      </c>
      <c r="C555" t="s">
        <v>602</v>
      </c>
      <c r="D555" t="s">
        <v>1059</v>
      </c>
      <c r="E555" t="s">
        <v>466</v>
      </c>
      <c r="F555" t="s">
        <v>76</v>
      </c>
      <c r="G555" t="s">
        <v>77</v>
      </c>
      <c r="H555" t="s">
        <v>75</v>
      </c>
      <c r="I555" t="s">
        <v>460</v>
      </c>
      <c r="J555" t="s">
        <v>1068</v>
      </c>
      <c r="K555" t="s">
        <v>1069</v>
      </c>
      <c r="L555" s="40" t="str">
        <f t="shared" si="16"/>
        <v>31</v>
      </c>
      <c r="M555" t="s">
        <v>619</v>
      </c>
      <c r="N555" t="s">
        <v>620</v>
      </c>
      <c r="O555" t="s">
        <v>25</v>
      </c>
      <c r="P555" t="s">
        <v>466</v>
      </c>
      <c r="R555" t="s">
        <v>1224</v>
      </c>
      <c r="S555" t="s">
        <v>1225</v>
      </c>
      <c r="T555" s="38">
        <v>0</v>
      </c>
    </row>
    <row r="556" spans="1:20" hidden="1" x14ac:dyDescent="0.25">
      <c r="A556" t="s">
        <v>1059</v>
      </c>
      <c r="B556" t="s">
        <v>466</v>
      </c>
      <c r="C556" t="s">
        <v>602</v>
      </c>
      <c r="D556" t="s">
        <v>1059</v>
      </c>
      <c r="E556" t="s">
        <v>466</v>
      </c>
      <c r="F556" t="s">
        <v>76</v>
      </c>
      <c r="G556" t="s">
        <v>77</v>
      </c>
      <c r="H556" t="s">
        <v>75</v>
      </c>
      <c r="I556" t="s">
        <v>460</v>
      </c>
      <c r="J556" t="s">
        <v>1068</v>
      </c>
      <c r="K556" t="s">
        <v>1069</v>
      </c>
      <c r="L556" s="40" t="str">
        <f t="shared" si="16"/>
        <v>31</v>
      </c>
      <c r="M556" t="s">
        <v>621</v>
      </c>
      <c r="N556" t="s">
        <v>622</v>
      </c>
      <c r="O556" t="s">
        <v>25</v>
      </c>
      <c r="P556" t="s">
        <v>466</v>
      </c>
      <c r="R556" t="s">
        <v>1224</v>
      </c>
      <c r="S556" t="s">
        <v>1225</v>
      </c>
      <c r="T556" s="38">
        <v>1821441.92</v>
      </c>
    </row>
    <row r="557" spans="1:20" hidden="1" x14ac:dyDescent="0.25">
      <c r="A557" t="s">
        <v>1059</v>
      </c>
      <c r="B557" t="s">
        <v>466</v>
      </c>
      <c r="C557" t="s">
        <v>602</v>
      </c>
      <c r="D557" t="s">
        <v>1059</v>
      </c>
      <c r="E557" t="s">
        <v>466</v>
      </c>
      <c r="F557" t="s">
        <v>76</v>
      </c>
      <c r="G557" t="s">
        <v>77</v>
      </c>
      <c r="H557" t="s">
        <v>75</v>
      </c>
      <c r="I557" t="s">
        <v>460</v>
      </c>
      <c r="J557" t="s">
        <v>1068</v>
      </c>
      <c r="K557" t="s">
        <v>1069</v>
      </c>
      <c r="L557" s="40" t="str">
        <f t="shared" si="16"/>
        <v>31</v>
      </c>
      <c r="M557" t="s">
        <v>623</v>
      </c>
      <c r="N557" t="s">
        <v>624</v>
      </c>
      <c r="O557" t="s">
        <v>25</v>
      </c>
      <c r="P557" t="s">
        <v>466</v>
      </c>
      <c r="R557" t="s">
        <v>1224</v>
      </c>
      <c r="S557" t="s">
        <v>1225</v>
      </c>
      <c r="T557" s="38">
        <v>4001000</v>
      </c>
    </row>
    <row r="558" spans="1:20" hidden="1" x14ac:dyDescent="0.25">
      <c r="A558" t="s">
        <v>1059</v>
      </c>
      <c r="B558" t="s">
        <v>466</v>
      </c>
      <c r="C558" t="s">
        <v>602</v>
      </c>
      <c r="D558" t="s">
        <v>1059</v>
      </c>
      <c r="E558" t="s">
        <v>466</v>
      </c>
      <c r="F558" t="s">
        <v>76</v>
      </c>
      <c r="G558" t="s">
        <v>77</v>
      </c>
      <c r="H558" t="s">
        <v>75</v>
      </c>
      <c r="I558" t="s">
        <v>460</v>
      </c>
      <c r="J558" t="s">
        <v>1068</v>
      </c>
      <c r="K558" t="s">
        <v>1069</v>
      </c>
      <c r="L558" s="40" t="str">
        <f t="shared" si="16"/>
        <v>31</v>
      </c>
      <c r="M558" t="s">
        <v>625</v>
      </c>
      <c r="N558" t="s">
        <v>626</v>
      </c>
      <c r="O558" t="s">
        <v>25</v>
      </c>
      <c r="P558" t="s">
        <v>466</v>
      </c>
      <c r="R558" t="s">
        <v>1224</v>
      </c>
      <c r="S558" t="s">
        <v>1225</v>
      </c>
      <c r="T558" s="38">
        <v>1123473.8400000001</v>
      </c>
    </row>
    <row r="559" spans="1:20" hidden="1" x14ac:dyDescent="0.25">
      <c r="A559" t="s">
        <v>1059</v>
      </c>
      <c r="B559" t="s">
        <v>466</v>
      </c>
      <c r="C559" t="s">
        <v>602</v>
      </c>
      <c r="D559" t="s">
        <v>1059</v>
      </c>
      <c r="E559" t="s">
        <v>466</v>
      </c>
      <c r="F559" t="s">
        <v>76</v>
      </c>
      <c r="G559" t="s">
        <v>77</v>
      </c>
      <c r="H559" t="s">
        <v>75</v>
      </c>
      <c r="I559" t="s">
        <v>460</v>
      </c>
      <c r="J559" t="s">
        <v>1068</v>
      </c>
      <c r="K559" t="s">
        <v>1069</v>
      </c>
      <c r="L559" s="40" t="str">
        <f t="shared" si="16"/>
        <v>31</v>
      </c>
      <c r="M559" t="s">
        <v>627</v>
      </c>
      <c r="N559" t="s">
        <v>628</v>
      </c>
      <c r="O559" t="s">
        <v>25</v>
      </c>
      <c r="P559" t="s">
        <v>466</v>
      </c>
      <c r="R559" t="s">
        <v>1224</v>
      </c>
      <c r="S559" t="s">
        <v>1225</v>
      </c>
      <c r="T559" s="38">
        <v>120176.89</v>
      </c>
    </row>
    <row r="560" spans="1:20" hidden="1" x14ac:dyDescent="0.25">
      <c r="A560" t="s">
        <v>1059</v>
      </c>
      <c r="B560" t="s">
        <v>466</v>
      </c>
      <c r="C560" t="s">
        <v>602</v>
      </c>
      <c r="D560" t="s">
        <v>1059</v>
      </c>
      <c r="E560" t="s">
        <v>466</v>
      </c>
      <c r="F560" t="s">
        <v>76</v>
      </c>
      <c r="G560" t="s">
        <v>77</v>
      </c>
      <c r="H560" t="s">
        <v>75</v>
      </c>
      <c r="I560" t="s">
        <v>460</v>
      </c>
      <c r="J560" t="s">
        <v>1068</v>
      </c>
      <c r="K560" t="s">
        <v>1069</v>
      </c>
      <c r="L560" s="40" t="str">
        <f t="shared" si="16"/>
        <v>31</v>
      </c>
      <c r="M560" t="s">
        <v>629</v>
      </c>
      <c r="N560" t="s">
        <v>630</v>
      </c>
      <c r="O560" t="s">
        <v>25</v>
      </c>
      <c r="P560" t="s">
        <v>466</v>
      </c>
      <c r="R560" t="s">
        <v>1224</v>
      </c>
      <c r="S560" t="s">
        <v>1225</v>
      </c>
      <c r="T560" s="38">
        <v>15823675.439999999</v>
      </c>
    </row>
    <row r="561" spans="1:20" hidden="1" x14ac:dyDescent="0.25">
      <c r="A561" t="s">
        <v>1059</v>
      </c>
      <c r="B561" t="s">
        <v>466</v>
      </c>
      <c r="C561" t="s">
        <v>602</v>
      </c>
      <c r="D561" t="s">
        <v>1059</v>
      </c>
      <c r="E561" t="s">
        <v>466</v>
      </c>
      <c r="F561" t="s">
        <v>76</v>
      </c>
      <c r="G561" t="s">
        <v>77</v>
      </c>
      <c r="H561" t="s">
        <v>75</v>
      </c>
      <c r="I561" t="s">
        <v>460</v>
      </c>
      <c r="J561" t="s">
        <v>1068</v>
      </c>
      <c r="K561" t="s">
        <v>1069</v>
      </c>
      <c r="L561" s="40" t="str">
        <f t="shared" si="16"/>
        <v>31</v>
      </c>
      <c r="M561" t="s">
        <v>631</v>
      </c>
      <c r="N561" t="s">
        <v>632</v>
      </c>
      <c r="O561" t="s">
        <v>25</v>
      </c>
      <c r="P561" t="s">
        <v>466</v>
      </c>
      <c r="R561" t="s">
        <v>1224</v>
      </c>
      <c r="S561" t="s">
        <v>1225</v>
      </c>
      <c r="T561" s="38">
        <v>1000</v>
      </c>
    </row>
    <row r="562" spans="1:20" hidden="1" x14ac:dyDescent="0.25">
      <c r="A562" t="s">
        <v>1059</v>
      </c>
      <c r="B562" t="s">
        <v>466</v>
      </c>
      <c r="C562" t="s">
        <v>602</v>
      </c>
      <c r="D562" t="s">
        <v>1059</v>
      </c>
      <c r="E562" t="s">
        <v>466</v>
      </c>
      <c r="F562" t="s">
        <v>76</v>
      </c>
      <c r="G562" t="s">
        <v>77</v>
      </c>
      <c r="H562" t="s">
        <v>75</v>
      </c>
      <c r="I562" t="s">
        <v>460</v>
      </c>
      <c r="J562" t="s">
        <v>1068</v>
      </c>
      <c r="K562" t="s">
        <v>1069</v>
      </c>
      <c r="L562" s="40" t="str">
        <f t="shared" si="16"/>
        <v>31</v>
      </c>
      <c r="M562" t="s">
        <v>633</v>
      </c>
      <c r="N562" t="s">
        <v>634</v>
      </c>
      <c r="O562" t="s">
        <v>25</v>
      </c>
      <c r="P562" t="s">
        <v>466</v>
      </c>
      <c r="R562" t="s">
        <v>1224</v>
      </c>
      <c r="S562" t="s">
        <v>1225</v>
      </c>
      <c r="T562" s="38">
        <v>0</v>
      </c>
    </row>
    <row r="563" spans="1:20" hidden="1" x14ac:dyDescent="0.25">
      <c r="A563" t="s">
        <v>1059</v>
      </c>
      <c r="B563" t="s">
        <v>466</v>
      </c>
      <c r="C563" t="s">
        <v>602</v>
      </c>
      <c r="D563" t="s">
        <v>1059</v>
      </c>
      <c r="E563" t="s">
        <v>466</v>
      </c>
      <c r="F563" t="s">
        <v>76</v>
      </c>
      <c r="G563" t="s">
        <v>77</v>
      </c>
      <c r="H563" t="s">
        <v>75</v>
      </c>
      <c r="I563" t="s">
        <v>460</v>
      </c>
      <c r="J563" t="s">
        <v>1068</v>
      </c>
      <c r="K563" t="s">
        <v>1069</v>
      </c>
      <c r="L563" s="40" t="str">
        <f t="shared" si="16"/>
        <v>31</v>
      </c>
      <c r="M563" t="s">
        <v>635</v>
      </c>
      <c r="N563" t="s">
        <v>636</v>
      </c>
      <c r="O563" t="s">
        <v>25</v>
      </c>
      <c r="P563" t="s">
        <v>466</v>
      </c>
      <c r="R563" t="s">
        <v>1224</v>
      </c>
      <c r="S563" t="s">
        <v>1225</v>
      </c>
      <c r="T563" s="38">
        <v>18636.82</v>
      </c>
    </row>
    <row r="564" spans="1:20" hidden="1" x14ac:dyDescent="0.25">
      <c r="A564" t="s">
        <v>1059</v>
      </c>
      <c r="B564" t="s">
        <v>466</v>
      </c>
      <c r="C564" t="s">
        <v>602</v>
      </c>
      <c r="D564" t="s">
        <v>1059</v>
      </c>
      <c r="E564" t="s">
        <v>466</v>
      </c>
      <c r="F564" t="s">
        <v>76</v>
      </c>
      <c r="G564" t="s">
        <v>77</v>
      </c>
      <c r="H564" t="s">
        <v>75</v>
      </c>
      <c r="I564" t="s">
        <v>460</v>
      </c>
      <c r="J564" t="s">
        <v>1068</v>
      </c>
      <c r="K564" t="s">
        <v>1069</v>
      </c>
      <c r="L564" s="40" t="str">
        <f t="shared" si="16"/>
        <v>31</v>
      </c>
      <c r="M564" t="s">
        <v>637</v>
      </c>
      <c r="N564" t="s">
        <v>638</v>
      </c>
      <c r="O564" t="s">
        <v>25</v>
      </c>
      <c r="P564" t="s">
        <v>466</v>
      </c>
      <c r="R564" t="s">
        <v>1224</v>
      </c>
      <c r="S564" t="s">
        <v>1225</v>
      </c>
      <c r="T564" s="38">
        <v>1584904.22</v>
      </c>
    </row>
    <row r="565" spans="1:20" hidden="1" x14ac:dyDescent="0.25">
      <c r="A565" t="s">
        <v>1059</v>
      </c>
      <c r="B565" t="s">
        <v>466</v>
      </c>
      <c r="C565" t="s">
        <v>602</v>
      </c>
      <c r="D565" t="s">
        <v>1059</v>
      </c>
      <c r="E565" t="s">
        <v>466</v>
      </c>
      <c r="F565" t="s">
        <v>76</v>
      </c>
      <c r="G565" t="s">
        <v>77</v>
      </c>
      <c r="H565" t="s">
        <v>75</v>
      </c>
      <c r="I565" t="s">
        <v>460</v>
      </c>
      <c r="J565" t="s">
        <v>1068</v>
      </c>
      <c r="K565" t="s">
        <v>1069</v>
      </c>
      <c r="L565" s="40" t="str">
        <f t="shared" si="16"/>
        <v>31</v>
      </c>
      <c r="M565" t="s">
        <v>639</v>
      </c>
      <c r="N565" t="s">
        <v>640</v>
      </c>
      <c r="O565" t="s">
        <v>25</v>
      </c>
      <c r="P565" t="s">
        <v>466</v>
      </c>
      <c r="R565" t="s">
        <v>1224</v>
      </c>
      <c r="S565" t="s">
        <v>1225</v>
      </c>
      <c r="T565" s="38">
        <v>291276.03999999998</v>
      </c>
    </row>
    <row r="566" spans="1:20" hidden="1" x14ac:dyDescent="0.25">
      <c r="A566" t="s">
        <v>1059</v>
      </c>
      <c r="B566" t="s">
        <v>466</v>
      </c>
      <c r="C566" t="s">
        <v>602</v>
      </c>
      <c r="D566" t="s">
        <v>1059</v>
      </c>
      <c r="E566" t="s">
        <v>466</v>
      </c>
      <c r="F566" t="s">
        <v>76</v>
      </c>
      <c r="G566" t="s">
        <v>77</v>
      </c>
      <c r="H566" t="s">
        <v>75</v>
      </c>
      <c r="I566" t="s">
        <v>460</v>
      </c>
      <c r="J566" t="s">
        <v>1068</v>
      </c>
      <c r="K566" t="s">
        <v>1069</v>
      </c>
      <c r="L566" s="40" t="str">
        <f t="shared" si="16"/>
        <v>31</v>
      </c>
      <c r="M566" t="s">
        <v>641</v>
      </c>
      <c r="N566" t="s">
        <v>642</v>
      </c>
      <c r="O566" t="s">
        <v>25</v>
      </c>
      <c r="P566" t="s">
        <v>466</v>
      </c>
      <c r="R566" t="s">
        <v>1224</v>
      </c>
      <c r="S566" t="s">
        <v>1225</v>
      </c>
      <c r="T566" s="38">
        <v>415080.97</v>
      </c>
    </row>
    <row r="567" spans="1:20" hidden="1" x14ac:dyDescent="0.25">
      <c r="A567" t="s">
        <v>1059</v>
      </c>
      <c r="B567" t="s">
        <v>466</v>
      </c>
      <c r="C567" t="s">
        <v>602</v>
      </c>
      <c r="D567" t="s">
        <v>1059</v>
      </c>
      <c r="E567" t="s">
        <v>466</v>
      </c>
      <c r="F567" t="s">
        <v>76</v>
      </c>
      <c r="G567" t="s">
        <v>77</v>
      </c>
      <c r="H567" t="s">
        <v>75</v>
      </c>
      <c r="I567" t="s">
        <v>460</v>
      </c>
      <c r="J567" t="s">
        <v>1068</v>
      </c>
      <c r="K567" t="s">
        <v>1069</v>
      </c>
      <c r="L567" s="40" t="str">
        <f t="shared" si="16"/>
        <v>31</v>
      </c>
      <c r="M567" t="s">
        <v>643</v>
      </c>
      <c r="N567" t="s">
        <v>644</v>
      </c>
      <c r="O567" t="s">
        <v>25</v>
      </c>
      <c r="P567" t="s">
        <v>466</v>
      </c>
      <c r="R567" t="s">
        <v>1224</v>
      </c>
      <c r="S567" t="s">
        <v>1225</v>
      </c>
      <c r="T567" s="38">
        <v>12379.88</v>
      </c>
    </row>
    <row r="568" spans="1:20" hidden="1" x14ac:dyDescent="0.25">
      <c r="A568" t="s">
        <v>1059</v>
      </c>
      <c r="B568" t="s">
        <v>466</v>
      </c>
      <c r="C568" t="s">
        <v>602</v>
      </c>
      <c r="D568" t="s">
        <v>1059</v>
      </c>
      <c r="E568" t="s">
        <v>466</v>
      </c>
      <c r="F568" t="s">
        <v>76</v>
      </c>
      <c r="G568" t="s">
        <v>77</v>
      </c>
      <c r="H568" t="s">
        <v>75</v>
      </c>
      <c r="I568" t="s">
        <v>460</v>
      </c>
      <c r="J568" t="s">
        <v>1068</v>
      </c>
      <c r="K568" t="s">
        <v>1069</v>
      </c>
      <c r="L568" s="40" t="str">
        <f t="shared" si="16"/>
        <v>31</v>
      </c>
      <c r="M568" t="s">
        <v>645</v>
      </c>
      <c r="N568" t="s">
        <v>473</v>
      </c>
      <c r="O568" t="s">
        <v>25</v>
      </c>
      <c r="P568" t="s">
        <v>466</v>
      </c>
      <c r="R568" t="s">
        <v>79</v>
      </c>
      <c r="S568" t="s">
        <v>41</v>
      </c>
      <c r="T568" s="38">
        <v>8000</v>
      </c>
    </row>
    <row r="569" spans="1:20" hidden="1" x14ac:dyDescent="0.25">
      <c r="A569" t="s">
        <v>1059</v>
      </c>
      <c r="B569" t="s">
        <v>466</v>
      </c>
      <c r="C569" t="s">
        <v>602</v>
      </c>
      <c r="D569" t="s">
        <v>1059</v>
      </c>
      <c r="E569" t="s">
        <v>466</v>
      </c>
      <c r="F569" t="s">
        <v>76</v>
      </c>
      <c r="G569" t="s">
        <v>77</v>
      </c>
      <c r="H569" t="s">
        <v>75</v>
      </c>
      <c r="I569" t="s">
        <v>460</v>
      </c>
      <c r="J569" t="s">
        <v>1070</v>
      </c>
      <c r="K569" t="s">
        <v>1071</v>
      </c>
      <c r="L569" s="40" t="str">
        <f t="shared" si="16"/>
        <v>31</v>
      </c>
      <c r="M569" t="s">
        <v>617</v>
      </c>
      <c r="N569" t="s">
        <v>618</v>
      </c>
      <c r="O569" t="s">
        <v>25</v>
      </c>
      <c r="P569" t="s">
        <v>466</v>
      </c>
      <c r="R569" t="s">
        <v>1224</v>
      </c>
      <c r="S569" t="s">
        <v>1225</v>
      </c>
      <c r="T569" s="38">
        <v>12908441.869999999</v>
      </c>
    </row>
    <row r="570" spans="1:20" hidden="1" x14ac:dyDescent="0.25">
      <c r="A570" t="s">
        <v>1059</v>
      </c>
      <c r="B570" t="s">
        <v>466</v>
      </c>
      <c r="C570" t="s">
        <v>602</v>
      </c>
      <c r="D570" t="s">
        <v>1059</v>
      </c>
      <c r="E570" t="s">
        <v>466</v>
      </c>
      <c r="F570" t="s">
        <v>76</v>
      </c>
      <c r="G570" t="s">
        <v>77</v>
      </c>
      <c r="H570" t="s">
        <v>75</v>
      </c>
      <c r="I570" t="s">
        <v>460</v>
      </c>
      <c r="J570" t="s">
        <v>1070</v>
      </c>
      <c r="K570" t="s">
        <v>1071</v>
      </c>
      <c r="L570" s="40" t="str">
        <f t="shared" si="16"/>
        <v>31</v>
      </c>
      <c r="M570" t="s">
        <v>621</v>
      </c>
      <c r="N570" t="s">
        <v>622</v>
      </c>
      <c r="O570" t="s">
        <v>25</v>
      </c>
      <c r="P570" t="s">
        <v>466</v>
      </c>
      <c r="R570" t="s">
        <v>1224</v>
      </c>
      <c r="S570" t="s">
        <v>1225</v>
      </c>
      <c r="T570" s="38">
        <v>3513826.02</v>
      </c>
    </row>
    <row r="571" spans="1:20" hidden="1" x14ac:dyDescent="0.25">
      <c r="A571" t="s">
        <v>1059</v>
      </c>
      <c r="B571" t="s">
        <v>466</v>
      </c>
      <c r="C571" t="s">
        <v>602</v>
      </c>
      <c r="D571" t="s">
        <v>1059</v>
      </c>
      <c r="E571" t="s">
        <v>466</v>
      </c>
      <c r="F571" t="s">
        <v>76</v>
      </c>
      <c r="G571" t="s">
        <v>77</v>
      </c>
      <c r="H571" t="s">
        <v>75</v>
      </c>
      <c r="I571" t="s">
        <v>460</v>
      </c>
      <c r="J571" t="s">
        <v>1070</v>
      </c>
      <c r="K571" t="s">
        <v>1071</v>
      </c>
      <c r="L571" s="40" t="str">
        <f t="shared" si="16"/>
        <v>31</v>
      </c>
      <c r="M571" t="s">
        <v>623</v>
      </c>
      <c r="N571" t="s">
        <v>624</v>
      </c>
      <c r="O571" t="s">
        <v>25</v>
      </c>
      <c r="P571" t="s">
        <v>466</v>
      </c>
      <c r="R571" t="s">
        <v>1224</v>
      </c>
      <c r="S571" t="s">
        <v>1225</v>
      </c>
      <c r="T571" s="38">
        <v>650395.89</v>
      </c>
    </row>
    <row r="572" spans="1:20" hidden="1" x14ac:dyDescent="0.25">
      <c r="A572" t="s">
        <v>1059</v>
      </c>
      <c r="B572" t="s">
        <v>466</v>
      </c>
      <c r="C572" t="s">
        <v>602</v>
      </c>
      <c r="D572" t="s">
        <v>1059</v>
      </c>
      <c r="E572" t="s">
        <v>466</v>
      </c>
      <c r="F572" t="s">
        <v>76</v>
      </c>
      <c r="G572" t="s">
        <v>77</v>
      </c>
      <c r="H572" t="s">
        <v>75</v>
      </c>
      <c r="I572" t="s">
        <v>460</v>
      </c>
      <c r="J572" t="s">
        <v>1070</v>
      </c>
      <c r="K572" t="s">
        <v>1071</v>
      </c>
      <c r="L572" s="40" t="str">
        <f t="shared" si="16"/>
        <v>31</v>
      </c>
      <c r="M572" t="s">
        <v>625</v>
      </c>
      <c r="N572" t="s">
        <v>626</v>
      </c>
      <c r="O572" t="s">
        <v>25</v>
      </c>
      <c r="P572" t="s">
        <v>466</v>
      </c>
      <c r="R572" t="s">
        <v>1224</v>
      </c>
      <c r="S572" t="s">
        <v>1225</v>
      </c>
      <c r="T572" s="38">
        <v>0</v>
      </c>
    </row>
    <row r="573" spans="1:20" hidden="1" x14ac:dyDescent="0.25">
      <c r="A573" t="s">
        <v>1059</v>
      </c>
      <c r="B573" t="s">
        <v>466</v>
      </c>
      <c r="C573" t="s">
        <v>602</v>
      </c>
      <c r="D573" t="s">
        <v>1059</v>
      </c>
      <c r="E573" t="s">
        <v>466</v>
      </c>
      <c r="F573" t="s">
        <v>76</v>
      </c>
      <c r="G573" t="s">
        <v>77</v>
      </c>
      <c r="H573" t="s">
        <v>75</v>
      </c>
      <c r="I573" t="s">
        <v>460</v>
      </c>
      <c r="J573" t="s">
        <v>1070</v>
      </c>
      <c r="K573" t="s">
        <v>1071</v>
      </c>
      <c r="L573" s="40" t="str">
        <f t="shared" si="16"/>
        <v>31</v>
      </c>
      <c r="M573" t="s">
        <v>627</v>
      </c>
      <c r="N573" t="s">
        <v>628</v>
      </c>
      <c r="O573" t="s">
        <v>25</v>
      </c>
      <c r="P573" t="s">
        <v>466</v>
      </c>
      <c r="R573" t="s">
        <v>1224</v>
      </c>
      <c r="S573" t="s">
        <v>1225</v>
      </c>
      <c r="T573" s="38">
        <v>0</v>
      </c>
    </row>
    <row r="574" spans="1:20" hidden="1" x14ac:dyDescent="0.25">
      <c r="A574" t="s">
        <v>1059</v>
      </c>
      <c r="B574" t="s">
        <v>466</v>
      </c>
      <c r="C574" t="s">
        <v>602</v>
      </c>
      <c r="D574" t="s">
        <v>1059</v>
      </c>
      <c r="E574" t="s">
        <v>466</v>
      </c>
      <c r="F574" t="s">
        <v>76</v>
      </c>
      <c r="G574" t="s">
        <v>77</v>
      </c>
      <c r="H574" t="s">
        <v>75</v>
      </c>
      <c r="I574" t="s">
        <v>460</v>
      </c>
      <c r="J574" t="s">
        <v>1070</v>
      </c>
      <c r="K574" t="s">
        <v>1071</v>
      </c>
      <c r="L574" s="40" t="str">
        <f t="shared" si="16"/>
        <v>31</v>
      </c>
      <c r="M574" t="s">
        <v>629</v>
      </c>
      <c r="N574" t="s">
        <v>630</v>
      </c>
      <c r="O574" t="s">
        <v>25</v>
      </c>
      <c r="P574" t="s">
        <v>466</v>
      </c>
      <c r="R574" t="s">
        <v>1224</v>
      </c>
      <c r="S574" t="s">
        <v>1225</v>
      </c>
      <c r="T574" s="38">
        <v>5127989.49</v>
      </c>
    </row>
    <row r="575" spans="1:20" hidden="1" x14ac:dyDescent="0.25">
      <c r="A575" t="s">
        <v>1059</v>
      </c>
      <c r="B575" t="s">
        <v>466</v>
      </c>
      <c r="C575" t="s">
        <v>602</v>
      </c>
      <c r="D575" t="s">
        <v>1059</v>
      </c>
      <c r="E575" t="s">
        <v>466</v>
      </c>
      <c r="F575" t="s">
        <v>76</v>
      </c>
      <c r="G575" t="s">
        <v>77</v>
      </c>
      <c r="H575" t="s">
        <v>75</v>
      </c>
      <c r="I575" t="s">
        <v>460</v>
      </c>
      <c r="J575" t="s">
        <v>1070</v>
      </c>
      <c r="K575" t="s">
        <v>1071</v>
      </c>
      <c r="L575" s="40" t="str">
        <f t="shared" si="16"/>
        <v>31</v>
      </c>
      <c r="M575" t="s">
        <v>631</v>
      </c>
      <c r="N575" t="s">
        <v>632</v>
      </c>
      <c r="O575" t="s">
        <v>25</v>
      </c>
      <c r="P575" t="s">
        <v>466</v>
      </c>
      <c r="R575" t="s">
        <v>1224</v>
      </c>
      <c r="S575" t="s">
        <v>1225</v>
      </c>
      <c r="T575" s="38">
        <v>1897569.12</v>
      </c>
    </row>
    <row r="576" spans="1:20" hidden="1" x14ac:dyDescent="0.25">
      <c r="A576" t="s">
        <v>1059</v>
      </c>
      <c r="B576" t="s">
        <v>466</v>
      </c>
      <c r="C576" t="s">
        <v>602</v>
      </c>
      <c r="D576" t="s">
        <v>1059</v>
      </c>
      <c r="E576" t="s">
        <v>466</v>
      </c>
      <c r="F576" t="s">
        <v>76</v>
      </c>
      <c r="G576" t="s">
        <v>77</v>
      </c>
      <c r="H576" t="s">
        <v>75</v>
      </c>
      <c r="I576" t="s">
        <v>460</v>
      </c>
      <c r="J576" t="s">
        <v>1070</v>
      </c>
      <c r="K576" t="s">
        <v>1071</v>
      </c>
      <c r="L576" s="40" t="str">
        <f t="shared" si="16"/>
        <v>31</v>
      </c>
      <c r="M576" t="s">
        <v>633</v>
      </c>
      <c r="N576" t="s">
        <v>634</v>
      </c>
      <c r="O576" t="s">
        <v>25</v>
      </c>
      <c r="P576" t="s">
        <v>466</v>
      </c>
      <c r="R576" t="s">
        <v>1224</v>
      </c>
      <c r="S576" t="s">
        <v>1225</v>
      </c>
      <c r="T576" s="38">
        <v>0</v>
      </c>
    </row>
    <row r="577" spans="1:20" hidden="1" x14ac:dyDescent="0.25">
      <c r="A577" t="s">
        <v>1059</v>
      </c>
      <c r="B577" t="s">
        <v>466</v>
      </c>
      <c r="C577" t="s">
        <v>602</v>
      </c>
      <c r="D577" t="s">
        <v>1059</v>
      </c>
      <c r="E577" t="s">
        <v>466</v>
      </c>
      <c r="F577" t="s">
        <v>76</v>
      </c>
      <c r="G577" t="s">
        <v>77</v>
      </c>
      <c r="H577" t="s">
        <v>75</v>
      </c>
      <c r="I577" t="s">
        <v>460</v>
      </c>
      <c r="J577" t="s">
        <v>1070</v>
      </c>
      <c r="K577" t="s">
        <v>1071</v>
      </c>
      <c r="L577" s="40" t="str">
        <f t="shared" si="16"/>
        <v>31</v>
      </c>
      <c r="M577" t="s">
        <v>635</v>
      </c>
      <c r="N577" t="s">
        <v>636</v>
      </c>
      <c r="O577" t="s">
        <v>25</v>
      </c>
      <c r="P577" t="s">
        <v>466</v>
      </c>
      <c r="R577" t="s">
        <v>1224</v>
      </c>
      <c r="S577" t="s">
        <v>1225</v>
      </c>
      <c r="T577" s="38">
        <v>6000</v>
      </c>
    </row>
    <row r="578" spans="1:20" hidden="1" x14ac:dyDescent="0.25">
      <c r="A578" t="s">
        <v>1059</v>
      </c>
      <c r="B578" t="s">
        <v>466</v>
      </c>
      <c r="C578" t="s">
        <v>602</v>
      </c>
      <c r="D578" t="s">
        <v>1059</v>
      </c>
      <c r="E578" t="s">
        <v>466</v>
      </c>
      <c r="F578" t="s">
        <v>76</v>
      </c>
      <c r="G578" t="s">
        <v>77</v>
      </c>
      <c r="H578" t="s">
        <v>75</v>
      </c>
      <c r="I578" t="s">
        <v>460</v>
      </c>
      <c r="J578" t="s">
        <v>1070</v>
      </c>
      <c r="K578" t="s">
        <v>1071</v>
      </c>
      <c r="L578" s="40" t="str">
        <f t="shared" si="16"/>
        <v>31</v>
      </c>
      <c r="M578" t="s">
        <v>637</v>
      </c>
      <c r="N578" t="s">
        <v>638</v>
      </c>
      <c r="O578" t="s">
        <v>25</v>
      </c>
      <c r="P578" t="s">
        <v>466</v>
      </c>
      <c r="R578" t="s">
        <v>1224</v>
      </c>
      <c r="S578" t="s">
        <v>1225</v>
      </c>
      <c r="T578" s="38">
        <v>992800</v>
      </c>
    </row>
    <row r="579" spans="1:20" hidden="1" x14ac:dyDescent="0.25">
      <c r="A579" t="s">
        <v>1059</v>
      </c>
      <c r="B579" t="s">
        <v>466</v>
      </c>
      <c r="C579" t="s">
        <v>602</v>
      </c>
      <c r="D579" t="s">
        <v>1059</v>
      </c>
      <c r="E579" t="s">
        <v>466</v>
      </c>
      <c r="F579" t="s">
        <v>76</v>
      </c>
      <c r="G579" t="s">
        <v>77</v>
      </c>
      <c r="H579" t="s">
        <v>75</v>
      </c>
      <c r="I579" t="s">
        <v>460</v>
      </c>
      <c r="J579" t="s">
        <v>1070</v>
      </c>
      <c r="K579" t="s">
        <v>1071</v>
      </c>
      <c r="L579" s="40" t="str">
        <f t="shared" si="16"/>
        <v>31</v>
      </c>
      <c r="M579" t="s">
        <v>645</v>
      </c>
      <c r="N579" t="s">
        <v>473</v>
      </c>
      <c r="O579" t="s">
        <v>25</v>
      </c>
      <c r="P579" t="s">
        <v>466</v>
      </c>
      <c r="R579" t="s">
        <v>1224</v>
      </c>
      <c r="S579" t="s">
        <v>1225</v>
      </c>
      <c r="T579" s="38">
        <v>7784.93</v>
      </c>
    </row>
    <row r="580" spans="1:20" hidden="1" x14ac:dyDescent="0.25">
      <c r="A580" t="s">
        <v>1059</v>
      </c>
      <c r="B580" t="s">
        <v>466</v>
      </c>
      <c r="C580" t="s">
        <v>602</v>
      </c>
      <c r="D580" t="s">
        <v>1059</v>
      </c>
      <c r="E580" t="s">
        <v>466</v>
      </c>
      <c r="F580" t="s">
        <v>76</v>
      </c>
      <c r="G580" t="s">
        <v>77</v>
      </c>
      <c r="H580" t="s">
        <v>75</v>
      </c>
      <c r="I580" t="s">
        <v>460</v>
      </c>
      <c r="J580" t="s">
        <v>1072</v>
      </c>
      <c r="K580" t="s">
        <v>1073</v>
      </c>
      <c r="L580" s="40" t="str">
        <f t="shared" si="16"/>
        <v>31</v>
      </c>
      <c r="M580" t="s">
        <v>617</v>
      </c>
      <c r="N580" t="s">
        <v>618</v>
      </c>
      <c r="O580" t="s">
        <v>25</v>
      </c>
      <c r="P580" t="s">
        <v>466</v>
      </c>
      <c r="R580" t="s">
        <v>1224</v>
      </c>
      <c r="S580" t="s">
        <v>1225</v>
      </c>
      <c r="T580" s="38">
        <v>19090272.309999999</v>
      </c>
    </row>
    <row r="581" spans="1:20" hidden="1" x14ac:dyDescent="0.25">
      <c r="A581" t="s">
        <v>1059</v>
      </c>
      <c r="B581" t="s">
        <v>466</v>
      </c>
      <c r="C581" t="s">
        <v>602</v>
      </c>
      <c r="D581" t="s">
        <v>1059</v>
      </c>
      <c r="E581" t="s">
        <v>466</v>
      </c>
      <c r="F581" t="s">
        <v>76</v>
      </c>
      <c r="G581" t="s">
        <v>77</v>
      </c>
      <c r="H581" t="s">
        <v>75</v>
      </c>
      <c r="I581" t="s">
        <v>460</v>
      </c>
      <c r="J581" t="s">
        <v>1072</v>
      </c>
      <c r="K581" t="s">
        <v>1073</v>
      </c>
      <c r="L581" s="40" t="str">
        <f t="shared" si="16"/>
        <v>31</v>
      </c>
      <c r="M581" t="s">
        <v>623</v>
      </c>
      <c r="N581" t="s">
        <v>624</v>
      </c>
      <c r="O581" t="s">
        <v>25</v>
      </c>
      <c r="P581" t="s">
        <v>466</v>
      </c>
      <c r="R581" t="s">
        <v>1224</v>
      </c>
      <c r="S581" t="s">
        <v>1225</v>
      </c>
      <c r="T581" s="38">
        <v>1999999.8</v>
      </c>
    </row>
    <row r="582" spans="1:20" hidden="1" x14ac:dyDescent="0.25">
      <c r="A582" t="s">
        <v>1059</v>
      </c>
      <c r="B582" t="s">
        <v>466</v>
      </c>
      <c r="C582" t="s">
        <v>602</v>
      </c>
      <c r="D582" t="s">
        <v>1059</v>
      </c>
      <c r="E582" t="s">
        <v>466</v>
      </c>
      <c r="F582" t="s">
        <v>76</v>
      </c>
      <c r="G582" t="s">
        <v>77</v>
      </c>
      <c r="H582" t="s">
        <v>75</v>
      </c>
      <c r="I582" t="s">
        <v>460</v>
      </c>
      <c r="J582" t="s">
        <v>1072</v>
      </c>
      <c r="K582" t="s">
        <v>1073</v>
      </c>
      <c r="L582" s="40" t="str">
        <f t="shared" si="16"/>
        <v>31</v>
      </c>
      <c r="M582" t="s">
        <v>625</v>
      </c>
      <c r="N582" t="s">
        <v>626</v>
      </c>
      <c r="O582" t="s">
        <v>25</v>
      </c>
      <c r="P582" t="s">
        <v>466</v>
      </c>
      <c r="R582" t="s">
        <v>1224</v>
      </c>
      <c r="S582" t="s">
        <v>1225</v>
      </c>
      <c r="T582" s="38">
        <v>100000</v>
      </c>
    </row>
    <row r="583" spans="1:20" hidden="1" x14ac:dyDescent="0.25">
      <c r="A583" t="s">
        <v>1059</v>
      </c>
      <c r="B583" t="s">
        <v>466</v>
      </c>
      <c r="C583" t="s">
        <v>602</v>
      </c>
      <c r="D583" t="s">
        <v>1059</v>
      </c>
      <c r="E583" t="s">
        <v>466</v>
      </c>
      <c r="F583" t="s">
        <v>76</v>
      </c>
      <c r="G583" t="s">
        <v>77</v>
      </c>
      <c r="H583" t="s">
        <v>75</v>
      </c>
      <c r="I583" t="s">
        <v>460</v>
      </c>
      <c r="J583" t="s">
        <v>1072</v>
      </c>
      <c r="K583" t="s">
        <v>1073</v>
      </c>
      <c r="L583" s="40" t="str">
        <f t="shared" si="16"/>
        <v>31</v>
      </c>
      <c r="M583" t="s">
        <v>627</v>
      </c>
      <c r="N583" t="s">
        <v>628</v>
      </c>
      <c r="O583" t="s">
        <v>25</v>
      </c>
      <c r="P583" t="s">
        <v>466</v>
      </c>
      <c r="R583" t="s">
        <v>1224</v>
      </c>
      <c r="S583" t="s">
        <v>1225</v>
      </c>
      <c r="T583" s="38">
        <v>13000</v>
      </c>
    </row>
    <row r="584" spans="1:20" hidden="1" x14ac:dyDescent="0.25">
      <c r="A584" t="s">
        <v>1059</v>
      </c>
      <c r="B584" t="s">
        <v>466</v>
      </c>
      <c r="C584" t="s">
        <v>602</v>
      </c>
      <c r="D584" t="s">
        <v>1059</v>
      </c>
      <c r="E584" t="s">
        <v>466</v>
      </c>
      <c r="F584" t="s">
        <v>76</v>
      </c>
      <c r="G584" t="s">
        <v>77</v>
      </c>
      <c r="H584" t="s">
        <v>75</v>
      </c>
      <c r="I584" t="s">
        <v>460</v>
      </c>
      <c r="J584" t="s">
        <v>1072</v>
      </c>
      <c r="K584" t="s">
        <v>1073</v>
      </c>
      <c r="L584" s="40" t="str">
        <f t="shared" ref="L584:L647" si="17">LEFT(M584,2)</f>
        <v>31</v>
      </c>
      <c r="M584" t="s">
        <v>629</v>
      </c>
      <c r="N584" t="s">
        <v>630</v>
      </c>
      <c r="O584" t="s">
        <v>25</v>
      </c>
      <c r="P584" t="s">
        <v>466</v>
      </c>
      <c r="R584" t="s">
        <v>1224</v>
      </c>
      <c r="S584" t="s">
        <v>1225</v>
      </c>
      <c r="T584" s="38">
        <v>15772674.6</v>
      </c>
    </row>
    <row r="585" spans="1:20" hidden="1" x14ac:dyDescent="0.25">
      <c r="A585" t="s">
        <v>1059</v>
      </c>
      <c r="B585" t="s">
        <v>466</v>
      </c>
      <c r="C585" t="s">
        <v>602</v>
      </c>
      <c r="D585" t="s">
        <v>1059</v>
      </c>
      <c r="E585" t="s">
        <v>466</v>
      </c>
      <c r="F585" t="s">
        <v>76</v>
      </c>
      <c r="G585" t="s">
        <v>77</v>
      </c>
      <c r="H585" t="s">
        <v>75</v>
      </c>
      <c r="I585" t="s">
        <v>460</v>
      </c>
      <c r="J585" t="s">
        <v>1072</v>
      </c>
      <c r="K585" t="s">
        <v>1073</v>
      </c>
      <c r="L585" s="40" t="str">
        <f t="shared" si="17"/>
        <v>31</v>
      </c>
      <c r="M585" t="s">
        <v>631</v>
      </c>
      <c r="N585" t="s">
        <v>632</v>
      </c>
      <c r="O585" t="s">
        <v>25</v>
      </c>
      <c r="P585" t="s">
        <v>466</v>
      </c>
      <c r="R585" t="s">
        <v>1224</v>
      </c>
      <c r="S585" t="s">
        <v>1225</v>
      </c>
      <c r="T585" s="38">
        <v>5000</v>
      </c>
    </row>
    <row r="586" spans="1:20" hidden="1" x14ac:dyDescent="0.25">
      <c r="A586" t="s">
        <v>1059</v>
      </c>
      <c r="B586" t="s">
        <v>466</v>
      </c>
      <c r="C586" t="s">
        <v>602</v>
      </c>
      <c r="D586" t="s">
        <v>1059</v>
      </c>
      <c r="E586" t="s">
        <v>466</v>
      </c>
      <c r="F586" t="s">
        <v>76</v>
      </c>
      <c r="G586" t="s">
        <v>77</v>
      </c>
      <c r="H586" t="s">
        <v>75</v>
      </c>
      <c r="I586" t="s">
        <v>460</v>
      </c>
      <c r="J586" t="s">
        <v>1072</v>
      </c>
      <c r="K586" t="s">
        <v>1073</v>
      </c>
      <c r="L586" s="40" t="str">
        <f t="shared" si="17"/>
        <v>31</v>
      </c>
      <c r="M586" t="s">
        <v>633</v>
      </c>
      <c r="N586" t="s">
        <v>634</v>
      </c>
      <c r="O586" t="s">
        <v>25</v>
      </c>
      <c r="P586" t="s">
        <v>466</v>
      </c>
      <c r="R586" t="s">
        <v>1224</v>
      </c>
      <c r="S586" t="s">
        <v>1225</v>
      </c>
      <c r="T586" s="38">
        <v>15607.29</v>
      </c>
    </row>
    <row r="587" spans="1:20" hidden="1" x14ac:dyDescent="0.25">
      <c r="A587" t="s">
        <v>1059</v>
      </c>
      <c r="B587" t="s">
        <v>466</v>
      </c>
      <c r="C587" t="s">
        <v>602</v>
      </c>
      <c r="D587" t="s">
        <v>1059</v>
      </c>
      <c r="E587" t="s">
        <v>466</v>
      </c>
      <c r="F587" t="s">
        <v>76</v>
      </c>
      <c r="G587" t="s">
        <v>77</v>
      </c>
      <c r="H587" t="s">
        <v>75</v>
      </c>
      <c r="I587" t="s">
        <v>460</v>
      </c>
      <c r="J587" t="s">
        <v>1072</v>
      </c>
      <c r="K587" t="s">
        <v>1073</v>
      </c>
      <c r="L587" s="40" t="str">
        <f t="shared" si="17"/>
        <v>31</v>
      </c>
      <c r="M587" t="s">
        <v>635</v>
      </c>
      <c r="N587" t="s">
        <v>636</v>
      </c>
      <c r="O587" t="s">
        <v>25</v>
      </c>
      <c r="P587" t="s">
        <v>466</v>
      </c>
      <c r="R587" t="s">
        <v>1224</v>
      </c>
      <c r="S587" t="s">
        <v>1225</v>
      </c>
      <c r="T587" s="38">
        <v>4000</v>
      </c>
    </row>
    <row r="588" spans="1:20" hidden="1" x14ac:dyDescent="0.25">
      <c r="A588" t="s">
        <v>1059</v>
      </c>
      <c r="B588" t="s">
        <v>466</v>
      </c>
      <c r="C588" t="s">
        <v>602</v>
      </c>
      <c r="D588" t="s">
        <v>1059</v>
      </c>
      <c r="E588" t="s">
        <v>466</v>
      </c>
      <c r="F588" t="s">
        <v>76</v>
      </c>
      <c r="G588" t="s">
        <v>77</v>
      </c>
      <c r="H588" t="s">
        <v>75</v>
      </c>
      <c r="I588" t="s">
        <v>460</v>
      </c>
      <c r="J588" t="s">
        <v>1072</v>
      </c>
      <c r="K588" t="s">
        <v>1073</v>
      </c>
      <c r="L588" s="40" t="str">
        <f t="shared" si="17"/>
        <v>31</v>
      </c>
      <c r="M588" t="s">
        <v>637</v>
      </c>
      <c r="N588" t="s">
        <v>638</v>
      </c>
      <c r="O588" t="s">
        <v>25</v>
      </c>
      <c r="P588" t="s">
        <v>466</v>
      </c>
      <c r="R588" t="s">
        <v>1224</v>
      </c>
      <c r="S588" t="s">
        <v>1225</v>
      </c>
      <c r="T588" s="38">
        <v>1000</v>
      </c>
    </row>
    <row r="589" spans="1:20" hidden="1" x14ac:dyDescent="0.25">
      <c r="A589" t="s">
        <v>1059</v>
      </c>
      <c r="B589" t="s">
        <v>466</v>
      </c>
      <c r="C589" t="s">
        <v>602</v>
      </c>
      <c r="D589" t="s">
        <v>1059</v>
      </c>
      <c r="E589" t="s">
        <v>466</v>
      </c>
      <c r="F589" t="s">
        <v>76</v>
      </c>
      <c r="G589" t="s">
        <v>77</v>
      </c>
      <c r="H589" t="s">
        <v>75</v>
      </c>
      <c r="I589" t="s">
        <v>460</v>
      </c>
      <c r="J589" t="s">
        <v>1074</v>
      </c>
      <c r="K589" t="s">
        <v>1075</v>
      </c>
      <c r="L589" s="40" t="str">
        <f t="shared" si="17"/>
        <v>31</v>
      </c>
      <c r="M589" t="s">
        <v>617</v>
      </c>
      <c r="N589" t="s">
        <v>618</v>
      </c>
      <c r="O589" t="s">
        <v>25</v>
      </c>
      <c r="P589" t="s">
        <v>466</v>
      </c>
      <c r="R589" t="s">
        <v>1224</v>
      </c>
      <c r="S589" t="s">
        <v>1225</v>
      </c>
      <c r="T589" s="38">
        <v>5350574.8099999996</v>
      </c>
    </row>
    <row r="590" spans="1:20" hidden="1" x14ac:dyDescent="0.25">
      <c r="A590" t="s">
        <v>1059</v>
      </c>
      <c r="B590" t="s">
        <v>466</v>
      </c>
      <c r="C590" t="s">
        <v>602</v>
      </c>
      <c r="D590" t="s">
        <v>1059</v>
      </c>
      <c r="E590" t="s">
        <v>466</v>
      </c>
      <c r="F590" t="s">
        <v>76</v>
      </c>
      <c r="G590" t="s">
        <v>77</v>
      </c>
      <c r="H590" t="s">
        <v>75</v>
      </c>
      <c r="I590" t="s">
        <v>460</v>
      </c>
      <c r="J590" t="s">
        <v>1074</v>
      </c>
      <c r="K590" t="s">
        <v>1075</v>
      </c>
      <c r="L590" s="40" t="str">
        <f t="shared" si="17"/>
        <v>31</v>
      </c>
      <c r="M590" t="s">
        <v>619</v>
      </c>
      <c r="N590" t="s">
        <v>620</v>
      </c>
      <c r="O590" t="s">
        <v>25</v>
      </c>
      <c r="P590" t="s">
        <v>466</v>
      </c>
      <c r="R590" t="s">
        <v>1224</v>
      </c>
      <c r="S590" t="s">
        <v>1225</v>
      </c>
      <c r="T590" s="38">
        <v>0</v>
      </c>
    </row>
    <row r="591" spans="1:20" hidden="1" x14ac:dyDescent="0.25">
      <c r="A591" t="s">
        <v>1059</v>
      </c>
      <c r="B591" t="s">
        <v>466</v>
      </c>
      <c r="C591" t="s">
        <v>602</v>
      </c>
      <c r="D591" t="s">
        <v>1059</v>
      </c>
      <c r="E591" t="s">
        <v>466</v>
      </c>
      <c r="F591" t="s">
        <v>76</v>
      </c>
      <c r="G591" t="s">
        <v>77</v>
      </c>
      <c r="H591" t="s">
        <v>75</v>
      </c>
      <c r="I591" t="s">
        <v>460</v>
      </c>
      <c r="J591" t="s">
        <v>1074</v>
      </c>
      <c r="K591" t="s">
        <v>1075</v>
      </c>
      <c r="L591" s="40" t="str">
        <f t="shared" si="17"/>
        <v>31</v>
      </c>
      <c r="M591" t="s">
        <v>621</v>
      </c>
      <c r="N591" t="s">
        <v>622</v>
      </c>
      <c r="O591" t="s">
        <v>25</v>
      </c>
      <c r="P591" t="s">
        <v>466</v>
      </c>
      <c r="R591" t="s">
        <v>1224</v>
      </c>
      <c r="S591" t="s">
        <v>1225</v>
      </c>
      <c r="T591" s="38">
        <v>3816092.49</v>
      </c>
    </row>
    <row r="592" spans="1:20" hidden="1" x14ac:dyDescent="0.25">
      <c r="A592" t="s">
        <v>1059</v>
      </c>
      <c r="B592" t="s">
        <v>466</v>
      </c>
      <c r="C592" t="s">
        <v>602</v>
      </c>
      <c r="D592" t="s">
        <v>1059</v>
      </c>
      <c r="E592" t="s">
        <v>466</v>
      </c>
      <c r="F592" t="s">
        <v>76</v>
      </c>
      <c r="G592" t="s">
        <v>77</v>
      </c>
      <c r="H592" t="s">
        <v>75</v>
      </c>
      <c r="I592" t="s">
        <v>460</v>
      </c>
      <c r="J592" t="s">
        <v>1074</v>
      </c>
      <c r="K592" t="s">
        <v>1075</v>
      </c>
      <c r="L592" s="40" t="str">
        <f t="shared" si="17"/>
        <v>31</v>
      </c>
      <c r="M592" t="s">
        <v>623</v>
      </c>
      <c r="N592" t="s">
        <v>624</v>
      </c>
      <c r="O592" t="s">
        <v>25</v>
      </c>
      <c r="P592" t="s">
        <v>466</v>
      </c>
      <c r="R592" t="s">
        <v>1224</v>
      </c>
      <c r="S592" t="s">
        <v>1225</v>
      </c>
      <c r="T592" s="38">
        <v>923010.82</v>
      </c>
    </row>
    <row r="593" spans="1:20" hidden="1" x14ac:dyDescent="0.25">
      <c r="A593" t="s">
        <v>1059</v>
      </c>
      <c r="B593" t="s">
        <v>466</v>
      </c>
      <c r="C593" t="s">
        <v>602</v>
      </c>
      <c r="D593" t="s">
        <v>1059</v>
      </c>
      <c r="E593" t="s">
        <v>466</v>
      </c>
      <c r="F593" t="s">
        <v>76</v>
      </c>
      <c r="G593" t="s">
        <v>77</v>
      </c>
      <c r="H593" t="s">
        <v>75</v>
      </c>
      <c r="I593" t="s">
        <v>460</v>
      </c>
      <c r="J593" t="s">
        <v>1074</v>
      </c>
      <c r="K593" t="s">
        <v>1075</v>
      </c>
      <c r="L593" s="40" t="str">
        <f t="shared" si="17"/>
        <v>31</v>
      </c>
      <c r="M593" t="s">
        <v>625</v>
      </c>
      <c r="N593" t="s">
        <v>626</v>
      </c>
      <c r="O593" t="s">
        <v>25</v>
      </c>
      <c r="P593" t="s">
        <v>466</v>
      </c>
      <c r="R593" t="s">
        <v>1224</v>
      </c>
      <c r="S593" t="s">
        <v>1225</v>
      </c>
      <c r="T593" s="38">
        <v>0</v>
      </c>
    </row>
    <row r="594" spans="1:20" hidden="1" x14ac:dyDescent="0.25">
      <c r="A594" t="s">
        <v>1059</v>
      </c>
      <c r="B594" t="s">
        <v>466</v>
      </c>
      <c r="C594" t="s">
        <v>602</v>
      </c>
      <c r="D594" t="s">
        <v>1059</v>
      </c>
      <c r="E594" t="s">
        <v>466</v>
      </c>
      <c r="F594" t="s">
        <v>76</v>
      </c>
      <c r="G594" t="s">
        <v>77</v>
      </c>
      <c r="H594" t="s">
        <v>75</v>
      </c>
      <c r="I594" t="s">
        <v>460</v>
      </c>
      <c r="J594" t="s">
        <v>1074</v>
      </c>
      <c r="K594" t="s">
        <v>1075</v>
      </c>
      <c r="L594" s="40" t="str">
        <f t="shared" si="17"/>
        <v>31</v>
      </c>
      <c r="M594" t="s">
        <v>629</v>
      </c>
      <c r="N594" t="s">
        <v>630</v>
      </c>
      <c r="O594" t="s">
        <v>25</v>
      </c>
      <c r="P594" t="s">
        <v>466</v>
      </c>
      <c r="R594" t="s">
        <v>1224</v>
      </c>
      <c r="S594" t="s">
        <v>1225</v>
      </c>
      <c r="T594" s="38">
        <v>3468174.16</v>
      </c>
    </row>
    <row r="595" spans="1:20" hidden="1" x14ac:dyDescent="0.25">
      <c r="A595" t="s">
        <v>1059</v>
      </c>
      <c r="B595" t="s">
        <v>466</v>
      </c>
      <c r="C595" t="s">
        <v>602</v>
      </c>
      <c r="D595" t="s">
        <v>1059</v>
      </c>
      <c r="E595" t="s">
        <v>466</v>
      </c>
      <c r="F595" t="s">
        <v>76</v>
      </c>
      <c r="G595" t="s">
        <v>77</v>
      </c>
      <c r="H595" t="s">
        <v>75</v>
      </c>
      <c r="I595" t="s">
        <v>460</v>
      </c>
      <c r="J595" t="s">
        <v>1074</v>
      </c>
      <c r="K595" t="s">
        <v>1075</v>
      </c>
      <c r="L595" s="40" t="str">
        <f t="shared" si="17"/>
        <v>31</v>
      </c>
      <c r="M595" t="s">
        <v>631</v>
      </c>
      <c r="N595" t="s">
        <v>632</v>
      </c>
      <c r="O595" t="s">
        <v>25</v>
      </c>
      <c r="P595" t="s">
        <v>466</v>
      </c>
      <c r="R595" t="s">
        <v>1224</v>
      </c>
      <c r="S595" t="s">
        <v>1225</v>
      </c>
      <c r="T595" s="38">
        <v>0</v>
      </c>
    </row>
    <row r="596" spans="1:20" hidden="1" x14ac:dyDescent="0.25">
      <c r="A596" t="s">
        <v>1059</v>
      </c>
      <c r="B596" t="s">
        <v>466</v>
      </c>
      <c r="C596" t="s">
        <v>602</v>
      </c>
      <c r="D596" t="s">
        <v>1059</v>
      </c>
      <c r="E596" t="s">
        <v>466</v>
      </c>
      <c r="F596" t="s">
        <v>76</v>
      </c>
      <c r="G596" t="s">
        <v>77</v>
      </c>
      <c r="H596" t="s">
        <v>75</v>
      </c>
      <c r="I596" t="s">
        <v>460</v>
      </c>
      <c r="J596" t="s">
        <v>1074</v>
      </c>
      <c r="K596" t="s">
        <v>1075</v>
      </c>
      <c r="L596" s="40" t="str">
        <f t="shared" si="17"/>
        <v>31</v>
      </c>
      <c r="M596" t="s">
        <v>633</v>
      </c>
      <c r="N596" t="s">
        <v>634</v>
      </c>
      <c r="O596" t="s">
        <v>25</v>
      </c>
      <c r="P596" t="s">
        <v>466</v>
      </c>
      <c r="R596" t="s">
        <v>1224</v>
      </c>
      <c r="S596" t="s">
        <v>1225</v>
      </c>
      <c r="T596" s="38">
        <v>0</v>
      </c>
    </row>
    <row r="597" spans="1:20" hidden="1" x14ac:dyDescent="0.25">
      <c r="A597" t="s">
        <v>1059</v>
      </c>
      <c r="B597" t="s">
        <v>466</v>
      </c>
      <c r="C597" t="s">
        <v>602</v>
      </c>
      <c r="D597" t="s">
        <v>1059</v>
      </c>
      <c r="E597" t="s">
        <v>466</v>
      </c>
      <c r="F597" t="s">
        <v>76</v>
      </c>
      <c r="G597" t="s">
        <v>77</v>
      </c>
      <c r="H597" t="s">
        <v>75</v>
      </c>
      <c r="I597" t="s">
        <v>460</v>
      </c>
      <c r="J597" t="s">
        <v>1074</v>
      </c>
      <c r="K597" t="s">
        <v>1075</v>
      </c>
      <c r="L597" s="40" t="str">
        <f t="shared" si="17"/>
        <v>31</v>
      </c>
      <c r="M597" t="s">
        <v>635</v>
      </c>
      <c r="N597" t="s">
        <v>636</v>
      </c>
      <c r="O597" t="s">
        <v>25</v>
      </c>
      <c r="P597" t="s">
        <v>466</v>
      </c>
      <c r="R597" t="s">
        <v>1224</v>
      </c>
      <c r="S597" t="s">
        <v>1225</v>
      </c>
      <c r="T597" s="38">
        <v>5757.88</v>
      </c>
    </row>
    <row r="598" spans="1:20" hidden="1" x14ac:dyDescent="0.25">
      <c r="A598" t="s">
        <v>1059</v>
      </c>
      <c r="B598" t="s">
        <v>466</v>
      </c>
      <c r="C598" t="s">
        <v>602</v>
      </c>
      <c r="D598" t="s">
        <v>1059</v>
      </c>
      <c r="E598" t="s">
        <v>466</v>
      </c>
      <c r="F598" t="s">
        <v>76</v>
      </c>
      <c r="G598" t="s">
        <v>77</v>
      </c>
      <c r="H598" t="s">
        <v>75</v>
      </c>
      <c r="I598" t="s">
        <v>460</v>
      </c>
      <c r="J598" t="s">
        <v>1074</v>
      </c>
      <c r="K598" t="s">
        <v>1075</v>
      </c>
      <c r="L598" s="40" t="str">
        <f t="shared" si="17"/>
        <v>31</v>
      </c>
      <c r="M598" t="s">
        <v>637</v>
      </c>
      <c r="N598" t="s">
        <v>638</v>
      </c>
      <c r="O598" t="s">
        <v>25</v>
      </c>
      <c r="P598" t="s">
        <v>466</v>
      </c>
      <c r="R598" t="s">
        <v>1224</v>
      </c>
      <c r="S598" t="s">
        <v>1225</v>
      </c>
      <c r="T598" s="38">
        <v>261749.57</v>
      </c>
    </row>
    <row r="599" spans="1:20" hidden="1" x14ac:dyDescent="0.25">
      <c r="A599" t="s">
        <v>1059</v>
      </c>
      <c r="B599" t="s">
        <v>466</v>
      </c>
      <c r="C599" t="s">
        <v>602</v>
      </c>
      <c r="D599" t="s">
        <v>1059</v>
      </c>
      <c r="E599" t="s">
        <v>466</v>
      </c>
      <c r="F599" t="s">
        <v>76</v>
      </c>
      <c r="G599" t="s">
        <v>77</v>
      </c>
      <c r="H599" t="s">
        <v>75</v>
      </c>
      <c r="I599" t="s">
        <v>460</v>
      </c>
      <c r="J599" t="s">
        <v>1074</v>
      </c>
      <c r="K599" t="s">
        <v>1075</v>
      </c>
      <c r="L599" s="40" t="str">
        <f t="shared" si="17"/>
        <v>31</v>
      </c>
      <c r="M599" t="s">
        <v>641</v>
      </c>
      <c r="N599" t="s">
        <v>642</v>
      </c>
      <c r="O599" t="s">
        <v>25</v>
      </c>
      <c r="P599" t="s">
        <v>466</v>
      </c>
      <c r="R599" t="s">
        <v>1224</v>
      </c>
      <c r="S599" t="s">
        <v>1225</v>
      </c>
      <c r="T599" s="38">
        <v>36573.269999999997</v>
      </c>
    </row>
    <row r="600" spans="1:20" hidden="1" x14ac:dyDescent="0.25">
      <c r="A600" t="s">
        <v>1059</v>
      </c>
      <c r="B600" t="s">
        <v>466</v>
      </c>
      <c r="C600" t="s">
        <v>602</v>
      </c>
      <c r="D600" t="s">
        <v>1059</v>
      </c>
      <c r="E600" t="s">
        <v>466</v>
      </c>
      <c r="F600" t="s">
        <v>80</v>
      </c>
      <c r="G600" t="s">
        <v>81</v>
      </c>
      <c r="H600" t="s">
        <v>75</v>
      </c>
      <c r="I600" t="s">
        <v>460</v>
      </c>
      <c r="J600" t="s">
        <v>1061</v>
      </c>
      <c r="K600" t="s">
        <v>1062</v>
      </c>
      <c r="L600" s="40" t="str">
        <f t="shared" si="17"/>
        <v>31</v>
      </c>
      <c r="M600" t="s">
        <v>646</v>
      </c>
      <c r="N600" t="s">
        <v>647</v>
      </c>
      <c r="O600" t="s">
        <v>25</v>
      </c>
      <c r="P600" t="s">
        <v>466</v>
      </c>
      <c r="R600" t="s">
        <v>1226</v>
      </c>
      <c r="S600" t="s">
        <v>1227</v>
      </c>
      <c r="T600" s="38">
        <v>0</v>
      </c>
    </row>
    <row r="601" spans="1:20" hidden="1" x14ac:dyDescent="0.25">
      <c r="A601" t="s">
        <v>1059</v>
      </c>
      <c r="B601" t="s">
        <v>466</v>
      </c>
      <c r="C601" t="s">
        <v>602</v>
      </c>
      <c r="D601" t="s">
        <v>1059</v>
      </c>
      <c r="E601" t="s">
        <v>466</v>
      </c>
      <c r="F601" t="s">
        <v>80</v>
      </c>
      <c r="G601" t="s">
        <v>81</v>
      </c>
      <c r="H601" t="s">
        <v>75</v>
      </c>
      <c r="I601" t="s">
        <v>460</v>
      </c>
      <c r="J601" t="s">
        <v>1061</v>
      </c>
      <c r="K601" t="s">
        <v>1062</v>
      </c>
      <c r="L601" s="40" t="str">
        <f t="shared" si="17"/>
        <v>31</v>
      </c>
      <c r="M601" t="s">
        <v>648</v>
      </c>
      <c r="N601" t="s">
        <v>649</v>
      </c>
      <c r="O601" t="s">
        <v>25</v>
      </c>
      <c r="P601" t="s">
        <v>466</v>
      </c>
      <c r="R601" t="s">
        <v>1226</v>
      </c>
      <c r="S601" t="s">
        <v>1227</v>
      </c>
      <c r="T601" s="38">
        <v>80348676.099999905</v>
      </c>
    </row>
    <row r="602" spans="1:20" hidden="1" x14ac:dyDescent="0.25">
      <c r="A602" t="s">
        <v>1059</v>
      </c>
      <c r="B602" t="s">
        <v>466</v>
      </c>
      <c r="C602" t="s">
        <v>602</v>
      </c>
      <c r="D602" t="s">
        <v>1059</v>
      </c>
      <c r="E602" t="s">
        <v>466</v>
      </c>
      <c r="F602" t="s">
        <v>37</v>
      </c>
      <c r="G602" t="s">
        <v>38</v>
      </c>
      <c r="H602" t="s">
        <v>6</v>
      </c>
      <c r="I602" t="s">
        <v>463</v>
      </c>
      <c r="J602" t="s">
        <v>1078</v>
      </c>
      <c r="K602" t="s">
        <v>1069</v>
      </c>
      <c r="L602" s="40" t="str">
        <f t="shared" si="17"/>
        <v>33</v>
      </c>
      <c r="M602" t="s">
        <v>654</v>
      </c>
      <c r="N602" t="s">
        <v>479</v>
      </c>
      <c r="O602" t="s">
        <v>25</v>
      </c>
      <c r="P602" t="s">
        <v>466</v>
      </c>
      <c r="R602" t="s">
        <v>1228</v>
      </c>
      <c r="S602" t="s">
        <v>1229</v>
      </c>
      <c r="T602" s="38">
        <v>16289.92</v>
      </c>
    </row>
    <row r="603" spans="1:20" hidden="1" x14ac:dyDescent="0.25">
      <c r="A603" t="s">
        <v>1059</v>
      </c>
      <c r="B603" t="s">
        <v>466</v>
      </c>
      <c r="C603" t="s">
        <v>602</v>
      </c>
      <c r="D603" t="s">
        <v>1059</v>
      </c>
      <c r="E603" t="s">
        <v>466</v>
      </c>
      <c r="F603" t="s">
        <v>37</v>
      </c>
      <c r="G603" t="s">
        <v>38</v>
      </c>
      <c r="H603" t="s">
        <v>6</v>
      </c>
      <c r="I603" t="s">
        <v>463</v>
      </c>
      <c r="J603" t="s">
        <v>1078</v>
      </c>
      <c r="K603" t="s">
        <v>1069</v>
      </c>
      <c r="L603" s="40" t="str">
        <f t="shared" si="17"/>
        <v>33</v>
      </c>
      <c r="M603" t="s">
        <v>655</v>
      </c>
      <c r="N603" t="s">
        <v>656</v>
      </c>
      <c r="O603" t="s">
        <v>25</v>
      </c>
      <c r="P603" t="s">
        <v>466</v>
      </c>
      <c r="R603" t="s">
        <v>1228</v>
      </c>
      <c r="S603" t="s">
        <v>1229</v>
      </c>
      <c r="T603" s="38">
        <v>3865008.91</v>
      </c>
    </row>
    <row r="604" spans="1:20" hidden="1" x14ac:dyDescent="0.25">
      <c r="A604" t="s">
        <v>1059</v>
      </c>
      <c r="B604" t="s">
        <v>466</v>
      </c>
      <c r="C604" t="s">
        <v>602</v>
      </c>
      <c r="D604" t="s">
        <v>1059</v>
      </c>
      <c r="E604" t="s">
        <v>466</v>
      </c>
      <c r="F604" t="s">
        <v>37</v>
      </c>
      <c r="G604" t="s">
        <v>38</v>
      </c>
      <c r="H604" t="s">
        <v>6</v>
      </c>
      <c r="I604" t="s">
        <v>463</v>
      </c>
      <c r="J604" t="s">
        <v>1078</v>
      </c>
      <c r="K604" t="s">
        <v>1069</v>
      </c>
      <c r="L604" s="40" t="str">
        <f t="shared" si="17"/>
        <v>33</v>
      </c>
      <c r="M604" t="s">
        <v>657</v>
      </c>
      <c r="N604" t="s">
        <v>658</v>
      </c>
      <c r="O604" t="s">
        <v>25</v>
      </c>
      <c r="P604" t="s">
        <v>466</v>
      </c>
      <c r="R604" t="s">
        <v>1228</v>
      </c>
      <c r="S604" t="s">
        <v>1229</v>
      </c>
      <c r="T604" s="38">
        <v>4867.93</v>
      </c>
    </row>
    <row r="605" spans="1:20" hidden="1" x14ac:dyDescent="0.25">
      <c r="A605" t="s">
        <v>1059</v>
      </c>
      <c r="B605" t="s">
        <v>466</v>
      </c>
      <c r="C605" t="s">
        <v>602</v>
      </c>
      <c r="D605" t="s">
        <v>1059</v>
      </c>
      <c r="E605" t="s">
        <v>466</v>
      </c>
      <c r="F605" t="s">
        <v>190</v>
      </c>
      <c r="G605" t="s">
        <v>191</v>
      </c>
      <c r="H605" t="s">
        <v>6</v>
      </c>
      <c r="I605" t="s">
        <v>463</v>
      </c>
      <c r="J605" t="s">
        <v>1061</v>
      </c>
      <c r="K605" t="s">
        <v>1062</v>
      </c>
      <c r="L605" s="40" t="str">
        <f t="shared" si="17"/>
        <v>33</v>
      </c>
      <c r="M605" t="s">
        <v>659</v>
      </c>
      <c r="N605" t="s">
        <v>660</v>
      </c>
      <c r="O605" t="s">
        <v>227</v>
      </c>
      <c r="P605" t="s">
        <v>1491</v>
      </c>
      <c r="R605" t="s">
        <v>1230</v>
      </c>
      <c r="S605" t="s">
        <v>1231</v>
      </c>
      <c r="T605" s="38">
        <v>303600</v>
      </c>
    </row>
    <row r="606" spans="1:20" hidden="1" x14ac:dyDescent="0.25">
      <c r="A606" t="s">
        <v>1059</v>
      </c>
      <c r="B606" t="s">
        <v>466</v>
      </c>
      <c r="C606" t="s">
        <v>602</v>
      </c>
      <c r="D606" t="s">
        <v>1059</v>
      </c>
      <c r="E606" t="s">
        <v>466</v>
      </c>
      <c r="F606" t="s">
        <v>190</v>
      </c>
      <c r="G606" t="s">
        <v>191</v>
      </c>
      <c r="H606" t="s">
        <v>6</v>
      </c>
      <c r="I606" t="s">
        <v>463</v>
      </c>
      <c r="J606" t="s">
        <v>1061</v>
      </c>
      <c r="K606" t="s">
        <v>1062</v>
      </c>
      <c r="L606" s="40" t="str">
        <f t="shared" si="17"/>
        <v>33</v>
      </c>
      <c r="M606" t="s">
        <v>659</v>
      </c>
      <c r="N606" t="s">
        <v>660</v>
      </c>
      <c r="O606" t="s">
        <v>341</v>
      </c>
      <c r="P606" t="s">
        <v>1489</v>
      </c>
      <c r="R606" t="s">
        <v>1230</v>
      </c>
      <c r="S606" t="s">
        <v>1231</v>
      </c>
      <c r="T606" s="38">
        <v>46500</v>
      </c>
    </row>
    <row r="607" spans="1:20" hidden="1" x14ac:dyDescent="0.25">
      <c r="A607" t="s">
        <v>1059</v>
      </c>
      <c r="B607" t="s">
        <v>466</v>
      </c>
      <c r="C607" t="s">
        <v>602</v>
      </c>
      <c r="D607" t="s">
        <v>1059</v>
      </c>
      <c r="E607" t="s">
        <v>466</v>
      </c>
      <c r="F607" t="s">
        <v>190</v>
      </c>
      <c r="G607" t="s">
        <v>191</v>
      </c>
      <c r="H607" t="s">
        <v>6</v>
      </c>
      <c r="I607" t="s">
        <v>463</v>
      </c>
      <c r="J607" t="s">
        <v>1061</v>
      </c>
      <c r="K607" t="s">
        <v>1062</v>
      </c>
      <c r="L607" s="40" t="str">
        <f t="shared" si="17"/>
        <v>33</v>
      </c>
      <c r="M607" t="s">
        <v>659</v>
      </c>
      <c r="N607" t="s">
        <v>660</v>
      </c>
      <c r="O607" t="s">
        <v>365</v>
      </c>
      <c r="P607" t="s">
        <v>1494</v>
      </c>
      <c r="R607" t="s">
        <v>1230</v>
      </c>
      <c r="S607" t="s">
        <v>1231</v>
      </c>
      <c r="T607" s="38">
        <v>924781.67000000097</v>
      </c>
    </row>
    <row r="608" spans="1:20" hidden="1" x14ac:dyDescent="0.25">
      <c r="A608" t="s">
        <v>1059</v>
      </c>
      <c r="B608" t="s">
        <v>466</v>
      </c>
      <c r="C608" t="s">
        <v>602</v>
      </c>
      <c r="D608" t="s">
        <v>1059</v>
      </c>
      <c r="E608" t="s">
        <v>466</v>
      </c>
      <c r="F608" t="s">
        <v>190</v>
      </c>
      <c r="G608" t="s">
        <v>191</v>
      </c>
      <c r="H608" t="s">
        <v>6</v>
      </c>
      <c r="I608" t="s">
        <v>463</v>
      </c>
      <c r="J608" t="s">
        <v>1061</v>
      </c>
      <c r="K608" t="s">
        <v>1062</v>
      </c>
      <c r="L608" s="40" t="str">
        <f t="shared" si="17"/>
        <v>33</v>
      </c>
      <c r="M608" t="s">
        <v>659</v>
      </c>
      <c r="N608" t="s">
        <v>660</v>
      </c>
      <c r="O608" t="s">
        <v>538</v>
      </c>
      <c r="P608" t="s">
        <v>1497</v>
      </c>
      <c r="R608" t="s">
        <v>1230</v>
      </c>
      <c r="S608" t="s">
        <v>1231</v>
      </c>
      <c r="T608" s="38">
        <v>340400</v>
      </c>
    </row>
    <row r="609" spans="1:20" hidden="1" x14ac:dyDescent="0.25">
      <c r="A609" t="s">
        <v>1059</v>
      </c>
      <c r="B609" t="s">
        <v>466</v>
      </c>
      <c r="C609" t="s">
        <v>602</v>
      </c>
      <c r="D609" t="s">
        <v>1059</v>
      </c>
      <c r="E609" t="s">
        <v>466</v>
      </c>
      <c r="F609" t="s">
        <v>190</v>
      </c>
      <c r="G609" t="s">
        <v>191</v>
      </c>
      <c r="H609" t="s">
        <v>6</v>
      </c>
      <c r="I609" t="s">
        <v>463</v>
      </c>
      <c r="J609" t="s">
        <v>1061</v>
      </c>
      <c r="K609" t="s">
        <v>1062</v>
      </c>
      <c r="L609" s="40" t="str">
        <f t="shared" si="17"/>
        <v>33</v>
      </c>
      <c r="M609" t="s">
        <v>659</v>
      </c>
      <c r="N609" t="s">
        <v>660</v>
      </c>
      <c r="O609" t="s">
        <v>538</v>
      </c>
      <c r="P609" t="s">
        <v>1497</v>
      </c>
      <c r="R609" t="s">
        <v>1232</v>
      </c>
      <c r="S609" t="s">
        <v>1233</v>
      </c>
      <c r="T609" s="38">
        <v>23200</v>
      </c>
    </row>
    <row r="610" spans="1:20" hidden="1" x14ac:dyDescent="0.25">
      <c r="A610" t="s">
        <v>1059</v>
      </c>
      <c r="B610" t="s">
        <v>466</v>
      </c>
      <c r="C610" t="s">
        <v>602</v>
      </c>
      <c r="D610" t="s">
        <v>1059</v>
      </c>
      <c r="E610" t="s">
        <v>466</v>
      </c>
      <c r="F610" t="s">
        <v>190</v>
      </c>
      <c r="G610" t="s">
        <v>191</v>
      </c>
      <c r="H610" t="s">
        <v>6</v>
      </c>
      <c r="I610" t="s">
        <v>463</v>
      </c>
      <c r="J610" t="s">
        <v>1061</v>
      </c>
      <c r="K610" t="s">
        <v>1062</v>
      </c>
      <c r="L610" s="40" t="str">
        <f t="shared" si="17"/>
        <v>33</v>
      </c>
      <c r="M610" t="s">
        <v>661</v>
      </c>
      <c r="N610" t="s">
        <v>662</v>
      </c>
      <c r="O610" t="s">
        <v>227</v>
      </c>
      <c r="P610" t="s">
        <v>1491</v>
      </c>
      <c r="R610" t="s">
        <v>1234</v>
      </c>
      <c r="S610" t="s">
        <v>1235</v>
      </c>
      <c r="T610" s="38">
        <v>79900</v>
      </c>
    </row>
    <row r="611" spans="1:20" hidden="1" x14ac:dyDescent="0.25">
      <c r="A611" t="s">
        <v>1059</v>
      </c>
      <c r="B611" t="s">
        <v>466</v>
      </c>
      <c r="C611" t="s">
        <v>602</v>
      </c>
      <c r="D611" t="s">
        <v>1059</v>
      </c>
      <c r="E611" t="s">
        <v>466</v>
      </c>
      <c r="F611" t="s">
        <v>190</v>
      </c>
      <c r="G611" t="s">
        <v>191</v>
      </c>
      <c r="H611" t="s">
        <v>6</v>
      </c>
      <c r="I611" t="s">
        <v>463</v>
      </c>
      <c r="J611" t="s">
        <v>1061</v>
      </c>
      <c r="K611" t="s">
        <v>1062</v>
      </c>
      <c r="L611" s="40" t="str">
        <f t="shared" si="17"/>
        <v>33</v>
      </c>
      <c r="M611" t="s">
        <v>669</v>
      </c>
      <c r="N611" t="s">
        <v>670</v>
      </c>
      <c r="O611" t="s">
        <v>227</v>
      </c>
      <c r="P611" t="s">
        <v>1491</v>
      </c>
      <c r="R611" t="s">
        <v>1236</v>
      </c>
      <c r="S611" t="s">
        <v>1237</v>
      </c>
      <c r="T611" s="38">
        <v>4050</v>
      </c>
    </row>
    <row r="612" spans="1:20" hidden="1" x14ac:dyDescent="0.25">
      <c r="A612" t="s">
        <v>1059</v>
      </c>
      <c r="B612" t="s">
        <v>466</v>
      </c>
      <c r="C612" t="s">
        <v>602</v>
      </c>
      <c r="D612" t="s">
        <v>1059</v>
      </c>
      <c r="E612" t="s">
        <v>466</v>
      </c>
      <c r="F612" t="s">
        <v>190</v>
      </c>
      <c r="G612" t="s">
        <v>191</v>
      </c>
      <c r="H612" t="s">
        <v>6</v>
      </c>
      <c r="I612" t="s">
        <v>463</v>
      </c>
      <c r="J612" t="s">
        <v>1061</v>
      </c>
      <c r="K612" t="s">
        <v>1062</v>
      </c>
      <c r="L612" s="40" t="str">
        <f t="shared" si="17"/>
        <v>33</v>
      </c>
      <c r="M612" t="s">
        <v>671</v>
      </c>
      <c r="N612" t="s">
        <v>672</v>
      </c>
      <c r="O612" t="s">
        <v>300</v>
      </c>
      <c r="P612" t="s">
        <v>1470</v>
      </c>
      <c r="R612" t="s">
        <v>1238</v>
      </c>
      <c r="S612" t="s">
        <v>1239</v>
      </c>
      <c r="T612" s="38">
        <v>5347.66</v>
      </c>
    </row>
    <row r="613" spans="1:20" hidden="1" x14ac:dyDescent="0.25">
      <c r="A613" t="s">
        <v>1059</v>
      </c>
      <c r="B613" t="s">
        <v>466</v>
      </c>
      <c r="C613" t="s">
        <v>602</v>
      </c>
      <c r="D613" t="s">
        <v>1059</v>
      </c>
      <c r="E613" t="s">
        <v>466</v>
      </c>
      <c r="F613" t="s">
        <v>190</v>
      </c>
      <c r="G613" t="s">
        <v>191</v>
      </c>
      <c r="H613" t="s">
        <v>6</v>
      </c>
      <c r="I613" t="s">
        <v>463</v>
      </c>
      <c r="J613" t="s">
        <v>1061</v>
      </c>
      <c r="K613" t="s">
        <v>1062</v>
      </c>
      <c r="L613" s="40" t="str">
        <f t="shared" si="17"/>
        <v>33</v>
      </c>
      <c r="M613" t="s">
        <v>677</v>
      </c>
      <c r="N613" t="s">
        <v>678</v>
      </c>
      <c r="O613" t="s">
        <v>227</v>
      </c>
      <c r="P613" t="s">
        <v>1491</v>
      </c>
      <c r="R613" t="s">
        <v>1230</v>
      </c>
      <c r="S613" t="s">
        <v>1231</v>
      </c>
      <c r="T613" s="38">
        <v>16000</v>
      </c>
    </row>
    <row r="614" spans="1:20" hidden="1" x14ac:dyDescent="0.25">
      <c r="A614" t="s">
        <v>1059</v>
      </c>
      <c r="B614" t="s">
        <v>466</v>
      </c>
      <c r="C614" t="s">
        <v>602</v>
      </c>
      <c r="D614" t="s">
        <v>1059</v>
      </c>
      <c r="E614" t="s">
        <v>466</v>
      </c>
      <c r="F614" t="s">
        <v>190</v>
      </c>
      <c r="G614" t="s">
        <v>191</v>
      </c>
      <c r="H614" t="s">
        <v>6</v>
      </c>
      <c r="I614" t="s">
        <v>463</v>
      </c>
      <c r="J614" t="s">
        <v>1061</v>
      </c>
      <c r="K614" t="s">
        <v>1062</v>
      </c>
      <c r="L614" s="40" t="str">
        <f t="shared" si="17"/>
        <v>33</v>
      </c>
      <c r="M614" t="s">
        <v>679</v>
      </c>
      <c r="N614" t="s">
        <v>486</v>
      </c>
      <c r="O614" t="s">
        <v>365</v>
      </c>
      <c r="P614" t="s">
        <v>1494</v>
      </c>
      <c r="R614" t="s">
        <v>1230</v>
      </c>
      <c r="S614" t="s">
        <v>1231</v>
      </c>
      <c r="T614" s="38">
        <v>781.66999999999803</v>
      </c>
    </row>
    <row r="615" spans="1:20" hidden="1" x14ac:dyDescent="0.25">
      <c r="A615" t="s">
        <v>1059</v>
      </c>
      <c r="B615" t="s">
        <v>466</v>
      </c>
      <c r="C615" t="s">
        <v>602</v>
      </c>
      <c r="D615" t="s">
        <v>1059</v>
      </c>
      <c r="E615" t="s">
        <v>466</v>
      </c>
      <c r="F615" t="s">
        <v>190</v>
      </c>
      <c r="G615" t="s">
        <v>191</v>
      </c>
      <c r="H615" t="s">
        <v>6</v>
      </c>
      <c r="I615" t="s">
        <v>463</v>
      </c>
      <c r="J615" t="s">
        <v>1087</v>
      </c>
      <c r="K615" t="s">
        <v>1075</v>
      </c>
      <c r="L615" s="40" t="str">
        <f t="shared" si="17"/>
        <v>33</v>
      </c>
      <c r="M615" t="s">
        <v>659</v>
      </c>
      <c r="N615" t="s">
        <v>660</v>
      </c>
      <c r="O615" t="s">
        <v>182</v>
      </c>
      <c r="P615" t="s">
        <v>468</v>
      </c>
      <c r="R615" t="s">
        <v>1240</v>
      </c>
      <c r="S615" t="s">
        <v>1241</v>
      </c>
      <c r="T615" s="38">
        <v>135001.79999999999</v>
      </c>
    </row>
    <row r="616" spans="1:20" hidden="1" x14ac:dyDescent="0.25">
      <c r="A616" t="s">
        <v>1059</v>
      </c>
      <c r="B616" t="s">
        <v>466</v>
      </c>
      <c r="C616" t="s">
        <v>602</v>
      </c>
      <c r="D616" t="s">
        <v>1059</v>
      </c>
      <c r="E616" t="s">
        <v>466</v>
      </c>
      <c r="F616" t="s">
        <v>190</v>
      </c>
      <c r="G616" t="s">
        <v>191</v>
      </c>
      <c r="H616" t="s">
        <v>6</v>
      </c>
      <c r="I616" t="s">
        <v>463</v>
      </c>
      <c r="J616" t="s">
        <v>1087</v>
      </c>
      <c r="K616" t="s">
        <v>1075</v>
      </c>
      <c r="L616" s="40" t="str">
        <f t="shared" si="17"/>
        <v>33</v>
      </c>
      <c r="M616" t="s">
        <v>659</v>
      </c>
      <c r="N616" t="s">
        <v>660</v>
      </c>
      <c r="O616" t="s">
        <v>182</v>
      </c>
      <c r="P616" t="s">
        <v>468</v>
      </c>
      <c r="R616" t="s">
        <v>1242</v>
      </c>
      <c r="S616" t="s">
        <v>1243</v>
      </c>
      <c r="T616" s="38">
        <v>79200</v>
      </c>
    </row>
    <row r="617" spans="1:20" hidden="1" x14ac:dyDescent="0.25">
      <c r="A617" t="s">
        <v>1059</v>
      </c>
      <c r="B617" t="s">
        <v>466</v>
      </c>
      <c r="C617" t="s">
        <v>602</v>
      </c>
      <c r="D617" t="s">
        <v>1059</v>
      </c>
      <c r="E617" t="s">
        <v>466</v>
      </c>
      <c r="F617" t="s">
        <v>190</v>
      </c>
      <c r="G617" t="s">
        <v>191</v>
      </c>
      <c r="H617" t="s">
        <v>6</v>
      </c>
      <c r="I617" t="s">
        <v>463</v>
      </c>
      <c r="J617" t="s">
        <v>1087</v>
      </c>
      <c r="K617" t="s">
        <v>1075</v>
      </c>
      <c r="L617" s="40" t="str">
        <f t="shared" si="17"/>
        <v>33</v>
      </c>
      <c r="M617" t="s">
        <v>661</v>
      </c>
      <c r="N617" t="s">
        <v>662</v>
      </c>
      <c r="O617" t="s">
        <v>182</v>
      </c>
      <c r="P617" t="s">
        <v>468</v>
      </c>
      <c r="R617" t="s">
        <v>1244</v>
      </c>
      <c r="S617" t="s">
        <v>1245</v>
      </c>
      <c r="T617" s="38">
        <v>23294.2</v>
      </c>
    </row>
    <row r="618" spans="1:20" hidden="1" x14ac:dyDescent="0.25">
      <c r="A618" t="s">
        <v>1059</v>
      </c>
      <c r="B618" t="s">
        <v>466</v>
      </c>
      <c r="C618" t="s">
        <v>602</v>
      </c>
      <c r="D618" t="s">
        <v>1059</v>
      </c>
      <c r="E618" t="s">
        <v>466</v>
      </c>
      <c r="F618" t="s">
        <v>190</v>
      </c>
      <c r="G618" t="s">
        <v>191</v>
      </c>
      <c r="H618" t="s">
        <v>6</v>
      </c>
      <c r="I618" t="s">
        <v>463</v>
      </c>
      <c r="J618" t="s">
        <v>1087</v>
      </c>
      <c r="K618" t="s">
        <v>1075</v>
      </c>
      <c r="L618" s="40" t="str">
        <f t="shared" si="17"/>
        <v>33</v>
      </c>
      <c r="M618" t="s">
        <v>661</v>
      </c>
      <c r="N618" t="s">
        <v>662</v>
      </c>
      <c r="O618" t="s">
        <v>182</v>
      </c>
      <c r="P618" t="s">
        <v>468</v>
      </c>
      <c r="R618" t="s">
        <v>1246</v>
      </c>
      <c r="S618" t="s">
        <v>1247</v>
      </c>
      <c r="T618" s="38">
        <v>12504</v>
      </c>
    </row>
    <row r="619" spans="1:20" hidden="1" x14ac:dyDescent="0.25">
      <c r="A619" t="s">
        <v>1059</v>
      </c>
      <c r="B619" t="s">
        <v>466</v>
      </c>
      <c r="C619" t="s">
        <v>602</v>
      </c>
      <c r="D619" t="s">
        <v>1059</v>
      </c>
      <c r="E619" t="s">
        <v>466</v>
      </c>
      <c r="F619" t="s">
        <v>190</v>
      </c>
      <c r="G619" t="s">
        <v>191</v>
      </c>
      <c r="H619" t="s">
        <v>6</v>
      </c>
      <c r="I619" t="s">
        <v>463</v>
      </c>
      <c r="J619" t="s">
        <v>1080</v>
      </c>
      <c r="K619" t="s">
        <v>1081</v>
      </c>
      <c r="L619" s="40" t="str">
        <f t="shared" si="17"/>
        <v>33</v>
      </c>
      <c r="M619" t="s">
        <v>673</v>
      </c>
      <c r="N619" t="s">
        <v>674</v>
      </c>
      <c r="O619" t="s">
        <v>374</v>
      </c>
      <c r="P619" t="s">
        <v>1632</v>
      </c>
      <c r="R619" t="s">
        <v>1248</v>
      </c>
      <c r="S619" t="s">
        <v>1249</v>
      </c>
      <c r="T619" s="38">
        <v>20000</v>
      </c>
    </row>
    <row r="620" spans="1:20" hidden="1" x14ac:dyDescent="0.25">
      <c r="A620" t="s">
        <v>1059</v>
      </c>
      <c r="B620" t="s">
        <v>466</v>
      </c>
      <c r="C620" t="s">
        <v>602</v>
      </c>
      <c r="D620" t="s">
        <v>1059</v>
      </c>
      <c r="E620" t="s">
        <v>466</v>
      </c>
      <c r="F620" t="s">
        <v>190</v>
      </c>
      <c r="G620" t="s">
        <v>191</v>
      </c>
      <c r="H620" t="s">
        <v>6</v>
      </c>
      <c r="I620" t="s">
        <v>463</v>
      </c>
      <c r="J620" t="s">
        <v>1082</v>
      </c>
      <c r="K620" t="s">
        <v>1081</v>
      </c>
      <c r="L620" s="40" t="str">
        <f t="shared" si="17"/>
        <v>33</v>
      </c>
      <c r="M620" t="s">
        <v>659</v>
      </c>
      <c r="N620" t="s">
        <v>660</v>
      </c>
      <c r="O620" t="s">
        <v>374</v>
      </c>
      <c r="P620" t="s">
        <v>1632</v>
      </c>
      <c r="R620" t="s">
        <v>1248</v>
      </c>
      <c r="S620" t="s">
        <v>1249</v>
      </c>
      <c r="T620" s="38">
        <v>27800</v>
      </c>
    </row>
    <row r="621" spans="1:20" hidden="1" x14ac:dyDescent="0.25">
      <c r="A621" t="s">
        <v>1059</v>
      </c>
      <c r="B621" t="s">
        <v>466</v>
      </c>
      <c r="C621" t="s">
        <v>602</v>
      </c>
      <c r="D621" t="s">
        <v>1059</v>
      </c>
      <c r="E621" t="s">
        <v>466</v>
      </c>
      <c r="F621" t="s">
        <v>190</v>
      </c>
      <c r="G621" t="s">
        <v>191</v>
      </c>
      <c r="H621" t="s">
        <v>6</v>
      </c>
      <c r="I621" t="s">
        <v>463</v>
      </c>
      <c r="J621" t="s">
        <v>1082</v>
      </c>
      <c r="K621" t="s">
        <v>1081</v>
      </c>
      <c r="L621" s="40" t="str">
        <f t="shared" si="17"/>
        <v>33</v>
      </c>
      <c r="M621" t="s">
        <v>677</v>
      </c>
      <c r="N621" t="s">
        <v>678</v>
      </c>
      <c r="O621" t="s">
        <v>374</v>
      </c>
      <c r="P621" t="s">
        <v>1632</v>
      </c>
      <c r="R621" t="s">
        <v>1248</v>
      </c>
      <c r="S621" t="s">
        <v>1249</v>
      </c>
      <c r="T621" s="38">
        <v>116130</v>
      </c>
    </row>
    <row r="622" spans="1:20" hidden="1" x14ac:dyDescent="0.25">
      <c r="A622" t="s">
        <v>1059</v>
      </c>
      <c r="B622" t="s">
        <v>466</v>
      </c>
      <c r="C622" t="s">
        <v>602</v>
      </c>
      <c r="D622" t="s">
        <v>1059</v>
      </c>
      <c r="E622" t="s">
        <v>466</v>
      </c>
      <c r="F622" t="s">
        <v>190</v>
      </c>
      <c r="G622" t="s">
        <v>191</v>
      </c>
      <c r="H622" t="s">
        <v>6</v>
      </c>
      <c r="I622" t="s">
        <v>463</v>
      </c>
      <c r="J622" t="s">
        <v>1082</v>
      </c>
      <c r="K622" t="s">
        <v>1081</v>
      </c>
      <c r="L622" s="40" t="str">
        <f t="shared" si="17"/>
        <v>33</v>
      </c>
      <c r="M622" t="s">
        <v>680</v>
      </c>
      <c r="N622" t="s">
        <v>681</v>
      </c>
      <c r="O622" t="s">
        <v>374</v>
      </c>
      <c r="P622" t="s">
        <v>1632</v>
      </c>
      <c r="R622" t="s">
        <v>1248</v>
      </c>
      <c r="S622" t="s">
        <v>1249</v>
      </c>
      <c r="T622" s="38">
        <v>2200</v>
      </c>
    </row>
    <row r="623" spans="1:20" hidden="1" x14ac:dyDescent="0.25">
      <c r="A623" t="s">
        <v>1059</v>
      </c>
      <c r="B623" t="s">
        <v>466</v>
      </c>
      <c r="C623" t="s">
        <v>602</v>
      </c>
      <c r="D623" t="s">
        <v>1059</v>
      </c>
      <c r="E623" t="s">
        <v>466</v>
      </c>
      <c r="F623" t="s">
        <v>190</v>
      </c>
      <c r="G623" t="s">
        <v>191</v>
      </c>
      <c r="H623" t="s">
        <v>6</v>
      </c>
      <c r="I623" t="s">
        <v>463</v>
      </c>
      <c r="J623" t="s">
        <v>1083</v>
      </c>
      <c r="K623" t="s">
        <v>1084</v>
      </c>
      <c r="L623" s="40" t="str">
        <f t="shared" si="17"/>
        <v>33</v>
      </c>
      <c r="M623" t="s">
        <v>667</v>
      </c>
      <c r="N623" t="s">
        <v>668</v>
      </c>
      <c r="O623" t="s">
        <v>374</v>
      </c>
      <c r="P623" t="s">
        <v>1632</v>
      </c>
      <c r="R623" t="s">
        <v>1248</v>
      </c>
      <c r="S623" t="s">
        <v>1249</v>
      </c>
      <c r="T623" s="38">
        <v>4500</v>
      </c>
    </row>
    <row r="624" spans="1:20" hidden="1" x14ac:dyDescent="0.25">
      <c r="A624" t="s">
        <v>1059</v>
      </c>
      <c r="B624" t="s">
        <v>466</v>
      </c>
      <c r="C624" t="s">
        <v>602</v>
      </c>
      <c r="D624" t="s">
        <v>1059</v>
      </c>
      <c r="E624" t="s">
        <v>466</v>
      </c>
      <c r="F624" t="s">
        <v>7</v>
      </c>
      <c r="G624" t="s">
        <v>8</v>
      </c>
      <c r="H624" t="s">
        <v>88</v>
      </c>
      <c r="I624" t="s">
        <v>495</v>
      </c>
      <c r="J624" t="s">
        <v>1061</v>
      </c>
      <c r="K624" t="s">
        <v>1062</v>
      </c>
      <c r="L624" s="40" t="str">
        <f t="shared" si="17"/>
        <v>44</v>
      </c>
      <c r="M624" t="s">
        <v>682</v>
      </c>
      <c r="N624" t="s">
        <v>683</v>
      </c>
      <c r="O624" t="s">
        <v>389</v>
      </c>
      <c r="P624" t="s">
        <v>1538</v>
      </c>
      <c r="R624" t="s">
        <v>1250</v>
      </c>
      <c r="S624" t="s">
        <v>1251</v>
      </c>
      <c r="T624" s="38">
        <v>0</v>
      </c>
    </row>
    <row r="625" spans="1:20" hidden="1" x14ac:dyDescent="0.25">
      <c r="A625" t="s">
        <v>1059</v>
      </c>
      <c r="B625" t="s">
        <v>466</v>
      </c>
      <c r="C625" t="s">
        <v>602</v>
      </c>
      <c r="D625" t="s">
        <v>1059</v>
      </c>
      <c r="E625" t="s">
        <v>466</v>
      </c>
      <c r="F625" t="s">
        <v>7</v>
      </c>
      <c r="G625" t="s">
        <v>8</v>
      </c>
      <c r="H625" t="s">
        <v>88</v>
      </c>
      <c r="I625" t="s">
        <v>495</v>
      </c>
      <c r="J625" t="s">
        <v>1061</v>
      </c>
      <c r="K625" t="s">
        <v>1062</v>
      </c>
      <c r="L625" s="40" t="str">
        <f t="shared" si="17"/>
        <v>44</v>
      </c>
      <c r="M625" t="s">
        <v>684</v>
      </c>
      <c r="N625" t="s">
        <v>672</v>
      </c>
      <c r="O625" t="s">
        <v>300</v>
      </c>
      <c r="P625" t="s">
        <v>1470</v>
      </c>
      <c r="R625" t="s">
        <v>1252</v>
      </c>
      <c r="S625" t="s">
        <v>1253</v>
      </c>
      <c r="T625" s="38">
        <v>5949.75</v>
      </c>
    </row>
    <row r="626" spans="1:20" hidden="1" x14ac:dyDescent="0.25">
      <c r="A626" t="s">
        <v>1059</v>
      </c>
      <c r="B626" t="s">
        <v>466</v>
      </c>
      <c r="C626" t="s">
        <v>602</v>
      </c>
      <c r="D626" t="s">
        <v>1059</v>
      </c>
      <c r="E626" t="s">
        <v>466</v>
      </c>
      <c r="F626" t="s">
        <v>7</v>
      </c>
      <c r="G626" t="s">
        <v>8</v>
      </c>
      <c r="H626" t="s">
        <v>88</v>
      </c>
      <c r="I626" t="s">
        <v>495</v>
      </c>
      <c r="J626" t="s">
        <v>1061</v>
      </c>
      <c r="K626" t="s">
        <v>1062</v>
      </c>
      <c r="L626" s="40" t="str">
        <f t="shared" si="17"/>
        <v>44</v>
      </c>
      <c r="M626" t="s">
        <v>687</v>
      </c>
      <c r="N626" t="s">
        <v>688</v>
      </c>
      <c r="O626" t="s">
        <v>159</v>
      </c>
      <c r="P626" t="s">
        <v>1507</v>
      </c>
      <c r="R626" t="s">
        <v>1254</v>
      </c>
      <c r="S626" t="s">
        <v>1255</v>
      </c>
      <c r="T626" s="38">
        <v>564583.85</v>
      </c>
    </row>
    <row r="627" spans="1:20" hidden="1" x14ac:dyDescent="0.25">
      <c r="A627" t="s">
        <v>1059</v>
      </c>
      <c r="B627" t="s">
        <v>466</v>
      </c>
      <c r="C627" t="s">
        <v>602</v>
      </c>
      <c r="D627" t="s">
        <v>1059</v>
      </c>
      <c r="E627" t="s">
        <v>466</v>
      </c>
      <c r="F627" t="s">
        <v>7</v>
      </c>
      <c r="G627" t="s">
        <v>8</v>
      </c>
      <c r="H627" t="s">
        <v>88</v>
      </c>
      <c r="I627" t="s">
        <v>495</v>
      </c>
      <c r="J627" t="s">
        <v>1061</v>
      </c>
      <c r="K627" t="s">
        <v>1062</v>
      </c>
      <c r="L627" s="40" t="str">
        <f t="shared" si="17"/>
        <v>44</v>
      </c>
      <c r="M627" t="s">
        <v>693</v>
      </c>
      <c r="N627" t="s">
        <v>694</v>
      </c>
      <c r="O627" t="s">
        <v>355</v>
      </c>
      <c r="P627" t="s">
        <v>1543</v>
      </c>
      <c r="R627" t="s">
        <v>1250</v>
      </c>
      <c r="S627" t="s">
        <v>1251</v>
      </c>
      <c r="T627" s="38">
        <v>66000</v>
      </c>
    </row>
    <row r="628" spans="1:20" hidden="1" x14ac:dyDescent="0.25">
      <c r="A628" t="s">
        <v>1059</v>
      </c>
      <c r="B628" t="s">
        <v>466</v>
      </c>
      <c r="C628" t="s">
        <v>602</v>
      </c>
      <c r="D628" t="s">
        <v>1059</v>
      </c>
      <c r="E628" t="s">
        <v>466</v>
      </c>
      <c r="F628" t="s">
        <v>7</v>
      </c>
      <c r="G628" t="s">
        <v>8</v>
      </c>
      <c r="H628" t="s">
        <v>88</v>
      </c>
      <c r="I628" t="s">
        <v>495</v>
      </c>
      <c r="J628" t="s">
        <v>1061</v>
      </c>
      <c r="K628" t="s">
        <v>1062</v>
      </c>
      <c r="L628" s="40" t="str">
        <f t="shared" si="17"/>
        <v>44</v>
      </c>
      <c r="M628" t="s">
        <v>693</v>
      </c>
      <c r="N628" t="s">
        <v>694</v>
      </c>
      <c r="O628" t="s">
        <v>361</v>
      </c>
      <c r="P628" t="s">
        <v>1514</v>
      </c>
      <c r="R628" t="s">
        <v>1250</v>
      </c>
      <c r="S628" t="s">
        <v>1251</v>
      </c>
      <c r="T628" s="38">
        <v>59100</v>
      </c>
    </row>
    <row r="629" spans="1:20" hidden="1" x14ac:dyDescent="0.25">
      <c r="A629" t="s">
        <v>1059</v>
      </c>
      <c r="B629" t="s">
        <v>466</v>
      </c>
      <c r="C629" t="s">
        <v>602</v>
      </c>
      <c r="D629" t="s">
        <v>1059</v>
      </c>
      <c r="E629" t="s">
        <v>466</v>
      </c>
      <c r="F629" t="s">
        <v>7</v>
      </c>
      <c r="G629" t="s">
        <v>8</v>
      </c>
      <c r="H629" t="s">
        <v>88</v>
      </c>
      <c r="I629" t="s">
        <v>495</v>
      </c>
      <c r="J629" t="s">
        <v>1061</v>
      </c>
      <c r="K629" t="s">
        <v>1062</v>
      </c>
      <c r="L629" s="40" t="str">
        <f t="shared" si="17"/>
        <v>44</v>
      </c>
      <c r="M629" t="s">
        <v>695</v>
      </c>
      <c r="N629" t="s">
        <v>696</v>
      </c>
      <c r="O629" t="s">
        <v>300</v>
      </c>
      <c r="P629" t="s">
        <v>1470</v>
      </c>
      <c r="R629" t="s">
        <v>1250</v>
      </c>
      <c r="S629" t="s">
        <v>1251</v>
      </c>
      <c r="T629" s="38">
        <v>44593.82</v>
      </c>
    </row>
    <row r="630" spans="1:20" hidden="1" x14ac:dyDescent="0.25">
      <c r="A630" t="s">
        <v>1059</v>
      </c>
      <c r="B630" t="s">
        <v>466</v>
      </c>
      <c r="C630" t="s">
        <v>602</v>
      </c>
      <c r="D630" t="s">
        <v>1059</v>
      </c>
      <c r="E630" t="s">
        <v>466</v>
      </c>
      <c r="F630" t="s">
        <v>7</v>
      </c>
      <c r="G630" t="s">
        <v>8</v>
      </c>
      <c r="H630" t="s">
        <v>88</v>
      </c>
      <c r="I630" t="s">
        <v>495</v>
      </c>
      <c r="J630" t="s">
        <v>1061</v>
      </c>
      <c r="K630" t="s">
        <v>1062</v>
      </c>
      <c r="L630" s="40" t="str">
        <f t="shared" si="17"/>
        <v>44</v>
      </c>
      <c r="M630" t="s">
        <v>695</v>
      </c>
      <c r="N630" t="s">
        <v>696</v>
      </c>
      <c r="O630" t="s">
        <v>355</v>
      </c>
      <c r="P630" t="s">
        <v>1543</v>
      </c>
      <c r="R630" t="s">
        <v>1250</v>
      </c>
      <c r="S630" t="s">
        <v>1251</v>
      </c>
      <c r="T630" s="38">
        <v>3999.46</v>
      </c>
    </row>
    <row r="631" spans="1:20" hidden="1" x14ac:dyDescent="0.25">
      <c r="A631" t="s">
        <v>1059</v>
      </c>
      <c r="B631" t="s">
        <v>466</v>
      </c>
      <c r="C631" t="s">
        <v>602</v>
      </c>
      <c r="D631" t="s">
        <v>1059</v>
      </c>
      <c r="E631" t="s">
        <v>466</v>
      </c>
      <c r="F631" t="s">
        <v>7</v>
      </c>
      <c r="G631" t="s">
        <v>8</v>
      </c>
      <c r="H631" t="s">
        <v>88</v>
      </c>
      <c r="I631" t="s">
        <v>495</v>
      </c>
      <c r="J631" t="s">
        <v>1061</v>
      </c>
      <c r="K631" t="s">
        <v>1062</v>
      </c>
      <c r="L631" s="40" t="str">
        <f t="shared" si="17"/>
        <v>44</v>
      </c>
      <c r="M631" t="s">
        <v>701</v>
      </c>
      <c r="N631" t="s">
        <v>702</v>
      </c>
      <c r="O631" t="s">
        <v>159</v>
      </c>
      <c r="P631" t="s">
        <v>1507</v>
      </c>
      <c r="R631" t="s">
        <v>1250</v>
      </c>
      <c r="S631" t="s">
        <v>1251</v>
      </c>
      <c r="T631" s="38">
        <v>39468.69</v>
      </c>
    </row>
    <row r="632" spans="1:20" hidden="1" x14ac:dyDescent="0.25">
      <c r="A632" t="s">
        <v>1059</v>
      </c>
      <c r="B632" t="s">
        <v>466</v>
      </c>
      <c r="C632" t="s">
        <v>602</v>
      </c>
      <c r="D632" t="s">
        <v>1059</v>
      </c>
      <c r="E632" t="s">
        <v>466</v>
      </c>
      <c r="F632" t="s">
        <v>7</v>
      </c>
      <c r="G632" t="s">
        <v>8</v>
      </c>
      <c r="H632" t="s">
        <v>88</v>
      </c>
      <c r="I632" t="s">
        <v>495</v>
      </c>
      <c r="J632" t="s">
        <v>1061</v>
      </c>
      <c r="K632" t="s">
        <v>1062</v>
      </c>
      <c r="L632" s="40" t="str">
        <f t="shared" si="17"/>
        <v>44</v>
      </c>
      <c r="M632" t="s">
        <v>709</v>
      </c>
      <c r="N632" t="s">
        <v>710</v>
      </c>
      <c r="O632" t="s">
        <v>512</v>
      </c>
      <c r="P632" t="s">
        <v>1546</v>
      </c>
      <c r="R632" t="s">
        <v>1250</v>
      </c>
      <c r="S632" t="s">
        <v>1251</v>
      </c>
      <c r="T632" s="38">
        <v>3295</v>
      </c>
    </row>
    <row r="633" spans="1:20" hidden="1" x14ac:dyDescent="0.25">
      <c r="A633" t="s">
        <v>1059</v>
      </c>
      <c r="B633" t="s">
        <v>466</v>
      </c>
      <c r="C633" t="s">
        <v>602</v>
      </c>
      <c r="D633" t="s">
        <v>1059</v>
      </c>
      <c r="E633" t="s">
        <v>466</v>
      </c>
      <c r="F633" t="s">
        <v>7</v>
      </c>
      <c r="G633" t="s">
        <v>8</v>
      </c>
      <c r="H633" t="s">
        <v>88</v>
      </c>
      <c r="I633" t="s">
        <v>495</v>
      </c>
      <c r="J633" t="s">
        <v>1061</v>
      </c>
      <c r="K633" t="s">
        <v>1062</v>
      </c>
      <c r="L633" s="40" t="str">
        <f t="shared" si="17"/>
        <v>44</v>
      </c>
      <c r="M633" t="s">
        <v>713</v>
      </c>
      <c r="N633" t="s">
        <v>714</v>
      </c>
      <c r="O633" t="s">
        <v>300</v>
      </c>
      <c r="P633" t="s">
        <v>1470</v>
      </c>
      <c r="R633" t="s">
        <v>1250</v>
      </c>
      <c r="S633" t="s">
        <v>1251</v>
      </c>
      <c r="T633" s="38">
        <v>6043</v>
      </c>
    </row>
    <row r="634" spans="1:20" hidden="1" x14ac:dyDescent="0.25">
      <c r="A634" t="s">
        <v>1059</v>
      </c>
      <c r="B634" t="s">
        <v>466</v>
      </c>
      <c r="C634" t="s">
        <v>602</v>
      </c>
      <c r="D634" t="s">
        <v>1059</v>
      </c>
      <c r="E634" t="s">
        <v>466</v>
      </c>
      <c r="F634" t="s">
        <v>7</v>
      </c>
      <c r="G634" t="s">
        <v>8</v>
      </c>
      <c r="H634" t="s">
        <v>88</v>
      </c>
      <c r="I634" t="s">
        <v>495</v>
      </c>
      <c r="J634" t="s">
        <v>1061</v>
      </c>
      <c r="K634" t="s">
        <v>1062</v>
      </c>
      <c r="L634" s="40" t="str">
        <f t="shared" si="17"/>
        <v>44</v>
      </c>
      <c r="M634" t="s">
        <v>713</v>
      </c>
      <c r="N634" t="s">
        <v>714</v>
      </c>
      <c r="O634" t="s">
        <v>355</v>
      </c>
      <c r="P634" t="s">
        <v>1543</v>
      </c>
      <c r="R634" t="s">
        <v>1250</v>
      </c>
      <c r="S634" t="s">
        <v>1251</v>
      </c>
      <c r="T634" s="38">
        <v>0</v>
      </c>
    </row>
    <row r="635" spans="1:20" hidden="1" x14ac:dyDescent="0.25">
      <c r="A635" t="s">
        <v>1059</v>
      </c>
      <c r="B635" t="s">
        <v>466</v>
      </c>
      <c r="C635" t="s">
        <v>602</v>
      </c>
      <c r="D635" t="s">
        <v>1059</v>
      </c>
      <c r="E635" t="s">
        <v>466</v>
      </c>
      <c r="F635" t="s">
        <v>7</v>
      </c>
      <c r="G635" t="s">
        <v>8</v>
      </c>
      <c r="H635" t="s">
        <v>88</v>
      </c>
      <c r="I635" t="s">
        <v>495</v>
      </c>
      <c r="J635" t="s">
        <v>1061</v>
      </c>
      <c r="K635" t="s">
        <v>1062</v>
      </c>
      <c r="L635" s="40" t="str">
        <f t="shared" si="17"/>
        <v>44</v>
      </c>
      <c r="M635" t="s">
        <v>713</v>
      </c>
      <c r="N635" t="s">
        <v>714</v>
      </c>
      <c r="O635" t="s">
        <v>372</v>
      </c>
      <c r="P635" t="s">
        <v>1560</v>
      </c>
      <c r="R635" t="s">
        <v>1250</v>
      </c>
      <c r="S635" t="s">
        <v>1251</v>
      </c>
      <c r="T635" s="38">
        <v>430290</v>
      </c>
    </row>
    <row r="636" spans="1:20" hidden="1" x14ac:dyDescent="0.25">
      <c r="A636" t="s">
        <v>1059</v>
      </c>
      <c r="B636" t="s">
        <v>466</v>
      </c>
      <c r="C636" t="s">
        <v>602</v>
      </c>
      <c r="D636" t="s">
        <v>1059</v>
      </c>
      <c r="E636" t="s">
        <v>466</v>
      </c>
      <c r="F636" t="s">
        <v>7</v>
      </c>
      <c r="G636" t="s">
        <v>8</v>
      </c>
      <c r="H636" t="s">
        <v>88</v>
      </c>
      <c r="I636" t="s">
        <v>495</v>
      </c>
      <c r="J636" t="s">
        <v>1061</v>
      </c>
      <c r="K636" t="s">
        <v>1062</v>
      </c>
      <c r="L636" s="40" t="str">
        <f t="shared" si="17"/>
        <v>44</v>
      </c>
      <c r="M636" t="s">
        <v>719</v>
      </c>
      <c r="N636" t="s">
        <v>720</v>
      </c>
      <c r="O636" t="s">
        <v>372</v>
      </c>
      <c r="P636" t="s">
        <v>1560</v>
      </c>
      <c r="R636" t="s">
        <v>1250</v>
      </c>
      <c r="S636" t="s">
        <v>1251</v>
      </c>
      <c r="T636" s="38">
        <v>4850</v>
      </c>
    </row>
    <row r="637" spans="1:20" hidden="1" x14ac:dyDescent="0.25">
      <c r="A637" t="s">
        <v>1059</v>
      </c>
      <c r="B637" t="s">
        <v>466</v>
      </c>
      <c r="C637" t="s">
        <v>602</v>
      </c>
      <c r="D637" t="s">
        <v>1059</v>
      </c>
      <c r="E637" t="s">
        <v>466</v>
      </c>
      <c r="F637" t="s">
        <v>7</v>
      </c>
      <c r="G637" t="s">
        <v>8</v>
      </c>
      <c r="H637" t="s">
        <v>88</v>
      </c>
      <c r="I637" t="s">
        <v>495</v>
      </c>
      <c r="J637" t="s">
        <v>1061</v>
      </c>
      <c r="K637" t="s">
        <v>1062</v>
      </c>
      <c r="L637" s="40" t="str">
        <f t="shared" si="17"/>
        <v>44</v>
      </c>
      <c r="M637" t="s">
        <v>725</v>
      </c>
      <c r="N637" t="s">
        <v>726</v>
      </c>
      <c r="O637" t="s">
        <v>361</v>
      </c>
      <c r="P637" t="s">
        <v>1514</v>
      </c>
      <c r="R637" t="s">
        <v>1252</v>
      </c>
      <c r="S637" t="s">
        <v>1253</v>
      </c>
      <c r="T637" s="38">
        <v>31900.02</v>
      </c>
    </row>
    <row r="638" spans="1:20" hidden="1" x14ac:dyDescent="0.25">
      <c r="A638" t="s">
        <v>1059</v>
      </c>
      <c r="B638" t="s">
        <v>466</v>
      </c>
      <c r="C638" t="s">
        <v>602</v>
      </c>
      <c r="D638" t="s">
        <v>1059</v>
      </c>
      <c r="E638" t="s">
        <v>466</v>
      </c>
      <c r="F638" t="s">
        <v>7</v>
      </c>
      <c r="G638" t="s">
        <v>8</v>
      </c>
      <c r="H638" t="s">
        <v>88</v>
      </c>
      <c r="I638" t="s">
        <v>495</v>
      </c>
      <c r="J638" t="s">
        <v>1061</v>
      </c>
      <c r="K638" t="s">
        <v>1062</v>
      </c>
      <c r="L638" s="40" t="str">
        <f t="shared" si="17"/>
        <v>44</v>
      </c>
      <c r="M638" t="s">
        <v>727</v>
      </c>
      <c r="N638" t="s">
        <v>503</v>
      </c>
      <c r="O638" t="s">
        <v>258</v>
      </c>
      <c r="P638" t="s">
        <v>505</v>
      </c>
      <c r="R638" t="s">
        <v>1250</v>
      </c>
      <c r="S638" t="s">
        <v>1251</v>
      </c>
      <c r="T638" s="38">
        <v>109867.1</v>
      </c>
    </row>
    <row r="639" spans="1:20" hidden="1" x14ac:dyDescent="0.25">
      <c r="A639" t="s">
        <v>1059</v>
      </c>
      <c r="B639" t="s">
        <v>466</v>
      </c>
      <c r="C639" t="s">
        <v>602</v>
      </c>
      <c r="D639" t="s">
        <v>1059</v>
      </c>
      <c r="E639" t="s">
        <v>466</v>
      </c>
      <c r="F639" t="s">
        <v>7</v>
      </c>
      <c r="G639" t="s">
        <v>8</v>
      </c>
      <c r="H639" t="s">
        <v>88</v>
      </c>
      <c r="I639" t="s">
        <v>495</v>
      </c>
      <c r="J639" t="s">
        <v>1087</v>
      </c>
      <c r="K639" t="s">
        <v>1075</v>
      </c>
      <c r="L639" s="40" t="str">
        <f t="shared" si="17"/>
        <v>44</v>
      </c>
      <c r="M639" t="s">
        <v>689</v>
      </c>
      <c r="N639" t="s">
        <v>690</v>
      </c>
      <c r="O639" t="s">
        <v>389</v>
      </c>
      <c r="P639" t="s">
        <v>1538</v>
      </c>
      <c r="R639" t="s">
        <v>1250</v>
      </c>
      <c r="S639" t="s">
        <v>1251</v>
      </c>
      <c r="T639" s="38">
        <v>10202.290000000001</v>
      </c>
    </row>
    <row r="640" spans="1:20" hidden="1" x14ac:dyDescent="0.25">
      <c r="A640" t="s">
        <v>1059</v>
      </c>
      <c r="B640" t="s">
        <v>466</v>
      </c>
      <c r="C640" t="s">
        <v>602</v>
      </c>
      <c r="D640" t="s">
        <v>1059</v>
      </c>
      <c r="E640" t="s">
        <v>466</v>
      </c>
      <c r="F640" t="s">
        <v>7</v>
      </c>
      <c r="G640" t="s">
        <v>8</v>
      </c>
      <c r="H640" t="s">
        <v>88</v>
      </c>
      <c r="I640" t="s">
        <v>495</v>
      </c>
      <c r="J640" t="s">
        <v>1087</v>
      </c>
      <c r="K640" t="s">
        <v>1075</v>
      </c>
      <c r="L640" s="40" t="str">
        <f t="shared" si="17"/>
        <v>44</v>
      </c>
      <c r="M640" t="s">
        <v>693</v>
      </c>
      <c r="N640" t="s">
        <v>694</v>
      </c>
      <c r="O640" t="s">
        <v>389</v>
      </c>
      <c r="P640" t="s">
        <v>1538</v>
      </c>
      <c r="R640" t="s">
        <v>1250</v>
      </c>
      <c r="S640" t="s">
        <v>1251</v>
      </c>
      <c r="T640" s="38">
        <v>17990</v>
      </c>
    </row>
    <row r="641" spans="1:20" hidden="1" x14ac:dyDescent="0.25">
      <c r="A641" t="s">
        <v>1059</v>
      </c>
      <c r="B641" t="s">
        <v>466</v>
      </c>
      <c r="C641" t="s">
        <v>602</v>
      </c>
      <c r="D641" t="s">
        <v>1059</v>
      </c>
      <c r="E641" t="s">
        <v>466</v>
      </c>
      <c r="F641" t="s">
        <v>7</v>
      </c>
      <c r="G641" t="s">
        <v>8</v>
      </c>
      <c r="H641" t="s">
        <v>88</v>
      </c>
      <c r="I641" t="s">
        <v>495</v>
      </c>
      <c r="J641" t="s">
        <v>1087</v>
      </c>
      <c r="K641" t="s">
        <v>1075</v>
      </c>
      <c r="L641" s="40" t="str">
        <f t="shared" si="17"/>
        <v>44</v>
      </c>
      <c r="M641" t="s">
        <v>705</v>
      </c>
      <c r="N641" t="s">
        <v>706</v>
      </c>
      <c r="O641" t="s">
        <v>389</v>
      </c>
      <c r="P641" t="s">
        <v>1538</v>
      </c>
      <c r="R641" t="s">
        <v>1250</v>
      </c>
      <c r="S641" t="s">
        <v>1251</v>
      </c>
      <c r="T641" s="38">
        <v>17400</v>
      </c>
    </row>
    <row r="642" spans="1:20" hidden="1" x14ac:dyDescent="0.25">
      <c r="A642" t="s">
        <v>1059</v>
      </c>
      <c r="B642" t="s">
        <v>466</v>
      </c>
      <c r="C642" t="s">
        <v>602</v>
      </c>
      <c r="D642" t="s">
        <v>1059</v>
      </c>
      <c r="E642" t="s">
        <v>466</v>
      </c>
      <c r="F642" t="s">
        <v>7</v>
      </c>
      <c r="G642" t="s">
        <v>8</v>
      </c>
      <c r="H642" t="s">
        <v>88</v>
      </c>
      <c r="I642" t="s">
        <v>495</v>
      </c>
      <c r="J642" t="s">
        <v>1087</v>
      </c>
      <c r="K642" t="s">
        <v>1075</v>
      </c>
      <c r="L642" s="40" t="str">
        <f t="shared" si="17"/>
        <v>44</v>
      </c>
      <c r="M642" t="s">
        <v>711</v>
      </c>
      <c r="N642" t="s">
        <v>712</v>
      </c>
      <c r="O642" t="s">
        <v>389</v>
      </c>
      <c r="P642" t="s">
        <v>1538</v>
      </c>
      <c r="R642" t="s">
        <v>1250</v>
      </c>
      <c r="S642" t="s">
        <v>1251</v>
      </c>
      <c r="T642" s="38">
        <v>25103.99</v>
      </c>
    </row>
    <row r="643" spans="1:20" hidden="1" x14ac:dyDescent="0.25">
      <c r="A643" t="s">
        <v>1059</v>
      </c>
      <c r="B643" t="s">
        <v>466</v>
      </c>
      <c r="C643" t="s">
        <v>602</v>
      </c>
      <c r="D643" t="s">
        <v>1059</v>
      </c>
      <c r="E643" t="s">
        <v>466</v>
      </c>
      <c r="F643" t="s">
        <v>7</v>
      </c>
      <c r="G643" t="s">
        <v>8</v>
      </c>
      <c r="H643" t="s">
        <v>88</v>
      </c>
      <c r="I643" t="s">
        <v>495</v>
      </c>
      <c r="J643" t="s">
        <v>1087</v>
      </c>
      <c r="K643" t="s">
        <v>1075</v>
      </c>
      <c r="L643" s="40" t="str">
        <f t="shared" si="17"/>
        <v>44</v>
      </c>
      <c r="M643" t="s">
        <v>717</v>
      </c>
      <c r="N643" t="s">
        <v>718</v>
      </c>
      <c r="O643" t="s">
        <v>389</v>
      </c>
      <c r="P643" t="s">
        <v>1538</v>
      </c>
      <c r="R643" t="s">
        <v>1250</v>
      </c>
      <c r="S643" t="s">
        <v>1251</v>
      </c>
      <c r="T643" s="38">
        <v>49900</v>
      </c>
    </row>
    <row r="644" spans="1:20" hidden="1" x14ac:dyDescent="0.25">
      <c r="A644" t="s">
        <v>1059</v>
      </c>
      <c r="B644" t="s">
        <v>466</v>
      </c>
      <c r="C644" t="s">
        <v>602</v>
      </c>
      <c r="D644" t="s">
        <v>1059</v>
      </c>
      <c r="E644" t="s">
        <v>466</v>
      </c>
      <c r="F644" t="s">
        <v>7</v>
      </c>
      <c r="G644" t="s">
        <v>8</v>
      </c>
      <c r="H644" t="s">
        <v>88</v>
      </c>
      <c r="I644" t="s">
        <v>495</v>
      </c>
      <c r="J644" t="s">
        <v>1087</v>
      </c>
      <c r="K644" t="s">
        <v>1075</v>
      </c>
      <c r="L644" s="40" t="str">
        <f t="shared" si="17"/>
        <v>44</v>
      </c>
      <c r="M644" t="s">
        <v>721</v>
      </c>
      <c r="N644" t="s">
        <v>722</v>
      </c>
      <c r="O644" t="s">
        <v>389</v>
      </c>
      <c r="P644" t="s">
        <v>1538</v>
      </c>
      <c r="R644" t="s">
        <v>1250</v>
      </c>
      <c r="S644" t="s">
        <v>1251</v>
      </c>
      <c r="T644" s="38">
        <v>14211</v>
      </c>
    </row>
    <row r="645" spans="1:20" hidden="1" x14ac:dyDescent="0.25">
      <c r="A645" t="s">
        <v>1059</v>
      </c>
      <c r="B645" t="s">
        <v>466</v>
      </c>
      <c r="C645" t="s">
        <v>602</v>
      </c>
      <c r="D645" t="s">
        <v>1059</v>
      </c>
      <c r="E645" t="s">
        <v>466</v>
      </c>
      <c r="F645" t="s">
        <v>7</v>
      </c>
      <c r="G645" t="s">
        <v>8</v>
      </c>
      <c r="H645" t="s">
        <v>88</v>
      </c>
      <c r="I645" t="s">
        <v>495</v>
      </c>
      <c r="J645" t="s">
        <v>1087</v>
      </c>
      <c r="K645" t="s">
        <v>1075</v>
      </c>
      <c r="L645" s="40" t="str">
        <f t="shared" si="17"/>
        <v>44</v>
      </c>
      <c r="M645" t="s">
        <v>723</v>
      </c>
      <c r="N645" t="s">
        <v>724</v>
      </c>
      <c r="O645" t="s">
        <v>389</v>
      </c>
      <c r="P645" t="s">
        <v>1538</v>
      </c>
      <c r="R645" t="s">
        <v>1250</v>
      </c>
      <c r="S645" t="s">
        <v>1251</v>
      </c>
      <c r="T645" s="38">
        <v>14958.28</v>
      </c>
    </row>
    <row r="646" spans="1:20" hidden="1" x14ac:dyDescent="0.25">
      <c r="A646" t="s">
        <v>1059</v>
      </c>
      <c r="B646" t="s">
        <v>466</v>
      </c>
      <c r="C646" t="s">
        <v>602</v>
      </c>
      <c r="D646" t="s">
        <v>1059</v>
      </c>
      <c r="E646" t="s">
        <v>466</v>
      </c>
      <c r="F646" t="s">
        <v>7</v>
      </c>
      <c r="G646" t="s">
        <v>8</v>
      </c>
      <c r="H646" t="s">
        <v>6</v>
      </c>
      <c r="I646" t="s">
        <v>463</v>
      </c>
      <c r="J646" t="s">
        <v>1061</v>
      </c>
      <c r="K646" t="s">
        <v>1062</v>
      </c>
      <c r="L646" s="40" t="str">
        <f t="shared" si="17"/>
        <v>33</v>
      </c>
      <c r="M646" t="s">
        <v>728</v>
      </c>
      <c r="N646" t="s">
        <v>729</v>
      </c>
      <c r="O646" t="s">
        <v>300</v>
      </c>
      <c r="P646" t="s">
        <v>1470</v>
      </c>
      <c r="R646" t="s">
        <v>1256</v>
      </c>
      <c r="S646" t="s">
        <v>1257</v>
      </c>
      <c r="T646" s="38">
        <v>61620.1</v>
      </c>
    </row>
    <row r="647" spans="1:20" hidden="1" x14ac:dyDescent="0.25">
      <c r="A647" t="s">
        <v>1059</v>
      </c>
      <c r="B647" t="s">
        <v>466</v>
      </c>
      <c r="C647" t="s">
        <v>602</v>
      </c>
      <c r="D647" t="s">
        <v>1059</v>
      </c>
      <c r="E647" t="s">
        <v>466</v>
      </c>
      <c r="F647" t="s">
        <v>7</v>
      </c>
      <c r="G647" t="s">
        <v>8</v>
      </c>
      <c r="H647" t="s">
        <v>6</v>
      </c>
      <c r="I647" t="s">
        <v>463</v>
      </c>
      <c r="J647" t="s">
        <v>1061</v>
      </c>
      <c r="K647" t="s">
        <v>1062</v>
      </c>
      <c r="L647" s="40" t="str">
        <f t="shared" si="17"/>
        <v>33</v>
      </c>
      <c r="M647" t="s">
        <v>730</v>
      </c>
      <c r="N647" t="s">
        <v>731</v>
      </c>
      <c r="O647" t="s">
        <v>300</v>
      </c>
      <c r="P647" t="s">
        <v>1470</v>
      </c>
      <c r="R647" t="s">
        <v>1256</v>
      </c>
      <c r="S647" t="s">
        <v>1257</v>
      </c>
      <c r="T647" s="38">
        <v>0</v>
      </c>
    </row>
    <row r="648" spans="1:20" hidden="1" x14ac:dyDescent="0.25">
      <c r="A648" t="s">
        <v>1059</v>
      </c>
      <c r="B648" t="s">
        <v>466</v>
      </c>
      <c r="C648" t="s">
        <v>602</v>
      </c>
      <c r="D648" t="s">
        <v>1059</v>
      </c>
      <c r="E648" t="s">
        <v>466</v>
      </c>
      <c r="F648" t="s">
        <v>7</v>
      </c>
      <c r="G648" t="s">
        <v>8</v>
      </c>
      <c r="H648" t="s">
        <v>6</v>
      </c>
      <c r="I648" t="s">
        <v>463</v>
      </c>
      <c r="J648" t="s">
        <v>1061</v>
      </c>
      <c r="K648" t="s">
        <v>1062</v>
      </c>
      <c r="L648" s="40" t="str">
        <f t="shared" ref="L648:L711" si="18">LEFT(M648,2)</f>
        <v>33</v>
      </c>
      <c r="M648" t="s">
        <v>659</v>
      </c>
      <c r="N648" t="s">
        <v>660</v>
      </c>
      <c r="O648" t="s">
        <v>274</v>
      </c>
      <c r="P648" t="s">
        <v>1578</v>
      </c>
      <c r="R648" t="s">
        <v>1258</v>
      </c>
      <c r="S648" t="s">
        <v>1259</v>
      </c>
      <c r="T648" s="38">
        <v>887</v>
      </c>
    </row>
    <row r="649" spans="1:20" hidden="1" x14ac:dyDescent="0.25">
      <c r="A649" t="s">
        <v>1059</v>
      </c>
      <c r="B649" t="s">
        <v>466</v>
      </c>
      <c r="C649" t="s">
        <v>602</v>
      </c>
      <c r="D649" t="s">
        <v>1059</v>
      </c>
      <c r="E649" t="s">
        <v>466</v>
      </c>
      <c r="F649" t="s">
        <v>7</v>
      </c>
      <c r="G649" t="s">
        <v>8</v>
      </c>
      <c r="H649" t="s">
        <v>6</v>
      </c>
      <c r="I649" t="s">
        <v>463</v>
      </c>
      <c r="J649" t="s">
        <v>1061</v>
      </c>
      <c r="K649" t="s">
        <v>1062</v>
      </c>
      <c r="L649" s="40" t="str">
        <f t="shared" si="18"/>
        <v>33</v>
      </c>
      <c r="M649" t="s">
        <v>659</v>
      </c>
      <c r="N649" t="s">
        <v>660</v>
      </c>
      <c r="O649" t="s">
        <v>365</v>
      </c>
      <c r="P649" t="s">
        <v>1494</v>
      </c>
      <c r="R649" t="s">
        <v>1258</v>
      </c>
      <c r="S649" t="s">
        <v>1259</v>
      </c>
      <c r="T649" s="38">
        <v>272650</v>
      </c>
    </row>
    <row r="650" spans="1:20" hidden="1" x14ac:dyDescent="0.25">
      <c r="A650" t="s">
        <v>1059</v>
      </c>
      <c r="B650" t="s">
        <v>466</v>
      </c>
      <c r="C650" t="s">
        <v>602</v>
      </c>
      <c r="D650" t="s">
        <v>1059</v>
      </c>
      <c r="E650" t="s">
        <v>466</v>
      </c>
      <c r="F650" t="s">
        <v>7</v>
      </c>
      <c r="G650" t="s">
        <v>8</v>
      </c>
      <c r="H650" t="s">
        <v>6</v>
      </c>
      <c r="I650" t="s">
        <v>463</v>
      </c>
      <c r="J650" t="s">
        <v>1061</v>
      </c>
      <c r="K650" t="s">
        <v>1062</v>
      </c>
      <c r="L650" s="40" t="str">
        <f t="shared" si="18"/>
        <v>33</v>
      </c>
      <c r="M650" t="s">
        <v>661</v>
      </c>
      <c r="N650" t="s">
        <v>662</v>
      </c>
      <c r="O650" t="s">
        <v>182</v>
      </c>
      <c r="P650" t="s">
        <v>468</v>
      </c>
      <c r="R650" t="s">
        <v>1260</v>
      </c>
      <c r="S650" t="s">
        <v>1261</v>
      </c>
      <c r="T650" s="38">
        <v>29477.29</v>
      </c>
    </row>
    <row r="651" spans="1:20" hidden="1" x14ac:dyDescent="0.25">
      <c r="A651" t="s">
        <v>1059</v>
      </c>
      <c r="B651" t="s">
        <v>466</v>
      </c>
      <c r="C651" t="s">
        <v>602</v>
      </c>
      <c r="D651" t="s">
        <v>1059</v>
      </c>
      <c r="E651" t="s">
        <v>466</v>
      </c>
      <c r="F651" t="s">
        <v>7</v>
      </c>
      <c r="G651" t="s">
        <v>8</v>
      </c>
      <c r="H651" t="s">
        <v>6</v>
      </c>
      <c r="I651" t="s">
        <v>463</v>
      </c>
      <c r="J651" t="s">
        <v>1061</v>
      </c>
      <c r="K651" t="s">
        <v>1062</v>
      </c>
      <c r="L651" s="40" t="str">
        <f t="shared" si="18"/>
        <v>33</v>
      </c>
      <c r="M651" t="s">
        <v>661</v>
      </c>
      <c r="N651" t="s">
        <v>662</v>
      </c>
      <c r="O651" t="s">
        <v>365</v>
      </c>
      <c r="P651" t="s">
        <v>1494</v>
      </c>
      <c r="R651" t="s">
        <v>1262</v>
      </c>
      <c r="S651" t="s">
        <v>1263</v>
      </c>
      <c r="T651" s="38">
        <v>1402.70000000001</v>
      </c>
    </row>
    <row r="652" spans="1:20" hidden="1" x14ac:dyDescent="0.25">
      <c r="A652" t="s">
        <v>1059</v>
      </c>
      <c r="B652" t="s">
        <v>466</v>
      </c>
      <c r="C652" t="s">
        <v>602</v>
      </c>
      <c r="D652" t="s">
        <v>1059</v>
      </c>
      <c r="E652" t="s">
        <v>466</v>
      </c>
      <c r="F652" t="s">
        <v>7</v>
      </c>
      <c r="G652" t="s">
        <v>8</v>
      </c>
      <c r="H652" t="s">
        <v>6</v>
      </c>
      <c r="I652" t="s">
        <v>463</v>
      </c>
      <c r="J652" t="s">
        <v>1061</v>
      </c>
      <c r="K652" t="s">
        <v>1062</v>
      </c>
      <c r="L652" s="40" t="str">
        <f t="shared" si="18"/>
        <v>33</v>
      </c>
      <c r="M652" t="s">
        <v>732</v>
      </c>
      <c r="N652" t="s">
        <v>733</v>
      </c>
      <c r="O652" t="s">
        <v>300</v>
      </c>
      <c r="P652" t="s">
        <v>1470</v>
      </c>
      <c r="R652" t="s">
        <v>1264</v>
      </c>
      <c r="S652" t="s">
        <v>1265</v>
      </c>
      <c r="T652" s="38">
        <v>451605.88</v>
      </c>
    </row>
    <row r="653" spans="1:20" hidden="1" x14ac:dyDescent="0.25">
      <c r="A653" t="s">
        <v>1059</v>
      </c>
      <c r="B653" t="s">
        <v>466</v>
      </c>
      <c r="C653" t="s">
        <v>602</v>
      </c>
      <c r="D653" t="s">
        <v>1059</v>
      </c>
      <c r="E653" t="s">
        <v>466</v>
      </c>
      <c r="F653" t="s">
        <v>7</v>
      </c>
      <c r="G653" t="s">
        <v>8</v>
      </c>
      <c r="H653" t="s">
        <v>6</v>
      </c>
      <c r="I653" t="s">
        <v>463</v>
      </c>
      <c r="J653" t="s">
        <v>1061</v>
      </c>
      <c r="K653" t="s">
        <v>1062</v>
      </c>
      <c r="L653" s="40" t="str">
        <f t="shared" si="18"/>
        <v>33</v>
      </c>
      <c r="M653" t="s">
        <v>734</v>
      </c>
      <c r="N653" t="s">
        <v>735</v>
      </c>
      <c r="O653" t="s">
        <v>159</v>
      </c>
      <c r="P653" t="s">
        <v>1507</v>
      </c>
      <c r="R653" t="s">
        <v>1250</v>
      </c>
      <c r="S653" t="s">
        <v>1251</v>
      </c>
      <c r="T653" s="38">
        <v>944</v>
      </c>
    </row>
    <row r="654" spans="1:20" hidden="1" x14ac:dyDescent="0.25">
      <c r="A654" t="s">
        <v>1059</v>
      </c>
      <c r="B654" t="s">
        <v>466</v>
      </c>
      <c r="C654" t="s">
        <v>602</v>
      </c>
      <c r="D654" t="s">
        <v>1059</v>
      </c>
      <c r="E654" t="s">
        <v>466</v>
      </c>
      <c r="F654" t="s">
        <v>7</v>
      </c>
      <c r="G654" t="s">
        <v>8</v>
      </c>
      <c r="H654" t="s">
        <v>6</v>
      </c>
      <c r="I654" t="s">
        <v>463</v>
      </c>
      <c r="J654" t="s">
        <v>1061</v>
      </c>
      <c r="K654" t="s">
        <v>1062</v>
      </c>
      <c r="L654" s="40" t="str">
        <f t="shared" si="18"/>
        <v>33</v>
      </c>
      <c r="M654" t="s">
        <v>734</v>
      </c>
      <c r="N654" t="s">
        <v>735</v>
      </c>
      <c r="O654" t="s">
        <v>355</v>
      </c>
      <c r="P654" t="s">
        <v>1543</v>
      </c>
      <c r="R654" t="s">
        <v>1250</v>
      </c>
      <c r="S654" t="s">
        <v>1251</v>
      </c>
      <c r="T654" s="38">
        <v>7720</v>
      </c>
    </row>
    <row r="655" spans="1:20" hidden="1" x14ac:dyDescent="0.25">
      <c r="A655" t="s">
        <v>1059</v>
      </c>
      <c r="B655" t="s">
        <v>466</v>
      </c>
      <c r="C655" t="s">
        <v>602</v>
      </c>
      <c r="D655" t="s">
        <v>1059</v>
      </c>
      <c r="E655" t="s">
        <v>466</v>
      </c>
      <c r="F655" t="s">
        <v>7</v>
      </c>
      <c r="G655" t="s">
        <v>8</v>
      </c>
      <c r="H655" t="s">
        <v>6</v>
      </c>
      <c r="I655" t="s">
        <v>463</v>
      </c>
      <c r="J655" t="s">
        <v>1061</v>
      </c>
      <c r="K655" t="s">
        <v>1062</v>
      </c>
      <c r="L655" s="40" t="str">
        <f t="shared" si="18"/>
        <v>33</v>
      </c>
      <c r="M655" t="s">
        <v>734</v>
      </c>
      <c r="N655" t="s">
        <v>735</v>
      </c>
      <c r="O655" t="s">
        <v>387</v>
      </c>
      <c r="P655" t="s">
        <v>1537</v>
      </c>
      <c r="R655" t="s">
        <v>1250</v>
      </c>
      <c r="S655" t="s">
        <v>1251</v>
      </c>
      <c r="T655" s="38">
        <v>858.13</v>
      </c>
    </row>
    <row r="656" spans="1:20" hidden="1" x14ac:dyDescent="0.25">
      <c r="A656" t="s">
        <v>1059</v>
      </c>
      <c r="B656" t="s">
        <v>466</v>
      </c>
      <c r="C656" t="s">
        <v>602</v>
      </c>
      <c r="D656" t="s">
        <v>1059</v>
      </c>
      <c r="E656" t="s">
        <v>466</v>
      </c>
      <c r="F656" t="s">
        <v>7</v>
      </c>
      <c r="G656" t="s">
        <v>8</v>
      </c>
      <c r="H656" t="s">
        <v>6</v>
      </c>
      <c r="I656" t="s">
        <v>463</v>
      </c>
      <c r="J656" t="s">
        <v>1061</v>
      </c>
      <c r="K656" t="s">
        <v>1062</v>
      </c>
      <c r="L656" s="40" t="str">
        <f t="shared" si="18"/>
        <v>33</v>
      </c>
      <c r="M656" t="s">
        <v>736</v>
      </c>
      <c r="N656" t="s">
        <v>737</v>
      </c>
      <c r="O656" t="s">
        <v>159</v>
      </c>
      <c r="P656" t="s">
        <v>1507</v>
      </c>
      <c r="R656" t="s">
        <v>1250</v>
      </c>
      <c r="S656" t="s">
        <v>1251</v>
      </c>
      <c r="T656" s="38">
        <v>92184.399999999907</v>
      </c>
    </row>
    <row r="657" spans="1:20" hidden="1" x14ac:dyDescent="0.25">
      <c r="A657" t="s">
        <v>1059</v>
      </c>
      <c r="B657" t="s">
        <v>466</v>
      </c>
      <c r="C657" t="s">
        <v>602</v>
      </c>
      <c r="D657" t="s">
        <v>1059</v>
      </c>
      <c r="E657" t="s">
        <v>466</v>
      </c>
      <c r="F657" t="s">
        <v>7</v>
      </c>
      <c r="G657" t="s">
        <v>8</v>
      </c>
      <c r="H657" t="s">
        <v>6</v>
      </c>
      <c r="I657" t="s">
        <v>463</v>
      </c>
      <c r="J657" t="s">
        <v>1061</v>
      </c>
      <c r="K657" t="s">
        <v>1062</v>
      </c>
      <c r="L657" s="40" t="str">
        <f t="shared" si="18"/>
        <v>33</v>
      </c>
      <c r="M657" t="s">
        <v>736</v>
      </c>
      <c r="N657" t="s">
        <v>737</v>
      </c>
      <c r="O657" t="s">
        <v>260</v>
      </c>
      <c r="P657" t="s">
        <v>519</v>
      </c>
      <c r="R657" t="s">
        <v>1250</v>
      </c>
      <c r="S657" t="s">
        <v>1251</v>
      </c>
      <c r="T657" s="38">
        <v>56376.53</v>
      </c>
    </row>
    <row r="658" spans="1:20" hidden="1" x14ac:dyDescent="0.25">
      <c r="A658" t="s">
        <v>1059</v>
      </c>
      <c r="B658" t="s">
        <v>466</v>
      </c>
      <c r="C658" t="s">
        <v>602</v>
      </c>
      <c r="D658" t="s">
        <v>1059</v>
      </c>
      <c r="E658" t="s">
        <v>466</v>
      </c>
      <c r="F658" t="s">
        <v>7</v>
      </c>
      <c r="G658" t="s">
        <v>8</v>
      </c>
      <c r="H658" t="s">
        <v>6</v>
      </c>
      <c r="I658" t="s">
        <v>463</v>
      </c>
      <c r="J658" t="s">
        <v>1061</v>
      </c>
      <c r="K658" t="s">
        <v>1062</v>
      </c>
      <c r="L658" s="40" t="str">
        <f t="shared" si="18"/>
        <v>33</v>
      </c>
      <c r="M658" t="s">
        <v>736</v>
      </c>
      <c r="N658" t="s">
        <v>737</v>
      </c>
      <c r="O658" t="s">
        <v>261</v>
      </c>
      <c r="P658" t="s">
        <v>1508</v>
      </c>
      <c r="R658" t="s">
        <v>1250</v>
      </c>
      <c r="S658" t="s">
        <v>1251</v>
      </c>
      <c r="T658" s="38">
        <v>120900</v>
      </c>
    </row>
    <row r="659" spans="1:20" hidden="1" x14ac:dyDescent="0.25">
      <c r="A659" t="s">
        <v>1059</v>
      </c>
      <c r="B659" t="s">
        <v>466</v>
      </c>
      <c r="C659" t="s">
        <v>602</v>
      </c>
      <c r="D659" t="s">
        <v>1059</v>
      </c>
      <c r="E659" t="s">
        <v>466</v>
      </c>
      <c r="F659" t="s">
        <v>7</v>
      </c>
      <c r="G659" t="s">
        <v>8</v>
      </c>
      <c r="H659" t="s">
        <v>6</v>
      </c>
      <c r="I659" t="s">
        <v>463</v>
      </c>
      <c r="J659" t="s">
        <v>1061</v>
      </c>
      <c r="K659" t="s">
        <v>1062</v>
      </c>
      <c r="L659" s="40" t="str">
        <f t="shared" si="18"/>
        <v>33</v>
      </c>
      <c r="M659" t="s">
        <v>736</v>
      </c>
      <c r="N659" t="s">
        <v>737</v>
      </c>
      <c r="O659" t="s">
        <v>262</v>
      </c>
      <c r="P659" t="s">
        <v>521</v>
      </c>
      <c r="R659" t="s">
        <v>1250</v>
      </c>
      <c r="S659" t="s">
        <v>1251</v>
      </c>
      <c r="T659" s="38">
        <v>50413.75</v>
      </c>
    </row>
    <row r="660" spans="1:20" hidden="1" x14ac:dyDescent="0.25">
      <c r="A660" t="s">
        <v>1059</v>
      </c>
      <c r="B660" t="s">
        <v>466</v>
      </c>
      <c r="C660" t="s">
        <v>602</v>
      </c>
      <c r="D660" t="s">
        <v>1059</v>
      </c>
      <c r="E660" t="s">
        <v>466</v>
      </c>
      <c r="F660" t="s">
        <v>7</v>
      </c>
      <c r="G660" t="s">
        <v>8</v>
      </c>
      <c r="H660" t="s">
        <v>6</v>
      </c>
      <c r="I660" t="s">
        <v>463</v>
      </c>
      <c r="J660" t="s">
        <v>1061</v>
      </c>
      <c r="K660" t="s">
        <v>1062</v>
      </c>
      <c r="L660" s="40" t="str">
        <f t="shared" si="18"/>
        <v>33</v>
      </c>
      <c r="M660" t="s">
        <v>736</v>
      </c>
      <c r="N660" t="s">
        <v>737</v>
      </c>
      <c r="O660" t="s">
        <v>269</v>
      </c>
      <c r="P660" t="s">
        <v>523</v>
      </c>
      <c r="R660" t="s">
        <v>1250</v>
      </c>
      <c r="S660" t="s">
        <v>1251</v>
      </c>
      <c r="T660" s="38">
        <v>363447.18</v>
      </c>
    </row>
    <row r="661" spans="1:20" hidden="1" x14ac:dyDescent="0.25">
      <c r="A661" t="s">
        <v>1059</v>
      </c>
      <c r="B661" t="s">
        <v>466</v>
      </c>
      <c r="C661" t="s">
        <v>602</v>
      </c>
      <c r="D661" t="s">
        <v>1059</v>
      </c>
      <c r="E661" t="s">
        <v>466</v>
      </c>
      <c r="F661" t="s">
        <v>7</v>
      </c>
      <c r="G661" t="s">
        <v>8</v>
      </c>
      <c r="H661" t="s">
        <v>6</v>
      </c>
      <c r="I661" t="s">
        <v>463</v>
      </c>
      <c r="J661" t="s">
        <v>1061</v>
      </c>
      <c r="K661" t="s">
        <v>1062</v>
      </c>
      <c r="L661" s="40" t="str">
        <f t="shared" si="18"/>
        <v>33</v>
      </c>
      <c r="M661" t="s">
        <v>736</v>
      </c>
      <c r="N661" t="s">
        <v>737</v>
      </c>
      <c r="O661" t="s">
        <v>361</v>
      </c>
      <c r="P661" t="s">
        <v>1514</v>
      </c>
      <c r="R661" t="s">
        <v>1250</v>
      </c>
      <c r="S661" t="s">
        <v>1251</v>
      </c>
      <c r="T661" s="38">
        <v>23380.25</v>
      </c>
    </row>
    <row r="662" spans="1:20" hidden="1" x14ac:dyDescent="0.25">
      <c r="A662" t="s">
        <v>1059</v>
      </c>
      <c r="B662" t="s">
        <v>466</v>
      </c>
      <c r="C662" t="s">
        <v>602</v>
      </c>
      <c r="D662" t="s">
        <v>1059</v>
      </c>
      <c r="E662" t="s">
        <v>466</v>
      </c>
      <c r="F662" t="s">
        <v>7</v>
      </c>
      <c r="G662" t="s">
        <v>8</v>
      </c>
      <c r="H662" t="s">
        <v>6</v>
      </c>
      <c r="I662" t="s">
        <v>463</v>
      </c>
      <c r="J662" t="s">
        <v>1061</v>
      </c>
      <c r="K662" t="s">
        <v>1062</v>
      </c>
      <c r="L662" s="40" t="str">
        <f t="shared" si="18"/>
        <v>33</v>
      </c>
      <c r="M662" t="s">
        <v>736</v>
      </c>
      <c r="N662" t="s">
        <v>737</v>
      </c>
      <c r="O662" t="s">
        <v>387</v>
      </c>
      <c r="P662" t="s">
        <v>1537</v>
      </c>
      <c r="R662" t="s">
        <v>1250</v>
      </c>
      <c r="S662" t="s">
        <v>1251</v>
      </c>
      <c r="T662" s="38">
        <v>2499</v>
      </c>
    </row>
    <row r="663" spans="1:20" hidden="1" x14ac:dyDescent="0.25">
      <c r="A663" t="s">
        <v>1059</v>
      </c>
      <c r="B663" t="s">
        <v>466</v>
      </c>
      <c r="C663" t="s">
        <v>602</v>
      </c>
      <c r="D663" t="s">
        <v>1059</v>
      </c>
      <c r="E663" t="s">
        <v>466</v>
      </c>
      <c r="F663" t="s">
        <v>7</v>
      </c>
      <c r="G663" t="s">
        <v>8</v>
      </c>
      <c r="H663" t="s">
        <v>6</v>
      </c>
      <c r="I663" t="s">
        <v>463</v>
      </c>
      <c r="J663" t="s">
        <v>1061</v>
      </c>
      <c r="K663" t="s">
        <v>1062</v>
      </c>
      <c r="L663" s="40" t="str">
        <f t="shared" si="18"/>
        <v>33</v>
      </c>
      <c r="M663" t="s">
        <v>736</v>
      </c>
      <c r="N663" t="s">
        <v>737</v>
      </c>
      <c r="O663" t="s">
        <v>388</v>
      </c>
      <c r="P663" t="s">
        <v>1539</v>
      </c>
      <c r="R663" t="s">
        <v>1250</v>
      </c>
      <c r="S663" t="s">
        <v>1251</v>
      </c>
      <c r="T663" s="38">
        <v>54529.599999999999</v>
      </c>
    </row>
    <row r="664" spans="1:20" hidden="1" x14ac:dyDescent="0.25">
      <c r="A664" t="s">
        <v>1059</v>
      </c>
      <c r="B664" t="s">
        <v>466</v>
      </c>
      <c r="C664" t="s">
        <v>602</v>
      </c>
      <c r="D664" t="s">
        <v>1059</v>
      </c>
      <c r="E664" t="s">
        <v>466</v>
      </c>
      <c r="F664" t="s">
        <v>7</v>
      </c>
      <c r="G664" t="s">
        <v>8</v>
      </c>
      <c r="H664" t="s">
        <v>6</v>
      </c>
      <c r="I664" t="s">
        <v>463</v>
      </c>
      <c r="J664" t="s">
        <v>1061</v>
      </c>
      <c r="K664" t="s">
        <v>1062</v>
      </c>
      <c r="L664" s="40" t="str">
        <f t="shared" si="18"/>
        <v>33</v>
      </c>
      <c r="M664" t="s">
        <v>736</v>
      </c>
      <c r="N664" t="s">
        <v>737</v>
      </c>
      <c r="O664" t="s">
        <v>528</v>
      </c>
      <c r="P664" t="s">
        <v>1540</v>
      </c>
      <c r="R664" t="s">
        <v>1250</v>
      </c>
      <c r="S664" t="s">
        <v>1251</v>
      </c>
      <c r="T664" s="38">
        <v>5887.75</v>
      </c>
    </row>
    <row r="665" spans="1:20" hidden="1" x14ac:dyDescent="0.25">
      <c r="A665" t="s">
        <v>1059</v>
      </c>
      <c r="B665" t="s">
        <v>466</v>
      </c>
      <c r="C665" t="s">
        <v>602</v>
      </c>
      <c r="D665" t="s">
        <v>1059</v>
      </c>
      <c r="E665" t="s">
        <v>466</v>
      </c>
      <c r="F665" t="s">
        <v>7</v>
      </c>
      <c r="G665" t="s">
        <v>8</v>
      </c>
      <c r="H665" t="s">
        <v>6</v>
      </c>
      <c r="I665" t="s">
        <v>463</v>
      </c>
      <c r="J665" t="s">
        <v>1061</v>
      </c>
      <c r="K665" t="s">
        <v>1062</v>
      </c>
      <c r="L665" s="40" t="str">
        <f t="shared" si="18"/>
        <v>33</v>
      </c>
      <c r="M665" t="s">
        <v>736</v>
      </c>
      <c r="N665" t="s">
        <v>737</v>
      </c>
      <c r="O665" t="s">
        <v>389</v>
      </c>
      <c r="P665" t="s">
        <v>1538</v>
      </c>
      <c r="R665" t="s">
        <v>1250</v>
      </c>
      <c r="S665" t="s">
        <v>1251</v>
      </c>
      <c r="T665" s="38">
        <v>2615.7600000000002</v>
      </c>
    </row>
    <row r="666" spans="1:20" hidden="1" x14ac:dyDescent="0.25">
      <c r="A666" t="s">
        <v>1059</v>
      </c>
      <c r="B666" t="s">
        <v>466</v>
      </c>
      <c r="C666" t="s">
        <v>602</v>
      </c>
      <c r="D666" t="s">
        <v>1059</v>
      </c>
      <c r="E666" t="s">
        <v>466</v>
      </c>
      <c r="F666" t="s">
        <v>7</v>
      </c>
      <c r="G666" t="s">
        <v>8</v>
      </c>
      <c r="H666" t="s">
        <v>6</v>
      </c>
      <c r="I666" t="s">
        <v>463</v>
      </c>
      <c r="J666" t="s">
        <v>1061</v>
      </c>
      <c r="K666" t="s">
        <v>1062</v>
      </c>
      <c r="L666" s="40" t="str">
        <f t="shared" si="18"/>
        <v>33</v>
      </c>
      <c r="M666" t="s">
        <v>738</v>
      </c>
      <c r="N666" t="s">
        <v>739</v>
      </c>
      <c r="O666" t="s">
        <v>387</v>
      </c>
      <c r="P666" t="s">
        <v>1537</v>
      </c>
      <c r="R666" t="s">
        <v>1250</v>
      </c>
      <c r="S666" t="s">
        <v>1251</v>
      </c>
      <c r="T666" s="38">
        <v>1710</v>
      </c>
    </row>
    <row r="667" spans="1:20" hidden="1" x14ac:dyDescent="0.25">
      <c r="A667" t="s">
        <v>1059</v>
      </c>
      <c r="B667" t="s">
        <v>466</v>
      </c>
      <c r="C667" t="s">
        <v>602</v>
      </c>
      <c r="D667" t="s">
        <v>1059</v>
      </c>
      <c r="E667" t="s">
        <v>466</v>
      </c>
      <c r="F667" t="s">
        <v>7</v>
      </c>
      <c r="G667" t="s">
        <v>8</v>
      </c>
      <c r="H667" t="s">
        <v>6</v>
      </c>
      <c r="I667" t="s">
        <v>463</v>
      </c>
      <c r="J667" t="s">
        <v>1061</v>
      </c>
      <c r="K667" t="s">
        <v>1062</v>
      </c>
      <c r="L667" s="40" t="str">
        <f t="shared" si="18"/>
        <v>33</v>
      </c>
      <c r="M667" t="s">
        <v>740</v>
      </c>
      <c r="N667" t="s">
        <v>741</v>
      </c>
      <c r="O667" t="s">
        <v>212</v>
      </c>
      <c r="P667" t="s">
        <v>1515</v>
      </c>
      <c r="R667" t="s">
        <v>1250</v>
      </c>
      <c r="S667" t="s">
        <v>1251</v>
      </c>
      <c r="T667" s="38">
        <v>47.12</v>
      </c>
    </row>
    <row r="668" spans="1:20" hidden="1" x14ac:dyDescent="0.25">
      <c r="A668" t="s">
        <v>1059</v>
      </c>
      <c r="B668" t="s">
        <v>466</v>
      </c>
      <c r="C668" t="s">
        <v>602</v>
      </c>
      <c r="D668" t="s">
        <v>1059</v>
      </c>
      <c r="E668" t="s">
        <v>466</v>
      </c>
      <c r="F668" t="s">
        <v>7</v>
      </c>
      <c r="G668" t="s">
        <v>8</v>
      </c>
      <c r="H668" t="s">
        <v>6</v>
      </c>
      <c r="I668" t="s">
        <v>463</v>
      </c>
      <c r="J668" t="s">
        <v>1061</v>
      </c>
      <c r="K668" t="s">
        <v>1062</v>
      </c>
      <c r="L668" s="40" t="str">
        <f t="shared" si="18"/>
        <v>33</v>
      </c>
      <c r="M668" t="s">
        <v>740</v>
      </c>
      <c r="N668" t="s">
        <v>741</v>
      </c>
      <c r="O668" t="s">
        <v>260</v>
      </c>
      <c r="P668" t="s">
        <v>519</v>
      </c>
      <c r="R668" t="s">
        <v>1250</v>
      </c>
      <c r="S668" t="s">
        <v>1251</v>
      </c>
      <c r="T668" s="38">
        <v>439.56</v>
      </c>
    </row>
    <row r="669" spans="1:20" hidden="1" x14ac:dyDescent="0.25">
      <c r="A669" t="s">
        <v>1059</v>
      </c>
      <c r="B669" t="s">
        <v>466</v>
      </c>
      <c r="C669" t="s">
        <v>602</v>
      </c>
      <c r="D669" t="s">
        <v>1059</v>
      </c>
      <c r="E669" t="s">
        <v>466</v>
      </c>
      <c r="F669" t="s">
        <v>7</v>
      </c>
      <c r="G669" t="s">
        <v>8</v>
      </c>
      <c r="H669" t="s">
        <v>6</v>
      </c>
      <c r="I669" t="s">
        <v>463</v>
      </c>
      <c r="J669" t="s">
        <v>1061</v>
      </c>
      <c r="K669" t="s">
        <v>1062</v>
      </c>
      <c r="L669" s="40" t="str">
        <f t="shared" si="18"/>
        <v>33</v>
      </c>
      <c r="M669" t="s">
        <v>740</v>
      </c>
      <c r="N669" t="s">
        <v>741</v>
      </c>
      <c r="O669" t="s">
        <v>271</v>
      </c>
      <c r="P669" t="s">
        <v>524</v>
      </c>
      <c r="R669" t="s">
        <v>1250</v>
      </c>
      <c r="S669" t="s">
        <v>1251</v>
      </c>
      <c r="T669" s="38">
        <v>23727.599999999999</v>
      </c>
    </row>
    <row r="670" spans="1:20" hidden="1" x14ac:dyDescent="0.25">
      <c r="A670" t="s">
        <v>1059</v>
      </c>
      <c r="B670" t="s">
        <v>466</v>
      </c>
      <c r="C670" t="s">
        <v>602</v>
      </c>
      <c r="D670" t="s">
        <v>1059</v>
      </c>
      <c r="E670" t="s">
        <v>466</v>
      </c>
      <c r="F670" t="s">
        <v>7</v>
      </c>
      <c r="G670" t="s">
        <v>8</v>
      </c>
      <c r="H670" t="s">
        <v>6</v>
      </c>
      <c r="I670" t="s">
        <v>463</v>
      </c>
      <c r="J670" t="s">
        <v>1061</v>
      </c>
      <c r="K670" t="s">
        <v>1062</v>
      </c>
      <c r="L670" s="40" t="str">
        <f t="shared" si="18"/>
        <v>33</v>
      </c>
      <c r="M670" t="s">
        <v>740</v>
      </c>
      <c r="N670" t="s">
        <v>741</v>
      </c>
      <c r="O670" t="s">
        <v>355</v>
      </c>
      <c r="P670" t="s">
        <v>1543</v>
      </c>
      <c r="R670" t="s">
        <v>1250</v>
      </c>
      <c r="S670" t="s">
        <v>1251</v>
      </c>
      <c r="T670" s="38">
        <v>21185.96</v>
      </c>
    </row>
    <row r="671" spans="1:20" hidden="1" x14ac:dyDescent="0.25">
      <c r="A671" t="s">
        <v>1059</v>
      </c>
      <c r="B671" t="s">
        <v>466</v>
      </c>
      <c r="C671" t="s">
        <v>602</v>
      </c>
      <c r="D671" t="s">
        <v>1059</v>
      </c>
      <c r="E671" t="s">
        <v>466</v>
      </c>
      <c r="F671" t="s">
        <v>7</v>
      </c>
      <c r="G671" t="s">
        <v>8</v>
      </c>
      <c r="H671" t="s">
        <v>6</v>
      </c>
      <c r="I671" t="s">
        <v>463</v>
      </c>
      <c r="J671" t="s">
        <v>1061</v>
      </c>
      <c r="K671" t="s">
        <v>1062</v>
      </c>
      <c r="L671" s="40" t="str">
        <f t="shared" si="18"/>
        <v>33</v>
      </c>
      <c r="M671" t="s">
        <v>740</v>
      </c>
      <c r="N671" t="s">
        <v>741</v>
      </c>
      <c r="O671" t="s">
        <v>361</v>
      </c>
      <c r="P671" t="s">
        <v>1514</v>
      </c>
      <c r="R671" t="s">
        <v>1250</v>
      </c>
      <c r="S671" t="s">
        <v>1251</v>
      </c>
      <c r="T671" s="38">
        <v>596.4</v>
      </c>
    </row>
    <row r="672" spans="1:20" hidden="1" x14ac:dyDescent="0.25">
      <c r="A672" t="s">
        <v>1059</v>
      </c>
      <c r="B672" t="s">
        <v>466</v>
      </c>
      <c r="C672" t="s">
        <v>602</v>
      </c>
      <c r="D672" t="s">
        <v>1059</v>
      </c>
      <c r="E672" t="s">
        <v>466</v>
      </c>
      <c r="F672" t="s">
        <v>7</v>
      </c>
      <c r="G672" t="s">
        <v>8</v>
      </c>
      <c r="H672" t="s">
        <v>6</v>
      </c>
      <c r="I672" t="s">
        <v>463</v>
      </c>
      <c r="J672" t="s">
        <v>1061</v>
      </c>
      <c r="K672" t="s">
        <v>1062</v>
      </c>
      <c r="L672" s="40" t="str">
        <f t="shared" si="18"/>
        <v>33</v>
      </c>
      <c r="M672" t="s">
        <v>740</v>
      </c>
      <c r="N672" t="s">
        <v>741</v>
      </c>
      <c r="O672" t="s">
        <v>387</v>
      </c>
      <c r="P672" t="s">
        <v>1537</v>
      </c>
      <c r="R672" t="s">
        <v>1250</v>
      </c>
      <c r="S672" t="s">
        <v>1251</v>
      </c>
      <c r="T672" s="38">
        <v>3624</v>
      </c>
    </row>
    <row r="673" spans="1:20" hidden="1" x14ac:dyDescent="0.25">
      <c r="A673" t="s">
        <v>1059</v>
      </c>
      <c r="B673" t="s">
        <v>466</v>
      </c>
      <c r="C673" t="s">
        <v>602</v>
      </c>
      <c r="D673" t="s">
        <v>1059</v>
      </c>
      <c r="E673" t="s">
        <v>466</v>
      </c>
      <c r="F673" t="s">
        <v>7</v>
      </c>
      <c r="G673" t="s">
        <v>8</v>
      </c>
      <c r="H673" t="s">
        <v>6</v>
      </c>
      <c r="I673" t="s">
        <v>463</v>
      </c>
      <c r="J673" t="s">
        <v>1061</v>
      </c>
      <c r="K673" t="s">
        <v>1062</v>
      </c>
      <c r="L673" s="40" t="str">
        <f t="shared" si="18"/>
        <v>33</v>
      </c>
      <c r="M673" t="s">
        <v>742</v>
      </c>
      <c r="N673" t="s">
        <v>683</v>
      </c>
      <c r="O673" t="s">
        <v>261</v>
      </c>
      <c r="P673" t="s">
        <v>1508</v>
      </c>
      <c r="R673" t="s">
        <v>1250</v>
      </c>
      <c r="S673" t="s">
        <v>1251</v>
      </c>
      <c r="T673" s="38">
        <v>118440</v>
      </c>
    </row>
    <row r="674" spans="1:20" hidden="1" x14ac:dyDescent="0.25">
      <c r="A674" t="s">
        <v>1059</v>
      </c>
      <c r="B674" t="s">
        <v>466</v>
      </c>
      <c r="C674" t="s">
        <v>602</v>
      </c>
      <c r="D674" t="s">
        <v>1059</v>
      </c>
      <c r="E674" t="s">
        <v>466</v>
      </c>
      <c r="F674" t="s">
        <v>7</v>
      </c>
      <c r="G674" t="s">
        <v>8</v>
      </c>
      <c r="H674" t="s">
        <v>6</v>
      </c>
      <c r="I674" t="s">
        <v>463</v>
      </c>
      <c r="J674" t="s">
        <v>1061</v>
      </c>
      <c r="K674" t="s">
        <v>1062</v>
      </c>
      <c r="L674" s="40" t="str">
        <f t="shared" si="18"/>
        <v>33</v>
      </c>
      <c r="M674" t="s">
        <v>742</v>
      </c>
      <c r="N674" t="s">
        <v>683</v>
      </c>
      <c r="O674" t="s">
        <v>389</v>
      </c>
      <c r="P674" t="s">
        <v>1538</v>
      </c>
      <c r="R674" t="s">
        <v>1250</v>
      </c>
      <c r="S674" t="s">
        <v>1251</v>
      </c>
      <c r="T674" s="38">
        <v>4380</v>
      </c>
    </row>
    <row r="675" spans="1:20" hidden="1" x14ac:dyDescent="0.25">
      <c r="A675" t="s">
        <v>1059</v>
      </c>
      <c r="B675" t="s">
        <v>466</v>
      </c>
      <c r="C675" t="s">
        <v>602</v>
      </c>
      <c r="D675" t="s">
        <v>1059</v>
      </c>
      <c r="E675" t="s">
        <v>466</v>
      </c>
      <c r="F675" t="s">
        <v>7</v>
      </c>
      <c r="G675" t="s">
        <v>8</v>
      </c>
      <c r="H675" t="s">
        <v>6</v>
      </c>
      <c r="I675" t="s">
        <v>463</v>
      </c>
      <c r="J675" t="s">
        <v>1061</v>
      </c>
      <c r="K675" t="s">
        <v>1062</v>
      </c>
      <c r="L675" s="40" t="str">
        <f t="shared" si="18"/>
        <v>33</v>
      </c>
      <c r="M675" t="s">
        <v>743</v>
      </c>
      <c r="N675" t="s">
        <v>744</v>
      </c>
      <c r="O675" t="s">
        <v>387</v>
      </c>
      <c r="P675" t="s">
        <v>1537</v>
      </c>
      <c r="R675" t="s">
        <v>1250</v>
      </c>
      <c r="S675" t="s">
        <v>1251</v>
      </c>
      <c r="T675" s="38">
        <v>8478.56</v>
      </c>
    </row>
    <row r="676" spans="1:20" hidden="1" x14ac:dyDescent="0.25">
      <c r="A676" t="s">
        <v>1059</v>
      </c>
      <c r="B676" t="s">
        <v>466</v>
      </c>
      <c r="C676" t="s">
        <v>602</v>
      </c>
      <c r="D676" t="s">
        <v>1059</v>
      </c>
      <c r="E676" t="s">
        <v>466</v>
      </c>
      <c r="F676" t="s">
        <v>7</v>
      </c>
      <c r="G676" t="s">
        <v>8</v>
      </c>
      <c r="H676" t="s">
        <v>6</v>
      </c>
      <c r="I676" t="s">
        <v>463</v>
      </c>
      <c r="J676" t="s">
        <v>1061</v>
      </c>
      <c r="K676" t="s">
        <v>1062</v>
      </c>
      <c r="L676" s="40" t="str">
        <f t="shared" si="18"/>
        <v>33</v>
      </c>
      <c r="M676" t="s">
        <v>745</v>
      </c>
      <c r="N676" t="s">
        <v>746</v>
      </c>
      <c r="O676" t="s">
        <v>212</v>
      </c>
      <c r="P676" t="s">
        <v>1515</v>
      </c>
      <c r="R676" t="s">
        <v>1250</v>
      </c>
      <c r="S676" t="s">
        <v>1251</v>
      </c>
      <c r="T676" s="38">
        <v>194</v>
      </c>
    </row>
    <row r="677" spans="1:20" hidden="1" x14ac:dyDescent="0.25">
      <c r="A677" t="s">
        <v>1059</v>
      </c>
      <c r="B677" t="s">
        <v>466</v>
      </c>
      <c r="C677" t="s">
        <v>602</v>
      </c>
      <c r="D677" t="s">
        <v>1059</v>
      </c>
      <c r="E677" t="s">
        <v>466</v>
      </c>
      <c r="F677" t="s">
        <v>7</v>
      </c>
      <c r="G677" t="s">
        <v>8</v>
      </c>
      <c r="H677" t="s">
        <v>6</v>
      </c>
      <c r="I677" t="s">
        <v>463</v>
      </c>
      <c r="J677" t="s">
        <v>1061</v>
      </c>
      <c r="K677" t="s">
        <v>1062</v>
      </c>
      <c r="L677" s="40" t="str">
        <f t="shared" si="18"/>
        <v>33</v>
      </c>
      <c r="M677" t="s">
        <v>745</v>
      </c>
      <c r="N677" t="s">
        <v>746</v>
      </c>
      <c r="O677" t="s">
        <v>300</v>
      </c>
      <c r="P677" t="s">
        <v>1470</v>
      </c>
      <c r="R677" t="s">
        <v>1250</v>
      </c>
      <c r="S677" t="s">
        <v>1251</v>
      </c>
      <c r="T677" s="38">
        <v>72944.3</v>
      </c>
    </row>
    <row r="678" spans="1:20" hidden="1" x14ac:dyDescent="0.25">
      <c r="A678" t="s">
        <v>1059</v>
      </c>
      <c r="B678" t="s">
        <v>466</v>
      </c>
      <c r="C678" t="s">
        <v>602</v>
      </c>
      <c r="D678" t="s">
        <v>1059</v>
      </c>
      <c r="E678" t="s">
        <v>466</v>
      </c>
      <c r="F678" t="s">
        <v>7</v>
      </c>
      <c r="G678" t="s">
        <v>8</v>
      </c>
      <c r="H678" t="s">
        <v>6</v>
      </c>
      <c r="I678" t="s">
        <v>463</v>
      </c>
      <c r="J678" t="s">
        <v>1061</v>
      </c>
      <c r="K678" t="s">
        <v>1062</v>
      </c>
      <c r="L678" s="40" t="str">
        <f t="shared" si="18"/>
        <v>33</v>
      </c>
      <c r="M678" t="s">
        <v>747</v>
      </c>
      <c r="N678" t="s">
        <v>748</v>
      </c>
      <c r="O678" t="s">
        <v>300</v>
      </c>
      <c r="P678" t="s">
        <v>1470</v>
      </c>
      <c r="R678" t="s">
        <v>1264</v>
      </c>
      <c r="S678" t="s">
        <v>1265</v>
      </c>
      <c r="T678" s="38">
        <v>35012.19</v>
      </c>
    </row>
    <row r="679" spans="1:20" hidden="1" x14ac:dyDescent="0.25">
      <c r="A679" t="s">
        <v>1059</v>
      </c>
      <c r="B679" t="s">
        <v>466</v>
      </c>
      <c r="C679" t="s">
        <v>602</v>
      </c>
      <c r="D679" t="s">
        <v>1059</v>
      </c>
      <c r="E679" t="s">
        <v>466</v>
      </c>
      <c r="F679" t="s">
        <v>7</v>
      </c>
      <c r="G679" t="s">
        <v>8</v>
      </c>
      <c r="H679" t="s">
        <v>6</v>
      </c>
      <c r="I679" t="s">
        <v>463</v>
      </c>
      <c r="J679" t="s">
        <v>1061</v>
      </c>
      <c r="K679" t="s">
        <v>1062</v>
      </c>
      <c r="L679" s="40" t="str">
        <f t="shared" si="18"/>
        <v>33</v>
      </c>
      <c r="M679" t="s">
        <v>747</v>
      </c>
      <c r="N679" t="s">
        <v>748</v>
      </c>
      <c r="O679" t="s">
        <v>300</v>
      </c>
      <c r="P679" t="s">
        <v>1470</v>
      </c>
      <c r="R679" t="s">
        <v>1250</v>
      </c>
      <c r="S679" t="s">
        <v>1251</v>
      </c>
      <c r="T679" s="38">
        <v>0</v>
      </c>
    </row>
    <row r="680" spans="1:20" hidden="1" x14ac:dyDescent="0.25">
      <c r="A680" t="s">
        <v>1059</v>
      </c>
      <c r="B680" t="s">
        <v>466</v>
      </c>
      <c r="C680" t="s">
        <v>602</v>
      </c>
      <c r="D680" t="s">
        <v>1059</v>
      </c>
      <c r="E680" t="s">
        <v>466</v>
      </c>
      <c r="F680" t="s">
        <v>7</v>
      </c>
      <c r="G680" t="s">
        <v>8</v>
      </c>
      <c r="H680" t="s">
        <v>6</v>
      </c>
      <c r="I680" t="s">
        <v>463</v>
      </c>
      <c r="J680" t="s">
        <v>1061</v>
      </c>
      <c r="K680" t="s">
        <v>1062</v>
      </c>
      <c r="L680" s="40" t="str">
        <f t="shared" si="18"/>
        <v>33</v>
      </c>
      <c r="M680" t="s">
        <v>749</v>
      </c>
      <c r="N680" t="s">
        <v>750</v>
      </c>
      <c r="O680" t="s">
        <v>269</v>
      </c>
      <c r="P680" t="s">
        <v>523</v>
      </c>
      <c r="R680" t="s">
        <v>1250</v>
      </c>
      <c r="S680" t="s">
        <v>1251</v>
      </c>
      <c r="T680" s="38">
        <v>4723.08</v>
      </c>
    </row>
    <row r="681" spans="1:20" hidden="1" x14ac:dyDescent="0.25">
      <c r="A681" t="s">
        <v>1059</v>
      </c>
      <c r="B681" t="s">
        <v>466</v>
      </c>
      <c r="C681" t="s">
        <v>602</v>
      </c>
      <c r="D681" t="s">
        <v>1059</v>
      </c>
      <c r="E681" t="s">
        <v>466</v>
      </c>
      <c r="F681" t="s">
        <v>7</v>
      </c>
      <c r="G681" t="s">
        <v>8</v>
      </c>
      <c r="H681" t="s">
        <v>6</v>
      </c>
      <c r="I681" t="s">
        <v>463</v>
      </c>
      <c r="J681" t="s">
        <v>1061</v>
      </c>
      <c r="K681" t="s">
        <v>1062</v>
      </c>
      <c r="L681" s="40" t="str">
        <f t="shared" si="18"/>
        <v>33</v>
      </c>
      <c r="M681" t="s">
        <v>749</v>
      </c>
      <c r="N681" t="s">
        <v>750</v>
      </c>
      <c r="O681" t="s">
        <v>355</v>
      </c>
      <c r="P681" t="s">
        <v>1543</v>
      </c>
      <c r="R681" t="s">
        <v>1250</v>
      </c>
      <c r="S681" t="s">
        <v>1251</v>
      </c>
      <c r="T681" s="38">
        <v>10253.209999999999</v>
      </c>
    </row>
    <row r="682" spans="1:20" hidden="1" x14ac:dyDescent="0.25">
      <c r="A682" t="s">
        <v>1059</v>
      </c>
      <c r="B682" t="s">
        <v>466</v>
      </c>
      <c r="C682" t="s">
        <v>602</v>
      </c>
      <c r="D682" t="s">
        <v>1059</v>
      </c>
      <c r="E682" t="s">
        <v>466</v>
      </c>
      <c r="F682" t="s">
        <v>7</v>
      </c>
      <c r="G682" t="s">
        <v>8</v>
      </c>
      <c r="H682" t="s">
        <v>6</v>
      </c>
      <c r="I682" t="s">
        <v>463</v>
      </c>
      <c r="J682" t="s">
        <v>1061</v>
      </c>
      <c r="K682" t="s">
        <v>1062</v>
      </c>
      <c r="L682" s="40" t="str">
        <f t="shared" si="18"/>
        <v>33</v>
      </c>
      <c r="M682" t="s">
        <v>749</v>
      </c>
      <c r="N682" t="s">
        <v>750</v>
      </c>
      <c r="O682" t="s">
        <v>361</v>
      </c>
      <c r="P682" t="s">
        <v>1514</v>
      </c>
      <c r="R682" t="s">
        <v>1250</v>
      </c>
      <c r="S682" t="s">
        <v>1251</v>
      </c>
      <c r="T682" s="38">
        <v>68070.789999999994</v>
      </c>
    </row>
    <row r="683" spans="1:20" hidden="1" x14ac:dyDescent="0.25">
      <c r="A683" t="s">
        <v>1059</v>
      </c>
      <c r="B683" t="s">
        <v>466</v>
      </c>
      <c r="C683" t="s">
        <v>602</v>
      </c>
      <c r="D683" t="s">
        <v>1059</v>
      </c>
      <c r="E683" t="s">
        <v>466</v>
      </c>
      <c r="F683" t="s">
        <v>7</v>
      </c>
      <c r="G683" t="s">
        <v>8</v>
      </c>
      <c r="H683" t="s">
        <v>6</v>
      </c>
      <c r="I683" t="s">
        <v>463</v>
      </c>
      <c r="J683" t="s">
        <v>1061</v>
      </c>
      <c r="K683" t="s">
        <v>1062</v>
      </c>
      <c r="L683" s="40" t="str">
        <f t="shared" si="18"/>
        <v>33</v>
      </c>
      <c r="M683" t="s">
        <v>751</v>
      </c>
      <c r="N683" t="s">
        <v>752</v>
      </c>
      <c r="O683" t="s">
        <v>387</v>
      </c>
      <c r="P683" t="s">
        <v>1537</v>
      </c>
      <c r="R683" t="s">
        <v>1250</v>
      </c>
      <c r="S683" t="s">
        <v>1251</v>
      </c>
      <c r="T683" s="38">
        <v>465</v>
      </c>
    </row>
    <row r="684" spans="1:20" hidden="1" x14ac:dyDescent="0.25">
      <c r="A684" t="s">
        <v>1059</v>
      </c>
      <c r="B684" t="s">
        <v>466</v>
      </c>
      <c r="C684" t="s">
        <v>602</v>
      </c>
      <c r="D684" t="s">
        <v>1059</v>
      </c>
      <c r="E684" t="s">
        <v>466</v>
      </c>
      <c r="F684" t="s">
        <v>7</v>
      </c>
      <c r="G684" t="s">
        <v>8</v>
      </c>
      <c r="H684" t="s">
        <v>6</v>
      </c>
      <c r="I684" t="s">
        <v>463</v>
      </c>
      <c r="J684" t="s">
        <v>1061</v>
      </c>
      <c r="K684" t="s">
        <v>1062</v>
      </c>
      <c r="L684" s="40" t="str">
        <f t="shared" si="18"/>
        <v>33</v>
      </c>
      <c r="M684" t="s">
        <v>753</v>
      </c>
      <c r="N684" t="s">
        <v>754</v>
      </c>
      <c r="O684" t="s">
        <v>387</v>
      </c>
      <c r="P684" t="s">
        <v>1537</v>
      </c>
      <c r="R684" t="s">
        <v>1250</v>
      </c>
      <c r="S684" t="s">
        <v>1251</v>
      </c>
      <c r="T684" s="38">
        <v>4282.8</v>
      </c>
    </row>
    <row r="685" spans="1:20" hidden="1" x14ac:dyDescent="0.25">
      <c r="A685" t="s">
        <v>1059</v>
      </c>
      <c r="B685" t="s">
        <v>466</v>
      </c>
      <c r="C685" t="s">
        <v>602</v>
      </c>
      <c r="D685" t="s">
        <v>1059</v>
      </c>
      <c r="E685" t="s">
        <v>466</v>
      </c>
      <c r="F685" t="s">
        <v>7</v>
      </c>
      <c r="G685" t="s">
        <v>8</v>
      </c>
      <c r="H685" t="s">
        <v>6</v>
      </c>
      <c r="I685" t="s">
        <v>463</v>
      </c>
      <c r="J685" t="s">
        <v>1061</v>
      </c>
      <c r="K685" t="s">
        <v>1062</v>
      </c>
      <c r="L685" s="40" t="str">
        <f t="shared" si="18"/>
        <v>33</v>
      </c>
      <c r="M685" t="s">
        <v>755</v>
      </c>
      <c r="N685" t="s">
        <v>756</v>
      </c>
      <c r="O685" t="s">
        <v>212</v>
      </c>
      <c r="P685" t="s">
        <v>1515</v>
      </c>
      <c r="R685" t="s">
        <v>1250</v>
      </c>
      <c r="S685" t="s">
        <v>1251</v>
      </c>
      <c r="T685" s="38">
        <v>63.9</v>
      </c>
    </row>
    <row r="686" spans="1:20" hidden="1" x14ac:dyDescent="0.25">
      <c r="A686" t="s">
        <v>1059</v>
      </c>
      <c r="B686" t="s">
        <v>466</v>
      </c>
      <c r="C686" t="s">
        <v>602</v>
      </c>
      <c r="D686" t="s">
        <v>1059</v>
      </c>
      <c r="E686" t="s">
        <v>466</v>
      </c>
      <c r="F686" t="s">
        <v>7</v>
      </c>
      <c r="G686" t="s">
        <v>8</v>
      </c>
      <c r="H686" t="s">
        <v>6</v>
      </c>
      <c r="I686" t="s">
        <v>463</v>
      </c>
      <c r="J686" t="s">
        <v>1061</v>
      </c>
      <c r="K686" t="s">
        <v>1062</v>
      </c>
      <c r="L686" s="40" t="str">
        <f t="shared" si="18"/>
        <v>33</v>
      </c>
      <c r="M686" t="s">
        <v>755</v>
      </c>
      <c r="N686" t="s">
        <v>756</v>
      </c>
      <c r="O686" t="s">
        <v>260</v>
      </c>
      <c r="P686" t="s">
        <v>519</v>
      </c>
      <c r="R686" t="s">
        <v>1250</v>
      </c>
      <c r="S686" t="s">
        <v>1251</v>
      </c>
      <c r="T686" s="38">
        <v>3084.92</v>
      </c>
    </row>
    <row r="687" spans="1:20" hidden="1" x14ac:dyDescent="0.25">
      <c r="A687" t="s">
        <v>1059</v>
      </c>
      <c r="B687" t="s">
        <v>466</v>
      </c>
      <c r="C687" t="s">
        <v>602</v>
      </c>
      <c r="D687" t="s">
        <v>1059</v>
      </c>
      <c r="E687" t="s">
        <v>466</v>
      </c>
      <c r="F687" t="s">
        <v>7</v>
      </c>
      <c r="G687" t="s">
        <v>8</v>
      </c>
      <c r="H687" t="s">
        <v>6</v>
      </c>
      <c r="I687" t="s">
        <v>463</v>
      </c>
      <c r="J687" t="s">
        <v>1061</v>
      </c>
      <c r="K687" t="s">
        <v>1062</v>
      </c>
      <c r="L687" s="40" t="str">
        <f t="shared" si="18"/>
        <v>33</v>
      </c>
      <c r="M687" t="s">
        <v>755</v>
      </c>
      <c r="N687" t="s">
        <v>756</v>
      </c>
      <c r="O687" t="s">
        <v>271</v>
      </c>
      <c r="P687" t="s">
        <v>524</v>
      </c>
      <c r="R687" t="s">
        <v>1250</v>
      </c>
      <c r="S687" t="s">
        <v>1251</v>
      </c>
      <c r="T687" s="38">
        <v>0</v>
      </c>
    </row>
    <row r="688" spans="1:20" hidden="1" x14ac:dyDescent="0.25">
      <c r="A688" t="s">
        <v>1059</v>
      </c>
      <c r="B688" t="s">
        <v>466</v>
      </c>
      <c r="C688" t="s">
        <v>602</v>
      </c>
      <c r="D688" t="s">
        <v>1059</v>
      </c>
      <c r="E688" t="s">
        <v>466</v>
      </c>
      <c r="F688" t="s">
        <v>7</v>
      </c>
      <c r="G688" t="s">
        <v>8</v>
      </c>
      <c r="H688" t="s">
        <v>6</v>
      </c>
      <c r="I688" t="s">
        <v>463</v>
      </c>
      <c r="J688" t="s">
        <v>1061</v>
      </c>
      <c r="K688" t="s">
        <v>1062</v>
      </c>
      <c r="L688" s="40" t="str">
        <f t="shared" si="18"/>
        <v>33</v>
      </c>
      <c r="M688" t="s">
        <v>755</v>
      </c>
      <c r="N688" t="s">
        <v>756</v>
      </c>
      <c r="O688" t="s">
        <v>361</v>
      </c>
      <c r="P688" t="s">
        <v>1514</v>
      </c>
      <c r="R688" t="s">
        <v>1250</v>
      </c>
      <c r="S688" t="s">
        <v>1251</v>
      </c>
      <c r="T688" s="38">
        <v>10818.5</v>
      </c>
    </row>
    <row r="689" spans="1:20" hidden="1" x14ac:dyDescent="0.25">
      <c r="A689" t="s">
        <v>1059</v>
      </c>
      <c r="B689" t="s">
        <v>466</v>
      </c>
      <c r="C689" t="s">
        <v>602</v>
      </c>
      <c r="D689" t="s">
        <v>1059</v>
      </c>
      <c r="E689" t="s">
        <v>466</v>
      </c>
      <c r="F689" t="s">
        <v>7</v>
      </c>
      <c r="G689" t="s">
        <v>8</v>
      </c>
      <c r="H689" t="s">
        <v>6</v>
      </c>
      <c r="I689" t="s">
        <v>463</v>
      </c>
      <c r="J689" t="s">
        <v>1061</v>
      </c>
      <c r="K689" t="s">
        <v>1062</v>
      </c>
      <c r="L689" s="40" t="str">
        <f t="shared" si="18"/>
        <v>33</v>
      </c>
      <c r="M689" t="s">
        <v>755</v>
      </c>
      <c r="N689" t="s">
        <v>756</v>
      </c>
      <c r="O689" t="s">
        <v>387</v>
      </c>
      <c r="P689" t="s">
        <v>1537</v>
      </c>
      <c r="R689" t="s">
        <v>1250</v>
      </c>
      <c r="S689" t="s">
        <v>1251</v>
      </c>
      <c r="T689" s="38">
        <v>0</v>
      </c>
    </row>
    <row r="690" spans="1:20" hidden="1" x14ac:dyDescent="0.25">
      <c r="A690" t="s">
        <v>1059</v>
      </c>
      <c r="B690" t="s">
        <v>466</v>
      </c>
      <c r="C690" t="s">
        <v>602</v>
      </c>
      <c r="D690" t="s">
        <v>1059</v>
      </c>
      <c r="E690" t="s">
        <v>466</v>
      </c>
      <c r="F690" t="s">
        <v>7</v>
      </c>
      <c r="G690" t="s">
        <v>8</v>
      </c>
      <c r="H690" t="s">
        <v>6</v>
      </c>
      <c r="I690" t="s">
        <v>463</v>
      </c>
      <c r="J690" t="s">
        <v>1061</v>
      </c>
      <c r="K690" t="s">
        <v>1062</v>
      </c>
      <c r="L690" s="40" t="str">
        <f t="shared" si="18"/>
        <v>33</v>
      </c>
      <c r="M690" t="s">
        <v>757</v>
      </c>
      <c r="N690" t="s">
        <v>758</v>
      </c>
      <c r="O690" t="s">
        <v>339</v>
      </c>
      <c r="P690" t="s">
        <v>1547</v>
      </c>
      <c r="R690" t="s">
        <v>1250</v>
      </c>
      <c r="S690" t="s">
        <v>1251</v>
      </c>
      <c r="T690" s="38">
        <v>0</v>
      </c>
    </row>
    <row r="691" spans="1:20" hidden="1" x14ac:dyDescent="0.25">
      <c r="A691" t="s">
        <v>1059</v>
      </c>
      <c r="B691" t="s">
        <v>466</v>
      </c>
      <c r="C691" t="s">
        <v>602</v>
      </c>
      <c r="D691" t="s">
        <v>1059</v>
      </c>
      <c r="E691" t="s">
        <v>466</v>
      </c>
      <c r="F691" t="s">
        <v>7</v>
      </c>
      <c r="G691" t="s">
        <v>8</v>
      </c>
      <c r="H691" t="s">
        <v>6</v>
      </c>
      <c r="I691" t="s">
        <v>463</v>
      </c>
      <c r="J691" t="s">
        <v>1061</v>
      </c>
      <c r="K691" t="s">
        <v>1062</v>
      </c>
      <c r="L691" s="40" t="str">
        <f t="shared" si="18"/>
        <v>33</v>
      </c>
      <c r="M691" t="s">
        <v>759</v>
      </c>
      <c r="N691" t="s">
        <v>760</v>
      </c>
      <c r="O691" t="s">
        <v>212</v>
      </c>
      <c r="P691" t="s">
        <v>1515</v>
      </c>
      <c r="R691" t="s">
        <v>1250</v>
      </c>
      <c r="S691" t="s">
        <v>1251</v>
      </c>
      <c r="T691" s="38">
        <v>26.22</v>
      </c>
    </row>
    <row r="692" spans="1:20" hidden="1" x14ac:dyDescent="0.25">
      <c r="A692" t="s">
        <v>1059</v>
      </c>
      <c r="B692" t="s">
        <v>466</v>
      </c>
      <c r="C692" t="s">
        <v>602</v>
      </c>
      <c r="D692" t="s">
        <v>1059</v>
      </c>
      <c r="E692" t="s">
        <v>466</v>
      </c>
      <c r="F692" t="s">
        <v>7</v>
      </c>
      <c r="G692" t="s">
        <v>8</v>
      </c>
      <c r="H692" t="s">
        <v>6</v>
      </c>
      <c r="I692" t="s">
        <v>463</v>
      </c>
      <c r="J692" t="s">
        <v>1061</v>
      </c>
      <c r="K692" t="s">
        <v>1062</v>
      </c>
      <c r="L692" s="40" t="str">
        <f t="shared" si="18"/>
        <v>33</v>
      </c>
      <c r="M692" t="s">
        <v>759</v>
      </c>
      <c r="N692" t="s">
        <v>760</v>
      </c>
      <c r="O692" t="s">
        <v>339</v>
      </c>
      <c r="P692" t="s">
        <v>1547</v>
      </c>
      <c r="R692" t="s">
        <v>1250</v>
      </c>
      <c r="S692" t="s">
        <v>1251</v>
      </c>
      <c r="T692" s="38">
        <v>41018</v>
      </c>
    </row>
    <row r="693" spans="1:20" hidden="1" x14ac:dyDescent="0.25">
      <c r="A693" t="s">
        <v>1059</v>
      </c>
      <c r="B693" t="s">
        <v>466</v>
      </c>
      <c r="C693" t="s">
        <v>602</v>
      </c>
      <c r="D693" t="s">
        <v>1059</v>
      </c>
      <c r="E693" t="s">
        <v>466</v>
      </c>
      <c r="F693" t="s">
        <v>7</v>
      </c>
      <c r="G693" t="s">
        <v>8</v>
      </c>
      <c r="H693" t="s">
        <v>6</v>
      </c>
      <c r="I693" t="s">
        <v>463</v>
      </c>
      <c r="J693" t="s">
        <v>1061</v>
      </c>
      <c r="K693" t="s">
        <v>1062</v>
      </c>
      <c r="L693" s="40" t="str">
        <f t="shared" si="18"/>
        <v>33</v>
      </c>
      <c r="M693" t="s">
        <v>759</v>
      </c>
      <c r="N693" t="s">
        <v>760</v>
      </c>
      <c r="O693" t="s">
        <v>389</v>
      </c>
      <c r="P693" t="s">
        <v>1538</v>
      </c>
      <c r="R693" t="s">
        <v>1250</v>
      </c>
      <c r="S693" t="s">
        <v>1251</v>
      </c>
      <c r="T693" s="38">
        <v>6390</v>
      </c>
    </row>
    <row r="694" spans="1:20" hidden="1" x14ac:dyDescent="0.25">
      <c r="A694" t="s">
        <v>1059</v>
      </c>
      <c r="B694" t="s">
        <v>466</v>
      </c>
      <c r="C694" t="s">
        <v>602</v>
      </c>
      <c r="D694" t="s">
        <v>1059</v>
      </c>
      <c r="E694" t="s">
        <v>466</v>
      </c>
      <c r="F694" t="s">
        <v>7</v>
      </c>
      <c r="G694" t="s">
        <v>8</v>
      </c>
      <c r="H694" t="s">
        <v>6</v>
      </c>
      <c r="I694" t="s">
        <v>463</v>
      </c>
      <c r="J694" t="s">
        <v>1061</v>
      </c>
      <c r="K694" t="s">
        <v>1062</v>
      </c>
      <c r="L694" s="40" t="str">
        <f t="shared" si="18"/>
        <v>33</v>
      </c>
      <c r="M694" t="s">
        <v>761</v>
      </c>
      <c r="N694" t="s">
        <v>762</v>
      </c>
      <c r="O694" t="s">
        <v>159</v>
      </c>
      <c r="P694" t="s">
        <v>1507</v>
      </c>
      <c r="R694" t="s">
        <v>1250</v>
      </c>
      <c r="S694" t="s">
        <v>1251</v>
      </c>
      <c r="T694" s="38">
        <v>31636.67</v>
      </c>
    </row>
    <row r="695" spans="1:20" hidden="1" x14ac:dyDescent="0.25">
      <c r="A695" t="s">
        <v>1059</v>
      </c>
      <c r="B695" t="s">
        <v>466</v>
      </c>
      <c r="C695" t="s">
        <v>602</v>
      </c>
      <c r="D695" t="s">
        <v>1059</v>
      </c>
      <c r="E695" t="s">
        <v>466</v>
      </c>
      <c r="F695" t="s">
        <v>7</v>
      </c>
      <c r="G695" t="s">
        <v>8</v>
      </c>
      <c r="H695" t="s">
        <v>6</v>
      </c>
      <c r="I695" t="s">
        <v>463</v>
      </c>
      <c r="J695" t="s">
        <v>1061</v>
      </c>
      <c r="K695" t="s">
        <v>1062</v>
      </c>
      <c r="L695" s="40" t="str">
        <f t="shared" si="18"/>
        <v>33</v>
      </c>
      <c r="M695" t="s">
        <v>761</v>
      </c>
      <c r="N695" t="s">
        <v>762</v>
      </c>
      <c r="O695" t="s">
        <v>272</v>
      </c>
      <c r="P695" t="s">
        <v>1266</v>
      </c>
      <c r="R695" t="s">
        <v>1250</v>
      </c>
      <c r="S695" t="s">
        <v>1251</v>
      </c>
      <c r="T695" s="38">
        <v>1389.6</v>
      </c>
    </row>
    <row r="696" spans="1:20" hidden="1" x14ac:dyDescent="0.25">
      <c r="A696" t="s">
        <v>1059</v>
      </c>
      <c r="B696" t="s">
        <v>466</v>
      </c>
      <c r="C696" t="s">
        <v>602</v>
      </c>
      <c r="D696" t="s">
        <v>1059</v>
      </c>
      <c r="E696" t="s">
        <v>466</v>
      </c>
      <c r="F696" t="s">
        <v>7</v>
      </c>
      <c r="G696" t="s">
        <v>8</v>
      </c>
      <c r="H696" t="s">
        <v>6</v>
      </c>
      <c r="I696" t="s">
        <v>463</v>
      </c>
      <c r="J696" t="s">
        <v>1061</v>
      </c>
      <c r="K696" t="s">
        <v>1062</v>
      </c>
      <c r="L696" s="40" t="str">
        <f t="shared" si="18"/>
        <v>33</v>
      </c>
      <c r="M696" t="s">
        <v>763</v>
      </c>
      <c r="N696" t="s">
        <v>764</v>
      </c>
      <c r="O696" t="s">
        <v>212</v>
      </c>
      <c r="P696" t="s">
        <v>1515</v>
      </c>
      <c r="R696" t="s">
        <v>1250</v>
      </c>
      <c r="S696" t="s">
        <v>1251</v>
      </c>
      <c r="T696" s="38">
        <v>507.28</v>
      </c>
    </row>
    <row r="697" spans="1:20" hidden="1" x14ac:dyDescent="0.25">
      <c r="A697" t="s">
        <v>1059</v>
      </c>
      <c r="B697" t="s">
        <v>466</v>
      </c>
      <c r="C697" t="s">
        <v>602</v>
      </c>
      <c r="D697" t="s">
        <v>1059</v>
      </c>
      <c r="E697" t="s">
        <v>466</v>
      </c>
      <c r="F697" t="s">
        <v>7</v>
      </c>
      <c r="G697" t="s">
        <v>8</v>
      </c>
      <c r="H697" t="s">
        <v>6</v>
      </c>
      <c r="I697" t="s">
        <v>463</v>
      </c>
      <c r="J697" t="s">
        <v>1061</v>
      </c>
      <c r="K697" t="s">
        <v>1062</v>
      </c>
      <c r="L697" s="40" t="str">
        <f t="shared" si="18"/>
        <v>33</v>
      </c>
      <c r="M697" t="s">
        <v>763</v>
      </c>
      <c r="N697" t="s">
        <v>764</v>
      </c>
      <c r="O697" t="s">
        <v>361</v>
      </c>
      <c r="P697" t="s">
        <v>1514</v>
      </c>
      <c r="R697" t="s">
        <v>1250</v>
      </c>
      <c r="S697" t="s">
        <v>1251</v>
      </c>
      <c r="T697" s="38">
        <v>402.55</v>
      </c>
    </row>
    <row r="698" spans="1:20" hidden="1" x14ac:dyDescent="0.25">
      <c r="A698" t="s">
        <v>1059</v>
      </c>
      <c r="B698" t="s">
        <v>466</v>
      </c>
      <c r="C698" t="s">
        <v>602</v>
      </c>
      <c r="D698" t="s">
        <v>1059</v>
      </c>
      <c r="E698" t="s">
        <v>466</v>
      </c>
      <c r="F698" t="s">
        <v>7</v>
      </c>
      <c r="G698" t="s">
        <v>8</v>
      </c>
      <c r="H698" t="s">
        <v>6</v>
      </c>
      <c r="I698" t="s">
        <v>463</v>
      </c>
      <c r="J698" t="s">
        <v>1061</v>
      </c>
      <c r="K698" t="s">
        <v>1062</v>
      </c>
      <c r="L698" s="40" t="str">
        <f t="shared" si="18"/>
        <v>33</v>
      </c>
      <c r="M698" t="s">
        <v>763</v>
      </c>
      <c r="N698" t="s">
        <v>764</v>
      </c>
      <c r="O698" t="s">
        <v>387</v>
      </c>
      <c r="P698" t="s">
        <v>1537</v>
      </c>
      <c r="R698" t="s">
        <v>1250</v>
      </c>
      <c r="S698" t="s">
        <v>1251</v>
      </c>
      <c r="T698" s="38">
        <v>6118.28</v>
      </c>
    </row>
    <row r="699" spans="1:20" hidden="1" x14ac:dyDescent="0.25">
      <c r="A699" t="s">
        <v>1059</v>
      </c>
      <c r="B699" t="s">
        <v>466</v>
      </c>
      <c r="C699" t="s">
        <v>602</v>
      </c>
      <c r="D699" t="s">
        <v>1059</v>
      </c>
      <c r="E699" t="s">
        <v>466</v>
      </c>
      <c r="F699" t="s">
        <v>7</v>
      </c>
      <c r="G699" t="s">
        <v>8</v>
      </c>
      <c r="H699" t="s">
        <v>6</v>
      </c>
      <c r="I699" t="s">
        <v>463</v>
      </c>
      <c r="J699" t="s">
        <v>1061</v>
      </c>
      <c r="K699" t="s">
        <v>1062</v>
      </c>
      <c r="L699" s="40" t="str">
        <f t="shared" si="18"/>
        <v>33</v>
      </c>
      <c r="M699" t="s">
        <v>765</v>
      </c>
      <c r="N699" t="s">
        <v>766</v>
      </c>
      <c r="O699" t="s">
        <v>212</v>
      </c>
      <c r="P699" t="s">
        <v>1515</v>
      </c>
      <c r="R699" t="s">
        <v>1250</v>
      </c>
      <c r="S699" t="s">
        <v>1251</v>
      </c>
      <c r="T699" s="38">
        <v>34.1</v>
      </c>
    </row>
    <row r="700" spans="1:20" hidden="1" x14ac:dyDescent="0.25">
      <c r="A700" t="s">
        <v>1059</v>
      </c>
      <c r="B700" t="s">
        <v>466</v>
      </c>
      <c r="C700" t="s">
        <v>602</v>
      </c>
      <c r="D700" t="s">
        <v>1059</v>
      </c>
      <c r="E700" t="s">
        <v>466</v>
      </c>
      <c r="F700" t="s">
        <v>7</v>
      </c>
      <c r="G700" t="s">
        <v>8</v>
      </c>
      <c r="H700" t="s">
        <v>6</v>
      </c>
      <c r="I700" t="s">
        <v>463</v>
      </c>
      <c r="J700" t="s">
        <v>1061</v>
      </c>
      <c r="K700" t="s">
        <v>1062</v>
      </c>
      <c r="L700" s="40" t="str">
        <f t="shared" si="18"/>
        <v>33</v>
      </c>
      <c r="M700" t="s">
        <v>765</v>
      </c>
      <c r="N700" t="s">
        <v>766</v>
      </c>
      <c r="O700" t="s">
        <v>260</v>
      </c>
      <c r="P700" t="s">
        <v>519</v>
      </c>
      <c r="R700" t="s">
        <v>1250</v>
      </c>
      <c r="S700" t="s">
        <v>1251</v>
      </c>
      <c r="T700" s="38">
        <v>2658</v>
      </c>
    </row>
    <row r="701" spans="1:20" hidden="1" x14ac:dyDescent="0.25">
      <c r="A701" t="s">
        <v>1059</v>
      </c>
      <c r="B701" t="s">
        <v>466</v>
      </c>
      <c r="C701" t="s">
        <v>602</v>
      </c>
      <c r="D701" t="s">
        <v>1059</v>
      </c>
      <c r="E701" t="s">
        <v>466</v>
      </c>
      <c r="F701" t="s">
        <v>7</v>
      </c>
      <c r="G701" t="s">
        <v>8</v>
      </c>
      <c r="H701" t="s">
        <v>6</v>
      </c>
      <c r="I701" t="s">
        <v>463</v>
      </c>
      <c r="J701" t="s">
        <v>1061</v>
      </c>
      <c r="K701" t="s">
        <v>1062</v>
      </c>
      <c r="L701" s="40" t="str">
        <f t="shared" si="18"/>
        <v>33</v>
      </c>
      <c r="M701" t="s">
        <v>765</v>
      </c>
      <c r="N701" t="s">
        <v>766</v>
      </c>
      <c r="O701" t="s">
        <v>339</v>
      </c>
      <c r="P701" t="s">
        <v>1547</v>
      </c>
      <c r="R701" t="s">
        <v>1250</v>
      </c>
      <c r="S701" t="s">
        <v>1251</v>
      </c>
      <c r="T701" s="38">
        <v>7350</v>
      </c>
    </row>
    <row r="702" spans="1:20" hidden="1" x14ac:dyDescent="0.25">
      <c r="A702" t="s">
        <v>1059</v>
      </c>
      <c r="B702" t="s">
        <v>466</v>
      </c>
      <c r="C702" t="s">
        <v>602</v>
      </c>
      <c r="D702" t="s">
        <v>1059</v>
      </c>
      <c r="E702" t="s">
        <v>466</v>
      </c>
      <c r="F702" t="s">
        <v>7</v>
      </c>
      <c r="G702" t="s">
        <v>8</v>
      </c>
      <c r="H702" t="s">
        <v>6</v>
      </c>
      <c r="I702" t="s">
        <v>463</v>
      </c>
      <c r="J702" t="s">
        <v>1061</v>
      </c>
      <c r="K702" t="s">
        <v>1062</v>
      </c>
      <c r="L702" s="40" t="str">
        <f t="shared" si="18"/>
        <v>33</v>
      </c>
      <c r="M702" t="s">
        <v>765</v>
      </c>
      <c r="N702" t="s">
        <v>766</v>
      </c>
      <c r="O702" t="s">
        <v>361</v>
      </c>
      <c r="P702" t="s">
        <v>1514</v>
      </c>
      <c r="R702" t="s">
        <v>1250</v>
      </c>
      <c r="S702" t="s">
        <v>1251</v>
      </c>
      <c r="T702" s="38">
        <v>9702</v>
      </c>
    </row>
    <row r="703" spans="1:20" hidden="1" x14ac:dyDescent="0.25">
      <c r="A703" t="s">
        <v>1059</v>
      </c>
      <c r="B703" t="s">
        <v>466</v>
      </c>
      <c r="C703" t="s">
        <v>602</v>
      </c>
      <c r="D703" t="s">
        <v>1059</v>
      </c>
      <c r="E703" t="s">
        <v>466</v>
      </c>
      <c r="F703" t="s">
        <v>7</v>
      </c>
      <c r="G703" t="s">
        <v>8</v>
      </c>
      <c r="H703" t="s">
        <v>6</v>
      </c>
      <c r="I703" t="s">
        <v>463</v>
      </c>
      <c r="J703" t="s">
        <v>1061</v>
      </c>
      <c r="K703" t="s">
        <v>1062</v>
      </c>
      <c r="L703" s="40" t="str">
        <f t="shared" si="18"/>
        <v>33</v>
      </c>
      <c r="M703" t="s">
        <v>765</v>
      </c>
      <c r="N703" t="s">
        <v>766</v>
      </c>
      <c r="O703" t="s">
        <v>514</v>
      </c>
      <c r="P703" t="s">
        <v>1510</v>
      </c>
      <c r="R703" t="s">
        <v>1250</v>
      </c>
      <c r="S703" t="s">
        <v>1251</v>
      </c>
      <c r="T703" s="38">
        <v>1163.5999999999999</v>
      </c>
    </row>
    <row r="704" spans="1:20" hidden="1" x14ac:dyDescent="0.25">
      <c r="A704" t="s">
        <v>1059</v>
      </c>
      <c r="B704" t="s">
        <v>466</v>
      </c>
      <c r="C704" t="s">
        <v>602</v>
      </c>
      <c r="D704" t="s">
        <v>1059</v>
      </c>
      <c r="E704" t="s">
        <v>466</v>
      </c>
      <c r="F704" t="s">
        <v>7</v>
      </c>
      <c r="G704" t="s">
        <v>8</v>
      </c>
      <c r="H704" t="s">
        <v>6</v>
      </c>
      <c r="I704" t="s">
        <v>463</v>
      </c>
      <c r="J704" t="s">
        <v>1061</v>
      </c>
      <c r="K704" t="s">
        <v>1062</v>
      </c>
      <c r="L704" s="40" t="str">
        <f t="shared" si="18"/>
        <v>33</v>
      </c>
      <c r="M704" t="s">
        <v>767</v>
      </c>
      <c r="N704" t="s">
        <v>768</v>
      </c>
      <c r="O704" t="s">
        <v>215</v>
      </c>
      <c r="P704" t="s">
        <v>592</v>
      </c>
      <c r="R704" t="s">
        <v>1250</v>
      </c>
      <c r="S704" t="s">
        <v>1251</v>
      </c>
      <c r="T704" s="38">
        <v>681.1</v>
      </c>
    </row>
    <row r="705" spans="1:20" hidden="1" x14ac:dyDescent="0.25">
      <c r="A705" t="s">
        <v>1059</v>
      </c>
      <c r="B705" t="s">
        <v>466</v>
      </c>
      <c r="C705" t="s">
        <v>602</v>
      </c>
      <c r="D705" t="s">
        <v>1059</v>
      </c>
      <c r="E705" t="s">
        <v>466</v>
      </c>
      <c r="F705" t="s">
        <v>7</v>
      </c>
      <c r="G705" t="s">
        <v>8</v>
      </c>
      <c r="H705" t="s">
        <v>6</v>
      </c>
      <c r="I705" t="s">
        <v>463</v>
      </c>
      <c r="J705" t="s">
        <v>1061</v>
      </c>
      <c r="K705" t="s">
        <v>1062</v>
      </c>
      <c r="L705" s="40" t="str">
        <f t="shared" si="18"/>
        <v>33</v>
      </c>
      <c r="M705" t="s">
        <v>767</v>
      </c>
      <c r="N705" t="s">
        <v>768</v>
      </c>
      <c r="O705" t="s">
        <v>260</v>
      </c>
      <c r="P705" t="s">
        <v>519</v>
      </c>
      <c r="R705" t="s">
        <v>1250</v>
      </c>
      <c r="S705" t="s">
        <v>1251</v>
      </c>
      <c r="T705" s="38">
        <v>4521</v>
      </c>
    </row>
    <row r="706" spans="1:20" hidden="1" x14ac:dyDescent="0.25">
      <c r="A706" t="s">
        <v>1059</v>
      </c>
      <c r="B706" t="s">
        <v>466</v>
      </c>
      <c r="C706" t="s">
        <v>602</v>
      </c>
      <c r="D706" t="s">
        <v>1059</v>
      </c>
      <c r="E706" t="s">
        <v>466</v>
      </c>
      <c r="F706" t="s">
        <v>7</v>
      </c>
      <c r="G706" t="s">
        <v>8</v>
      </c>
      <c r="H706" t="s">
        <v>6</v>
      </c>
      <c r="I706" t="s">
        <v>463</v>
      </c>
      <c r="J706" t="s">
        <v>1061</v>
      </c>
      <c r="K706" t="s">
        <v>1062</v>
      </c>
      <c r="L706" s="40" t="str">
        <f t="shared" si="18"/>
        <v>33</v>
      </c>
      <c r="M706" t="s">
        <v>767</v>
      </c>
      <c r="N706" t="s">
        <v>768</v>
      </c>
      <c r="O706" t="s">
        <v>355</v>
      </c>
      <c r="P706" t="s">
        <v>1543</v>
      </c>
      <c r="R706" t="s">
        <v>1250</v>
      </c>
      <c r="S706" t="s">
        <v>1251</v>
      </c>
      <c r="T706" s="38">
        <v>7842.5</v>
      </c>
    </row>
    <row r="707" spans="1:20" hidden="1" x14ac:dyDescent="0.25">
      <c r="A707" t="s">
        <v>1059</v>
      </c>
      <c r="B707" t="s">
        <v>466</v>
      </c>
      <c r="C707" t="s">
        <v>602</v>
      </c>
      <c r="D707" t="s">
        <v>1059</v>
      </c>
      <c r="E707" t="s">
        <v>466</v>
      </c>
      <c r="F707" t="s">
        <v>7</v>
      </c>
      <c r="G707" t="s">
        <v>8</v>
      </c>
      <c r="H707" t="s">
        <v>6</v>
      </c>
      <c r="I707" t="s">
        <v>463</v>
      </c>
      <c r="J707" t="s">
        <v>1061</v>
      </c>
      <c r="K707" t="s">
        <v>1062</v>
      </c>
      <c r="L707" s="40" t="str">
        <f t="shared" si="18"/>
        <v>33</v>
      </c>
      <c r="M707" t="s">
        <v>767</v>
      </c>
      <c r="N707" t="s">
        <v>768</v>
      </c>
      <c r="O707" t="s">
        <v>361</v>
      </c>
      <c r="P707" t="s">
        <v>1514</v>
      </c>
      <c r="R707" t="s">
        <v>1250</v>
      </c>
      <c r="S707" t="s">
        <v>1251</v>
      </c>
      <c r="T707" s="38">
        <v>481</v>
      </c>
    </row>
    <row r="708" spans="1:20" hidden="1" x14ac:dyDescent="0.25">
      <c r="A708" t="s">
        <v>1059</v>
      </c>
      <c r="B708" t="s">
        <v>466</v>
      </c>
      <c r="C708" t="s">
        <v>602</v>
      </c>
      <c r="D708" t="s">
        <v>1059</v>
      </c>
      <c r="E708" t="s">
        <v>466</v>
      </c>
      <c r="F708" t="s">
        <v>7</v>
      </c>
      <c r="G708" t="s">
        <v>8</v>
      </c>
      <c r="H708" t="s">
        <v>6</v>
      </c>
      <c r="I708" t="s">
        <v>463</v>
      </c>
      <c r="J708" t="s">
        <v>1061</v>
      </c>
      <c r="K708" t="s">
        <v>1062</v>
      </c>
      <c r="L708" s="40" t="str">
        <f t="shared" si="18"/>
        <v>33</v>
      </c>
      <c r="M708" t="s">
        <v>767</v>
      </c>
      <c r="N708" t="s">
        <v>768</v>
      </c>
      <c r="O708" t="s">
        <v>514</v>
      </c>
      <c r="P708" t="s">
        <v>1510</v>
      </c>
      <c r="R708" t="s">
        <v>1250</v>
      </c>
      <c r="S708" t="s">
        <v>1251</v>
      </c>
      <c r="T708" s="38">
        <v>52653.02</v>
      </c>
    </row>
    <row r="709" spans="1:20" hidden="1" x14ac:dyDescent="0.25">
      <c r="A709" t="s">
        <v>1059</v>
      </c>
      <c r="B709" t="s">
        <v>466</v>
      </c>
      <c r="C709" t="s">
        <v>602</v>
      </c>
      <c r="D709" t="s">
        <v>1059</v>
      </c>
      <c r="E709" t="s">
        <v>466</v>
      </c>
      <c r="F709" t="s">
        <v>7</v>
      </c>
      <c r="G709" t="s">
        <v>8</v>
      </c>
      <c r="H709" t="s">
        <v>6</v>
      </c>
      <c r="I709" t="s">
        <v>463</v>
      </c>
      <c r="J709" t="s">
        <v>1061</v>
      </c>
      <c r="K709" t="s">
        <v>1062</v>
      </c>
      <c r="L709" s="40" t="str">
        <f t="shared" si="18"/>
        <v>33</v>
      </c>
      <c r="M709" t="s">
        <v>769</v>
      </c>
      <c r="N709" t="s">
        <v>770</v>
      </c>
      <c r="O709" t="s">
        <v>260</v>
      </c>
      <c r="P709" t="s">
        <v>519</v>
      </c>
      <c r="R709" t="s">
        <v>1250</v>
      </c>
      <c r="S709" t="s">
        <v>1251</v>
      </c>
      <c r="T709" s="38">
        <v>26824.71</v>
      </c>
    </row>
    <row r="710" spans="1:20" hidden="1" x14ac:dyDescent="0.25">
      <c r="A710" t="s">
        <v>1059</v>
      </c>
      <c r="B710" t="s">
        <v>466</v>
      </c>
      <c r="C710" t="s">
        <v>602</v>
      </c>
      <c r="D710" t="s">
        <v>1059</v>
      </c>
      <c r="E710" t="s">
        <v>466</v>
      </c>
      <c r="F710" t="s">
        <v>7</v>
      </c>
      <c r="G710" t="s">
        <v>8</v>
      </c>
      <c r="H710" t="s">
        <v>6</v>
      </c>
      <c r="I710" t="s">
        <v>463</v>
      </c>
      <c r="J710" t="s">
        <v>1061</v>
      </c>
      <c r="K710" t="s">
        <v>1062</v>
      </c>
      <c r="L710" s="40" t="str">
        <f t="shared" si="18"/>
        <v>33</v>
      </c>
      <c r="M710" t="s">
        <v>769</v>
      </c>
      <c r="N710" t="s">
        <v>770</v>
      </c>
      <c r="O710" t="s">
        <v>269</v>
      </c>
      <c r="P710" t="s">
        <v>523</v>
      </c>
      <c r="R710" t="s">
        <v>1250</v>
      </c>
      <c r="S710" t="s">
        <v>1251</v>
      </c>
      <c r="T710" s="38">
        <v>1932.2</v>
      </c>
    </row>
    <row r="711" spans="1:20" hidden="1" x14ac:dyDescent="0.25">
      <c r="A711" t="s">
        <v>1059</v>
      </c>
      <c r="B711" t="s">
        <v>466</v>
      </c>
      <c r="C711" t="s">
        <v>602</v>
      </c>
      <c r="D711" t="s">
        <v>1059</v>
      </c>
      <c r="E711" t="s">
        <v>466</v>
      </c>
      <c r="F711" t="s">
        <v>7</v>
      </c>
      <c r="G711" t="s">
        <v>8</v>
      </c>
      <c r="H711" t="s">
        <v>6</v>
      </c>
      <c r="I711" t="s">
        <v>463</v>
      </c>
      <c r="J711" t="s">
        <v>1061</v>
      </c>
      <c r="K711" t="s">
        <v>1062</v>
      </c>
      <c r="L711" s="40" t="str">
        <f t="shared" si="18"/>
        <v>33</v>
      </c>
      <c r="M711" t="s">
        <v>769</v>
      </c>
      <c r="N711" t="s">
        <v>770</v>
      </c>
      <c r="O711" t="s">
        <v>355</v>
      </c>
      <c r="P711" t="s">
        <v>1543</v>
      </c>
      <c r="R711" t="s">
        <v>1250</v>
      </c>
      <c r="S711" t="s">
        <v>1251</v>
      </c>
      <c r="T711" s="38">
        <v>1099</v>
      </c>
    </row>
    <row r="712" spans="1:20" hidden="1" x14ac:dyDescent="0.25">
      <c r="A712" t="s">
        <v>1059</v>
      </c>
      <c r="B712" t="s">
        <v>466</v>
      </c>
      <c r="C712" t="s">
        <v>602</v>
      </c>
      <c r="D712" t="s">
        <v>1059</v>
      </c>
      <c r="E712" t="s">
        <v>466</v>
      </c>
      <c r="F712" t="s">
        <v>7</v>
      </c>
      <c r="G712" t="s">
        <v>8</v>
      </c>
      <c r="H712" t="s">
        <v>6</v>
      </c>
      <c r="I712" t="s">
        <v>463</v>
      </c>
      <c r="J712" t="s">
        <v>1061</v>
      </c>
      <c r="K712" t="s">
        <v>1062</v>
      </c>
      <c r="L712" s="40" t="str">
        <f t="shared" ref="L712:L775" si="19">LEFT(M712,2)</f>
        <v>33</v>
      </c>
      <c r="M712" t="s">
        <v>769</v>
      </c>
      <c r="N712" t="s">
        <v>770</v>
      </c>
      <c r="O712" t="s">
        <v>361</v>
      </c>
      <c r="P712" t="s">
        <v>1514</v>
      </c>
      <c r="R712" t="s">
        <v>1250</v>
      </c>
      <c r="S712" t="s">
        <v>1251</v>
      </c>
      <c r="T712" s="38">
        <v>40040.6</v>
      </c>
    </row>
    <row r="713" spans="1:20" hidden="1" x14ac:dyDescent="0.25">
      <c r="A713" t="s">
        <v>1059</v>
      </c>
      <c r="B713" t="s">
        <v>466</v>
      </c>
      <c r="C713" t="s">
        <v>602</v>
      </c>
      <c r="D713" t="s">
        <v>1059</v>
      </c>
      <c r="E713" t="s">
        <v>466</v>
      </c>
      <c r="F713" t="s">
        <v>7</v>
      </c>
      <c r="G713" t="s">
        <v>8</v>
      </c>
      <c r="H713" t="s">
        <v>6</v>
      </c>
      <c r="I713" t="s">
        <v>463</v>
      </c>
      <c r="J713" t="s">
        <v>1061</v>
      </c>
      <c r="K713" t="s">
        <v>1062</v>
      </c>
      <c r="L713" s="40" t="str">
        <f t="shared" si="19"/>
        <v>33</v>
      </c>
      <c r="M713" t="s">
        <v>771</v>
      </c>
      <c r="N713" t="s">
        <v>772</v>
      </c>
      <c r="O713" t="s">
        <v>297</v>
      </c>
      <c r="P713" t="s">
        <v>1509</v>
      </c>
      <c r="R713" t="s">
        <v>1250</v>
      </c>
      <c r="S713" t="s">
        <v>1251</v>
      </c>
      <c r="T713" s="38">
        <v>3900</v>
      </c>
    </row>
    <row r="714" spans="1:20" hidden="1" x14ac:dyDescent="0.25">
      <c r="A714" t="s">
        <v>1059</v>
      </c>
      <c r="B714" t="s">
        <v>466</v>
      </c>
      <c r="C714" t="s">
        <v>602</v>
      </c>
      <c r="D714" t="s">
        <v>1059</v>
      </c>
      <c r="E714" t="s">
        <v>466</v>
      </c>
      <c r="F714" t="s">
        <v>7</v>
      </c>
      <c r="G714" t="s">
        <v>8</v>
      </c>
      <c r="H714" t="s">
        <v>6</v>
      </c>
      <c r="I714" t="s">
        <v>463</v>
      </c>
      <c r="J714" t="s">
        <v>1061</v>
      </c>
      <c r="K714" t="s">
        <v>1062</v>
      </c>
      <c r="L714" s="40" t="str">
        <f t="shared" si="19"/>
        <v>33</v>
      </c>
      <c r="M714" t="s">
        <v>665</v>
      </c>
      <c r="N714" t="s">
        <v>666</v>
      </c>
      <c r="O714" t="s">
        <v>212</v>
      </c>
      <c r="P714" t="s">
        <v>1515</v>
      </c>
      <c r="R714" t="s">
        <v>1250</v>
      </c>
      <c r="S714" t="s">
        <v>1251</v>
      </c>
      <c r="T714" s="38">
        <v>199.9</v>
      </c>
    </row>
    <row r="715" spans="1:20" hidden="1" x14ac:dyDescent="0.25">
      <c r="A715" t="s">
        <v>1059</v>
      </c>
      <c r="B715" t="s">
        <v>466</v>
      </c>
      <c r="C715" t="s">
        <v>602</v>
      </c>
      <c r="D715" t="s">
        <v>1059</v>
      </c>
      <c r="E715" t="s">
        <v>466</v>
      </c>
      <c r="F715" t="s">
        <v>7</v>
      </c>
      <c r="G715" t="s">
        <v>8</v>
      </c>
      <c r="H715" t="s">
        <v>6</v>
      </c>
      <c r="I715" t="s">
        <v>463</v>
      </c>
      <c r="J715" t="s">
        <v>1061</v>
      </c>
      <c r="K715" t="s">
        <v>1062</v>
      </c>
      <c r="L715" s="40" t="str">
        <f t="shared" si="19"/>
        <v>33</v>
      </c>
      <c r="M715" t="s">
        <v>773</v>
      </c>
      <c r="N715" t="s">
        <v>774</v>
      </c>
      <c r="O715" t="s">
        <v>25</v>
      </c>
      <c r="P715" t="s">
        <v>466</v>
      </c>
      <c r="R715" t="s">
        <v>1250</v>
      </c>
      <c r="S715" t="s">
        <v>1251</v>
      </c>
      <c r="T715" s="38">
        <v>0</v>
      </c>
    </row>
    <row r="716" spans="1:20" hidden="1" x14ac:dyDescent="0.25">
      <c r="A716" t="s">
        <v>1059</v>
      </c>
      <c r="B716" t="s">
        <v>466</v>
      </c>
      <c r="C716" t="s">
        <v>602</v>
      </c>
      <c r="D716" t="s">
        <v>1059</v>
      </c>
      <c r="E716" t="s">
        <v>466</v>
      </c>
      <c r="F716" t="s">
        <v>7</v>
      </c>
      <c r="G716" t="s">
        <v>8</v>
      </c>
      <c r="H716" t="s">
        <v>6</v>
      </c>
      <c r="I716" t="s">
        <v>463</v>
      </c>
      <c r="J716" t="s">
        <v>1061</v>
      </c>
      <c r="K716" t="s">
        <v>1062</v>
      </c>
      <c r="L716" s="40" t="str">
        <f t="shared" si="19"/>
        <v>33</v>
      </c>
      <c r="M716" t="s">
        <v>773</v>
      </c>
      <c r="N716" t="s">
        <v>774</v>
      </c>
      <c r="O716" t="s">
        <v>159</v>
      </c>
      <c r="P716" t="s">
        <v>1507</v>
      </c>
      <c r="R716" t="s">
        <v>1250</v>
      </c>
      <c r="S716" t="s">
        <v>1251</v>
      </c>
      <c r="T716" s="38">
        <v>0</v>
      </c>
    </row>
    <row r="717" spans="1:20" hidden="1" x14ac:dyDescent="0.25">
      <c r="A717" t="s">
        <v>1059</v>
      </c>
      <c r="B717" t="s">
        <v>466</v>
      </c>
      <c r="C717" t="s">
        <v>602</v>
      </c>
      <c r="D717" t="s">
        <v>1059</v>
      </c>
      <c r="E717" t="s">
        <v>466</v>
      </c>
      <c r="F717" t="s">
        <v>7</v>
      </c>
      <c r="G717" t="s">
        <v>8</v>
      </c>
      <c r="H717" t="s">
        <v>6</v>
      </c>
      <c r="I717" t="s">
        <v>463</v>
      </c>
      <c r="J717" t="s">
        <v>1061</v>
      </c>
      <c r="K717" t="s">
        <v>1062</v>
      </c>
      <c r="L717" s="40" t="str">
        <f t="shared" si="19"/>
        <v>33</v>
      </c>
      <c r="M717" t="s">
        <v>773</v>
      </c>
      <c r="N717" t="s">
        <v>774</v>
      </c>
      <c r="O717" t="s">
        <v>212</v>
      </c>
      <c r="P717" t="s">
        <v>1515</v>
      </c>
      <c r="R717" t="s">
        <v>1250</v>
      </c>
      <c r="S717" t="s">
        <v>1251</v>
      </c>
      <c r="T717" s="38">
        <v>0</v>
      </c>
    </row>
    <row r="718" spans="1:20" hidden="1" x14ac:dyDescent="0.25">
      <c r="A718" t="s">
        <v>1059</v>
      </c>
      <c r="B718" t="s">
        <v>466</v>
      </c>
      <c r="C718" t="s">
        <v>602</v>
      </c>
      <c r="D718" t="s">
        <v>1059</v>
      </c>
      <c r="E718" t="s">
        <v>466</v>
      </c>
      <c r="F718" t="s">
        <v>7</v>
      </c>
      <c r="G718" t="s">
        <v>8</v>
      </c>
      <c r="H718" t="s">
        <v>6</v>
      </c>
      <c r="I718" t="s">
        <v>463</v>
      </c>
      <c r="J718" t="s">
        <v>1061</v>
      </c>
      <c r="K718" t="s">
        <v>1062</v>
      </c>
      <c r="L718" s="40" t="str">
        <f t="shared" si="19"/>
        <v>33</v>
      </c>
      <c r="M718" t="s">
        <v>773</v>
      </c>
      <c r="N718" t="s">
        <v>774</v>
      </c>
      <c r="O718" t="s">
        <v>269</v>
      </c>
      <c r="P718" t="s">
        <v>523</v>
      </c>
      <c r="R718" t="s">
        <v>1250</v>
      </c>
      <c r="S718" t="s">
        <v>1251</v>
      </c>
      <c r="T718" s="38">
        <v>0</v>
      </c>
    </row>
    <row r="719" spans="1:20" hidden="1" x14ac:dyDescent="0.25">
      <c r="A719" t="s">
        <v>1059</v>
      </c>
      <c r="B719" t="s">
        <v>466</v>
      </c>
      <c r="C719" t="s">
        <v>602</v>
      </c>
      <c r="D719" t="s">
        <v>1059</v>
      </c>
      <c r="E719" t="s">
        <v>466</v>
      </c>
      <c r="F719" t="s">
        <v>7</v>
      </c>
      <c r="G719" t="s">
        <v>8</v>
      </c>
      <c r="H719" t="s">
        <v>6</v>
      </c>
      <c r="I719" t="s">
        <v>463</v>
      </c>
      <c r="J719" t="s">
        <v>1061</v>
      </c>
      <c r="K719" t="s">
        <v>1062</v>
      </c>
      <c r="L719" s="40" t="str">
        <f t="shared" si="19"/>
        <v>33</v>
      </c>
      <c r="M719" t="s">
        <v>775</v>
      </c>
      <c r="N719" t="s">
        <v>776</v>
      </c>
      <c r="O719" t="s">
        <v>300</v>
      </c>
      <c r="P719" t="s">
        <v>1470</v>
      </c>
      <c r="R719" t="s">
        <v>1264</v>
      </c>
      <c r="S719" t="s">
        <v>1265</v>
      </c>
      <c r="T719" s="38">
        <v>31608.92</v>
      </c>
    </row>
    <row r="720" spans="1:20" hidden="1" x14ac:dyDescent="0.25">
      <c r="A720" t="s">
        <v>1059</v>
      </c>
      <c r="B720" t="s">
        <v>466</v>
      </c>
      <c r="C720" t="s">
        <v>602</v>
      </c>
      <c r="D720" t="s">
        <v>1059</v>
      </c>
      <c r="E720" t="s">
        <v>466</v>
      </c>
      <c r="F720" t="s">
        <v>7</v>
      </c>
      <c r="G720" t="s">
        <v>8</v>
      </c>
      <c r="H720" t="s">
        <v>6</v>
      </c>
      <c r="I720" t="s">
        <v>463</v>
      </c>
      <c r="J720" t="s">
        <v>1061</v>
      </c>
      <c r="K720" t="s">
        <v>1062</v>
      </c>
      <c r="L720" s="40" t="str">
        <f t="shared" si="19"/>
        <v>33</v>
      </c>
      <c r="M720" t="s">
        <v>779</v>
      </c>
      <c r="N720" t="s">
        <v>780</v>
      </c>
      <c r="O720" t="s">
        <v>300</v>
      </c>
      <c r="P720" t="s">
        <v>1470</v>
      </c>
      <c r="R720" t="s">
        <v>1256</v>
      </c>
      <c r="S720" t="s">
        <v>1257</v>
      </c>
      <c r="T720" s="38">
        <v>2940</v>
      </c>
    </row>
    <row r="721" spans="1:20" hidden="1" x14ac:dyDescent="0.25">
      <c r="A721" t="s">
        <v>1059</v>
      </c>
      <c r="B721" t="s">
        <v>466</v>
      </c>
      <c r="C721" t="s">
        <v>602</v>
      </c>
      <c r="D721" t="s">
        <v>1059</v>
      </c>
      <c r="E721" t="s">
        <v>466</v>
      </c>
      <c r="F721" t="s">
        <v>7</v>
      </c>
      <c r="G721" t="s">
        <v>8</v>
      </c>
      <c r="H721" t="s">
        <v>6</v>
      </c>
      <c r="I721" t="s">
        <v>463</v>
      </c>
      <c r="J721" t="s">
        <v>1061</v>
      </c>
      <c r="K721" t="s">
        <v>1062</v>
      </c>
      <c r="L721" s="40" t="str">
        <f t="shared" si="19"/>
        <v>33</v>
      </c>
      <c r="M721" t="s">
        <v>781</v>
      </c>
      <c r="N721" t="s">
        <v>782</v>
      </c>
      <c r="O721" t="s">
        <v>25</v>
      </c>
      <c r="P721" t="s">
        <v>466</v>
      </c>
      <c r="R721" t="s">
        <v>1267</v>
      </c>
      <c r="S721" t="s">
        <v>1268</v>
      </c>
      <c r="T721" s="38">
        <v>407536.04</v>
      </c>
    </row>
    <row r="722" spans="1:20" hidden="1" x14ac:dyDescent="0.25">
      <c r="A722" t="s">
        <v>1059</v>
      </c>
      <c r="B722" t="s">
        <v>466</v>
      </c>
      <c r="C722" t="s">
        <v>602</v>
      </c>
      <c r="D722" t="s">
        <v>1059</v>
      </c>
      <c r="E722" t="s">
        <v>466</v>
      </c>
      <c r="F722" t="s">
        <v>7</v>
      </c>
      <c r="G722" t="s">
        <v>8</v>
      </c>
      <c r="H722" t="s">
        <v>6</v>
      </c>
      <c r="I722" t="s">
        <v>463</v>
      </c>
      <c r="J722" t="s">
        <v>1061</v>
      </c>
      <c r="K722" t="s">
        <v>1062</v>
      </c>
      <c r="L722" s="40" t="str">
        <f t="shared" si="19"/>
        <v>33</v>
      </c>
      <c r="M722" t="s">
        <v>783</v>
      </c>
      <c r="N722" t="s">
        <v>784</v>
      </c>
      <c r="O722" t="s">
        <v>300</v>
      </c>
      <c r="P722" t="s">
        <v>1470</v>
      </c>
      <c r="R722" t="s">
        <v>1264</v>
      </c>
      <c r="S722" t="s">
        <v>1265</v>
      </c>
      <c r="T722" s="38">
        <v>379634.93</v>
      </c>
    </row>
    <row r="723" spans="1:20" hidden="1" x14ac:dyDescent="0.25">
      <c r="A723" t="s">
        <v>1059</v>
      </c>
      <c r="B723" t="s">
        <v>466</v>
      </c>
      <c r="C723" t="s">
        <v>602</v>
      </c>
      <c r="D723" t="s">
        <v>1059</v>
      </c>
      <c r="E723" t="s">
        <v>466</v>
      </c>
      <c r="F723" t="s">
        <v>7</v>
      </c>
      <c r="G723" t="s">
        <v>8</v>
      </c>
      <c r="H723" t="s">
        <v>6</v>
      </c>
      <c r="I723" t="s">
        <v>463</v>
      </c>
      <c r="J723" t="s">
        <v>1061</v>
      </c>
      <c r="K723" t="s">
        <v>1062</v>
      </c>
      <c r="L723" s="40" t="str">
        <f t="shared" si="19"/>
        <v>33</v>
      </c>
      <c r="M723" t="s">
        <v>785</v>
      </c>
      <c r="N723" t="s">
        <v>786</v>
      </c>
      <c r="O723" t="s">
        <v>241</v>
      </c>
      <c r="P723" t="s">
        <v>1473</v>
      </c>
      <c r="R723" t="s">
        <v>1269</v>
      </c>
      <c r="S723" t="s">
        <v>1270</v>
      </c>
      <c r="T723" s="38">
        <v>7030.6</v>
      </c>
    </row>
    <row r="724" spans="1:20" hidden="1" x14ac:dyDescent="0.25">
      <c r="A724" t="s">
        <v>1059</v>
      </c>
      <c r="B724" t="s">
        <v>466</v>
      </c>
      <c r="C724" t="s">
        <v>602</v>
      </c>
      <c r="D724" t="s">
        <v>1059</v>
      </c>
      <c r="E724" t="s">
        <v>466</v>
      </c>
      <c r="F724" t="s">
        <v>7</v>
      </c>
      <c r="G724" t="s">
        <v>8</v>
      </c>
      <c r="H724" t="s">
        <v>6</v>
      </c>
      <c r="I724" t="s">
        <v>463</v>
      </c>
      <c r="J724" t="s">
        <v>1061</v>
      </c>
      <c r="K724" t="s">
        <v>1062</v>
      </c>
      <c r="L724" s="40" t="str">
        <f t="shared" si="19"/>
        <v>33</v>
      </c>
      <c r="M724" t="s">
        <v>787</v>
      </c>
      <c r="N724" t="s">
        <v>788</v>
      </c>
      <c r="O724" t="s">
        <v>534</v>
      </c>
      <c r="P724" t="s">
        <v>1559</v>
      </c>
      <c r="R724" t="s">
        <v>1271</v>
      </c>
      <c r="S724" t="s">
        <v>1272</v>
      </c>
      <c r="T724" s="38">
        <v>2400</v>
      </c>
    </row>
    <row r="725" spans="1:20" hidden="1" x14ac:dyDescent="0.25">
      <c r="A725" t="s">
        <v>1059</v>
      </c>
      <c r="B725" t="s">
        <v>466</v>
      </c>
      <c r="C725" t="s">
        <v>602</v>
      </c>
      <c r="D725" t="s">
        <v>1059</v>
      </c>
      <c r="E725" t="s">
        <v>466</v>
      </c>
      <c r="F725" t="s">
        <v>7</v>
      </c>
      <c r="G725" t="s">
        <v>8</v>
      </c>
      <c r="H725" t="s">
        <v>6</v>
      </c>
      <c r="I725" t="s">
        <v>463</v>
      </c>
      <c r="J725" t="s">
        <v>1061</v>
      </c>
      <c r="K725" t="s">
        <v>1062</v>
      </c>
      <c r="L725" s="40" t="str">
        <f t="shared" si="19"/>
        <v>33</v>
      </c>
      <c r="M725" t="s">
        <v>789</v>
      </c>
      <c r="N725" t="s">
        <v>790</v>
      </c>
      <c r="O725" t="s">
        <v>300</v>
      </c>
      <c r="P725" t="s">
        <v>1470</v>
      </c>
      <c r="R725" t="s">
        <v>1264</v>
      </c>
      <c r="S725" t="s">
        <v>1265</v>
      </c>
      <c r="T725" s="38">
        <v>0</v>
      </c>
    </row>
    <row r="726" spans="1:20" hidden="1" x14ac:dyDescent="0.25">
      <c r="A726" t="s">
        <v>1059</v>
      </c>
      <c r="B726" t="s">
        <v>466</v>
      </c>
      <c r="C726" t="s">
        <v>602</v>
      </c>
      <c r="D726" t="s">
        <v>1059</v>
      </c>
      <c r="E726" t="s">
        <v>466</v>
      </c>
      <c r="F726" t="s">
        <v>7</v>
      </c>
      <c r="G726" t="s">
        <v>8</v>
      </c>
      <c r="H726" t="s">
        <v>6</v>
      </c>
      <c r="I726" t="s">
        <v>463</v>
      </c>
      <c r="J726" t="s">
        <v>1061</v>
      </c>
      <c r="K726" t="s">
        <v>1062</v>
      </c>
      <c r="L726" s="40" t="str">
        <f t="shared" si="19"/>
        <v>33</v>
      </c>
      <c r="M726" t="s">
        <v>791</v>
      </c>
      <c r="N726" t="s">
        <v>792</v>
      </c>
      <c r="O726" t="s">
        <v>300</v>
      </c>
      <c r="P726" t="s">
        <v>1470</v>
      </c>
      <c r="R726" t="s">
        <v>1273</v>
      </c>
      <c r="S726" t="s">
        <v>1274</v>
      </c>
      <c r="T726" s="38">
        <v>30603.5</v>
      </c>
    </row>
    <row r="727" spans="1:20" hidden="1" x14ac:dyDescent="0.25">
      <c r="A727" t="s">
        <v>1059</v>
      </c>
      <c r="B727" t="s">
        <v>466</v>
      </c>
      <c r="C727" t="s">
        <v>602</v>
      </c>
      <c r="D727" t="s">
        <v>1059</v>
      </c>
      <c r="E727" t="s">
        <v>466</v>
      </c>
      <c r="F727" t="s">
        <v>7</v>
      </c>
      <c r="G727" t="s">
        <v>8</v>
      </c>
      <c r="H727" t="s">
        <v>6</v>
      </c>
      <c r="I727" t="s">
        <v>463</v>
      </c>
      <c r="J727" t="s">
        <v>1061</v>
      </c>
      <c r="K727" t="s">
        <v>1062</v>
      </c>
      <c r="L727" s="40" t="str">
        <f t="shared" si="19"/>
        <v>33</v>
      </c>
      <c r="M727" t="s">
        <v>791</v>
      </c>
      <c r="N727" t="s">
        <v>792</v>
      </c>
      <c r="O727" t="s">
        <v>300</v>
      </c>
      <c r="P727" t="s">
        <v>1470</v>
      </c>
      <c r="R727" t="s">
        <v>1264</v>
      </c>
      <c r="S727" t="s">
        <v>1265</v>
      </c>
      <c r="T727" s="38">
        <v>6569869.3899999997</v>
      </c>
    </row>
    <row r="728" spans="1:20" hidden="1" x14ac:dyDescent="0.25">
      <c r="A728" t="s">
        <v>1059</v>
      </c>
      <c r="B728" t="s">
        <v>466</v>
      </c>
      <c r="C728" t="s">
        <v>602</v>
      </c>
      <c r="D728" t="s">
        <v>1059</v>
      </c>
      <c r="E728" t="s">
        <v>466</v>
      </c>
      <c r="F728" t="s">
        <v>7</v>
      </c>
      <c r="G728" t="s">
        <v>8</v>
      </c>
      <c r="H728" t="s">
        <v>6</v>
      </c>
      <c r="I728" t="s">
        <v>463</v>
      </c>
      <c r="J728" t="s">
        <v>1061</v>
      </c>
      <c r="K728" t="s">
        <v>1062</v>
      </c>
      <c r="L728" s="40" t="str">
        <f t="shared" si="19"/>
        <v>33</v>
      </c>
      <c r="M728" t="s">
        <v>793</v>
      </c>
      <c r="N728" t="s">
        <v>794</v>
      </c>
      <c r="O728" t="s">
        <v>300</v>
      </c>
      <c r="P728" t="s">
        <v>1470</v>
      </c>
      <c r="R728" t="s">
        <v>1264</v>
      </c>
      <c r="S728" t="s">
        <v>1265</v>
      </c>
      <c r="T728" s="38">
        <v>6610102.79</v>
      </c>
    </row>
    <row r="729" spans="1:20" hidden="1" x14ac:dyDescent="0.25">
      <c r="A729" t="s">
        <v>1059</v>
      </c>
      <c r="B729" t="s">
        <v>466</v>
      </c>
      <c r="C729" t="s">
        <v>602</v>
      </c>
      <c r="D729" t="s">
        <v>1059</v>
      </c>
      <c r="E729" t="s">
        <v>466</v>
      </c>
      <c r="F729" t="s">
        <v>7</v>
      </c>
      <c r="G729" t="s">
        <v>8</v>
      </c>
      <c r="H729" t="s">
        <v>6</v>
      </c>
      <c r="I729" t="s">
        <v>463</v>
      </c>
      <c r="J729" t="s">
        <v>1061</v>
      </c>
      <c r="K729" t="s">
        <v>1062</v>
      </c>
      <c r="L729" s="40" t="str">
        <f t="shared" si="19"/>
        <v>33</v>
      </c>
      <c r="M729" t="s">
        <v>795</v>
      </c>
      <c r="N729" t="s">
        <v>796</v>
      </c>
      <c r="O729" t="s">
        <v>300</v>
      </c>
      <c r="P729" t="s">
        <v>1470</v>
      </c>
      <c r="R729" t="s">
        <v>1264</v>
      </c>
      <c r="S729" t="s">
        <v>1265</v>
      </c>
      <c r="T729" s="38">
        <v>8293502.6100000003</v>
      </c>
    </row>
    <row r="730" spans="1:20" hidden="1" x14ac:dyDescent="0.25">
      <c r="A730" t="s">
        <v>1059</v>
      </c>
      <c r="B730" t="s">
        <v>466</v>
      </c>
      <c r="C730" t="s">
        <v>602</v>
      </c>
      <c r="D730" t="s">
        <v>1059</v>
      </c>
      <c r="E730" t="s">
        <v>466</v>
      </c>
      <c r="F730" t="s">
        <v>7</v>
      </c>
      <c r="G730" t="s">
        <v>8</v>
      </c>
      <c r="H730" t="s">
        <v>6</v>
      </c>
      <c r="I730" t="s">
        <v>463</v>
      </c>
      <c r="J730" t="s">
        <v>1061</v>
      </c>
      <c r="K730" t="s">
        <v>1062</v>
      </c>
      <c r="L730" s="40" t="str">
        <f t="shared" si="19"/>
        <v>33</v>
      </c>
      <c r="M730" t="s">
        <v>797</v>
      </c>
      <c r="N730" t="s">
        <v>798</v>
      </c>
      <c r="O730" t="s">
        <v>300</v>
      </c>
      <c r="P730" t="s">
        <v>1470</v>
      </c>
      <c r="R730" t="s">
        <v>1264</v>
      </c>
      <c r="S730" t="s">
        <v>1265</v>
      </c>
      <c r="T730" s="38">
        <v>1071206.79</v>
      </c>
    </row>
    <row r="731" spans="1:20" hidden="1" x14ac:dyDescent="0.25">
      <c r="A731" t="s">
        <v>1059</v>
      </c>
      <c r="B731" t="s">
        <v>466</v>
      </c>
      <c r="C731" t="s">
        <v>602</v>
      </c>
      <c r="D731" t="s">
        <v>1059</v>
      </c>
      <c r="E731" t="s">
        <v>466</v>
      </c>
      <c r="F731" t="s">
        <v>7</v>
      </c>
      <c r="G731" t="s">
        <v>8</v>
      </c>
      <c r="H731" t="s">
        <v>6</v>
      </c>
      <c r="I731" t="s">
        <v>463</v>
      </c>
      <c r="J731" t="s">
        <v>1061</v>
      </c>
      <c r="K731" t="s">
        <v>1062</v>
      </c>
      <c r="L731" s="40" t="str">
        <f t="shared" si="19"/>
        <v>33</v>
      </c>
      <c r="M731" t="s">
        <v>799</v>
      </c>
      <c r="N731" t="s">
        <v>800</v>
      </c>
      <c r="O731" t="s">
        <v>300</v>
      </c>
      <c r="P731" t="s">
        <v>1470</v>
      </c>
      <c r="R731" t="s">
        <v>1264</v>
      </c>
      <c r="S731" t="s">
        <v>1265</v>
      </c>
      <c r="T731" s="38">
        <v>250228.9</v>
      </c>
    </row>
    <row r="732" spans="1:20" hidden="1" x14ac:dyDescent="0.25">
      <c r="A732" t="s">
        <v>1059</v>
      </c>
      <c r="B732" t="s">
        <v>466</v>
      </c>
      <c r="C732" t="s">
        <v>602</v>
      </c>
      <c r="D732" t="s">
        <v>1059</v>
      </c>
      <c r="E732" t="s">
        <v>466</v>
      </c>
      <c r="F732" t="s">
        <v>7</v>
      </c>
      <c r="G732" t="s">
        <v>8</v>
      </c>
      <c r="H732" t="s">
        <v>6</v>
      </c>
      <c r="I732" t="s">
        <v>463</v>
      </c>
      <c r="J732" t="s">
        <v>1061</v>
      </c>
      <c r="K732" t="s">
        <v>1062</v>
      </c>
      <c r="L732" s="40" t="str">
        <f t="shared" si="19"/>
        <v>33</v>
      </c>
      <c r="M732" t="s">
        <v>801</v>
      </c>
      <c r="N732" t="s">
        <v>802</v>
      </c>
      <c r="O732" t="s">
        <v>300</v>
      </c>
      <c r="P732" t="s">
        <v>1470</v>
      </c>
      <c r="R732" t="s">
        <v>1273</v>
      </c>
      <c r="S732" t="s">
        <v>1274</v>
      </c>
      <c r="T732" s="38">
        <v>215977.7</v>
      </c>
    </row>
    <row r="733" spans="1:20" hidden="1" x14ac:dyDescent="0.25">
      <c r="A733" t="s">
        <v>1059</v>
      </c>
      <c r="B733" t="s">
        <v>466</v>
      </c>
      <c r="C733" t="s">
        <v>602</v>
      </c>
      <c r="D733" t="s">
        <v>1059</v>
      </c>
      <c r="E733" t="s">
        <v>466</v>
      </c>
      <c r="F733" t="s">
        <v>7</v>
      </c>
      <c r="G733" t="s">
        <v>8</v>
      </c>
      <c r="H733" t="s">
        <v>6</v>
      </c>
      <c r="I733" t="s">
        <v>463</v>
      </c>
      <c r="J733" t="s">
        <v>1061</v>
      </c>
      <c r="K733" t="s">
        <v>1062</v>
      </c>
      <c r="L733" s="40" t="str">
        <f t="shared" si="19"/>
        <v>33</v>
      </c>
      <c r="M733" t="s">
        <v>801</v>
      </c>
      <c r="N733" t="s">
        <v>802</v>
      </c>
      <c r="O733" t="s">
        <v>300</v>
      </c>
      <c r="P733" t="s">
        <v>1470</v>
      </c>
      <c r="R733" t="s">
        <v>1264</v>
      </c>
      <c r="S733" t="s">
        <v>1265</v>
      </c>
      <c r="T733" s="38">
        <v>0</v>
      </c>
    </row>
    <row r="734" spans="1:20" hidden="1" x14ac:dyDescent="0.25">
      <c r="A734" t="s">
        <v>1059</v>
      </c>
      <c r="B734" t="s">
        <v>466</v>
      </c>
      <c r="C734" t="s">
        <v>602</v>
      </c>
      <c r="D734" t="s">
        <v>1059</v>
      </c>
      <c r="E734" t="s">
        <v>466</v>
      </c>
      <c r="F734" t="s">
        <v>7</v>
      </c>
      <c r="G734" t="s">
        <v>8</v>
      </c>
      <c r="H734" t="s">
        <v>6</v>
      </c>
      <c r="I734" t="s">
        <v>463</v>
      </c>
      <c r="J734" t="s">
        <v>1061</v>
      </c>
      <c r="K734" t="s">
        <v>1062</v>
      </c>
      <c r="L734" s="40" t="str">
        <f t="shared" si="19"/>
        <v>33</v>
      </c>
      <c r="M734" t="s">
        <v>801</v>
      </c>
      <c r="N734" t="s">
        <v>802</v>
      </c>
      <c r="O734" t="s">
        <v>373</v>
      </c>
      <c r="P734" t="s">
        <v>1506</v>
      </c>
      <c r="R734" t="s">
        <v>1271</v>
      </c>
      <c r="S734" t="s">
        <v>1272</v>
      </c>
      <c r="T734" s="38">
        <v>25500</v>
      </c>
    </row>
    <row r="735" spans="1:20" hidden="1" x14ac:dyDescent="0.25">
      <c r="A735" t="s">
        <v>1059</v>
      </c>
      <c r="B735" t="s">
        <v>466</v>
      </c>
      <c r="C735" t="s">
        <v>602</v>
      </c>
      <c r="D735" t="s">
        <v>1059</v>
      </c>
      <c r="E735" t="s">
        <v>466</v>
      </c>
      <c r="F735" t="s">
        <v>7</v>
      </c>
      <c r="G735" t="s">
        <v>8</v>
      </c>
      <c r="H735" t="s">
        <v>6</v>
      </c>
      <c r="I735" t="s">
        <v>463</v>
      </c>
      <c r="J735" t="s">
        <v>1061</v>
      </c>
      <c r="K735" t="s">
        <v>1062</v>
      </c>
      <c r="L735" s="40" t="str">
        <f t="shared" si="19"/>
        <v>33</v>
      </c>
      <c r="M735" t="s">
        <v>801</v>
      </c>
      <c r="N735" t="s">
        <v>802</v>
      </c>
      <c r="O735" t="s">
        <v>514</v>
      </c>
      <c r="P735" t="s">
        <v>1510</v>
      </c>
      <c r="R735" t="s">
        <v>1271</v>
      </c>
      <c r="S735" t="s">
        <v>1272</v>
      </c>
      <c r="T735" s="38">
        <v>6810</v>
      </c>
    </row>
    <row r="736" spans="1:20" hidden="1" x14ac:dyDescent="0.25">
      <c r="A736" t="s">
        <v>1059</v>
      </c>
      <c r="B736" t="s">
        <v>466</v>
      </c>
      <c r="C736" t="s">
        <v>602</v>
      </c>
      <c r="D736" t="s">
        <v>1059</v>
      </c>
      <c r="E736" t="s">
        <v>466</v>
      </c>
      <c r="F736" t="s">
        <v>7</v>
      </c>
      <c r="G736" t="s">
        <v>8</v>
      </c>
      <c r="H736" t="s">
        <v>6</v>
      </c>
      <c r="I736" t="s">
        <v>463</v>
      </c>
      <c r="J736" t="s">
        <v>1061</v>
      </c>
      <c r="K736" t="s">
        <v>1062</v>
      </c>
      <c r="L736" s="40" t="str">
        <f t="shared" si="19"/>
        <v>33</v>
      </c>
      <c r="M736" t="s">
        <v>803</v>
      </c>
      <c r="N736" t="s">
        <v>804</v>
      </c>
      <c r="O736" t="s">
        <v>300</v>
      </c>
      <c r="P736" t="s">
        <v>1470</v>
      </c>
      <c r="R736" t="s">
        <v>1264</v>
      </c>
      <c r="S736" t="s">
        <v>1265</v>
      </c>
      <c r="T736" s="38">
        <v>7608.3999999999896</v>
      </c>
    </row>
    <row r="737" spans="1:20" hidden="1" x14ac:dyDescent="0.25">
      <c r="A737" t="s">
        <v>1059</v>
      </c>
      <c r="B737" t="s">
        <v>466</v>
      </c>
      <c r="C737" t="s">
        <v>602</v>
      </c>
      <c r="D737" t="s">
        <v>1059</v>
      </c>
      <c r="E737" t="s">
        <v>466</v>
      </c>
      <c r="F737" t="s">
        <v>7</v>
      </c>
      <c r="G737" t="s">
        <v>8</v>
      </c>
      <c r="H737" t="s">
        <v>6</v>
      </c>
      <c r="I737" t="s">
        <v>463</v>
      </c>
      <c r="J737" t="s">
        <v>1061</v>
      </c>
      <c r="K737" t="s">
        <v>1062</v>
      </c>
      <c r="L737" s="40" t="str">
        <f t="shared" si="19"/>
        <v>33</v>
      </c>
      <c r="M737" t="s">
        <v>805</v>
      </c>
      <c r="N737" t="s">
        <v>784</v>
      </c>
      <c r="O737" t="s">
        <v>300</v>
      </c>
      <c r="P737" t="s">
        <v>1470</v>
      </c>
      <c r="R737" t="s">
        <v>1264</v>
      </c>
      <c r="S737" t="s">
        <v>1265</v>
      </c>
      <c r="T737" s="38">
        <v>3585680.45</v>
      </c>
    </row>
    <row r="738" spans="1:20" hidden="1" x14ac:dyDescent="0.25">
      <c r="A738" t="s">
        <v>1059</v>
      </c>
      <c r="B738" t="s">
        <v>466</v>
      </c>
      <c r="C738" t="s">
        <v>602</v>
      </c>
      <c r="D738" t="s">
        <v>1059</v>
      </c>
      <c r="E738" t="s">
        <v>466</v>
      </c>
      <c r="F738" t="s">
        <v>7</v>
      </c>
      <c r="G738" t="s">
        <v>8</v>
      </c>
      <c r="H738" t="s">
        <v>6</v>
      </c>
      <c r="I738" t="s">
        <v>463</v>
      </c>
      <c r="J738" t="s">
        <v>1061</v>
      </c>
      <c r="K738" t="s">
        <v>1062</v>
      </c>
      <c r="L738" s="40" t="str">
        <f t="shared" si="19"/>
        <v>33</v>
      </c>
      <c r="M738" t="s">
        <v>806</v>
      </c>
      <c r="N738" t="s">
        <v>807</v>
      </c>
      <c r="O738" t="s">
        <v>25</v>
      </c>
      <c r="P738" t="s">
        <v>466</v>
      </c>
      <c r="R738" t="s">
        <v>1271</v>
      </c>
      <c r="S738" t="s">
        <v>1272</v>
      </c>
      <c r="T738" s="38">
        <v>17000</v>
      </c>
    </row>
    <row r="739" spans="1:20" hidden="1" x14ac:dyDescent="0.25">
      <c r="A739" t="s">
        <v>1059</v>
      </c>
      <c r="B739" t="s">
        <v>466</v>
      </c>
      <c r="C739" t="s">
        <v>602</v>
      </c>
      <c r="D739" t="s">
        <v>1059</v>
      </c>
      <c r="E739" t="s">
        <v>466</v>
      </c>
      <c r="F739" t="s">
        <v>7</v>
      </c>
      <c r="G739" t="s">
        <v>8</v>
      </c>
      <c r="H739" t="s">
        <v>6</v>
      </c>
      <c r="I739" t="s">
        <v>463</v>
      </c>
      <c r="J739" t="s">
        <v>1061</v>
      </c>
      <c r="K739" t="s">
        <v>1062</v>
      </c>
      <c r="L739" s="40" t="str">
        <f t="shared" si="19"/>
        <v>33</v>
      </c>
      <c r="M739" t="s">
        <v>671</v>
      </c>
      <c r="N739" t="s">
        <v>672</v>
      </c>
      <c r="O739" t="s">
        <v>25</v>
      </c>
      <c r="P739" t="s">
        <v>466</v>
      </c>
      <c r="R739" t="s">
        <v>1271</v>
      </c>
      <c r="S739" t="s">
        <v>1272</v>
      </c>
      <c r="T739" s="38">
        <v>47526.7</v>
      </c>
    </row>
    <row r="740" spans="1:20" hidden="1" x14ac:dyDescent="0.25">
      <c r="A740" t="s">
        <v>1059</v>
      </c>
      <c r="B740" t="s">
        <v>466</v>
      </c>
      <c r="C740" t="s">
        <v>602</v>
      </c>
      <c r="D740" t="s">
        <v>1059</v>
      </c>
      <c r="E740" t="s">
        <v>466</v>
      </c>
      <c r="F740" t="s">
        <v>7</v>
      </c>
      <c r="G740" t="s">
        <v>8</v>
      </c>
      <c r="H740" t="s">
        <v>6</v>
      </c>
      <c r="I740" t="s">
        <v>463</v>
      </c>
      <c r="J740" t="s">
        <v>1061</v>
      </c>
      <c r="K740" t="s">
        <v>1062</v>
      </c>
      <c r="L740" s="40" t="str">
        <f t="shared" si="19"/>
        <v>33</v>
      </c>
      <c r="M740" t="s">
        <v>671</v>
      </c>
      <c r="N740" t="s">
        <v>672</v>
      </c>
      <c r="O740" t="s">
        <v>300</v>
      </c>
      <c r="P740" t="s">
        <v>1470</v>
      </c>
      <c r="R740" t="s">
        <v>1264</v>
      </c>
      <c r="S740" t="s">
        <v>1265</v>
      </c>
      <c r="T740" s="38">
        <v>750187.67</v>
      </c>
    </row>
    <row r="741" spans="1:20" hidden="1" x14ac:dyDescent="0.25">
      <c r="A741" t="s">
        <v>1059</v>
      </c>
      <c r="B741" t="s">
        <v>466</v>
      </c>
      <c r="C741" t="s">
        <v>602</v>
      </c>
      <c r="D741" t="s">
        <v>1059</v>
      </c>
      <c r="E741" t="s">
        <v>466</v>
      </c>
      <c r="F741" t="s">
        <v>7</v>
      </c>
      <c r="G741" t="s">
        <v>8</v>
      </c>
      <c r="H741" t="s">
        <v>6</v>
      </c>
      <c r="I741" t="s">
        <v>463</v>
      </c>
      <c r="J741" t="s">
        <v>1061</v>
      </c>
      <c r="K741" t="s">
        <v>1062</v>
      </c>
      <c r="L741" s="40" t="str">
        <f t="shared" si="19"/>
        <v>33</v>
      </c>
      <c r="M741" t="s">
        <v>671</v>
      </c>
      <c r="N741" t="s">
        <v>672</v>
      </c>
      <c r="O741" t="s">
        <v>373</v>
      </c>
      <c r="P741" t="s">
        <v>1506</v>
      </c>
      <c r="R741" t="s">
        <v>1271</v>
      </c>
      <c r="S741" t="s">
        <v>1272</v>
      </c>
      <c r="T741" s="38">
        <v>727288.83</v>
      </c>
    </row>
    <row r="742" spans="1:20" hidden="1" x14ac:dyDescent="0.25">
      <c r="A742" t="s">
        <v>1059</v>
      </c>
      <c r="B742" t="s">
        <v>466</v>
      </c>
      <c r="C742" t="s">
        <v>602</v>
      </c>
      <c r="D742" t="s">
        <v>1059</v>
      </c>
      <c r="E742" t="s">
        <v>466</v>
      </c>
      <c r="F742" t="s">
        <v>7</v>
      </c>
      <c r="G742" t="s">
        <v>8</v>
      </c>
      <c r="H742" t="s">
        <v>6</v>
      </c>
      <c r="I742" t="s">
        <v>463</v>
      </c>
      <c r="J742" t="s">
        <v>1061</v>
      </c>
      <c r="K742" t="s">
        <v>1062</v>
      </c>
      <c r="L742" s="40" t="str">
        <f t="shared" si="19"/>
        <v>33</v>
      </c>
      <c r="M742" t="s">
        <v>808</v>
      </c>
      <c r="N742" t="s">
        <v>809</v>
      </c>
      <c r="O742" t="s">
        <v>182</v>
      </c>
      <c r="P742" t="s">
        <v>468</v>
      </c>
      <c r="R742" t="s">
        <v>1271</v>
      </c>
      <c r="S742" t="s">
        <v>1272</v>
      </c>
      <c r="T742" s="38">
        <v>1250</v>
      </c>
    </row>
    <row r="743" spans="1:20" hidden="1" x14ac:dyDescent="0.25">
      <c r="A743" t="s">
        <v>1059</v>
      </c>
      <c r="B743" t="s">
        <v>466</v>
      </c>
      <c r="C743" t="s">
        <v>602</v>
      </c>
      <c r="D743" t="s">
        <v>1059</v>
      </c>
      <c r="E743" t="s">
        <v>466</v>
      </c>
      <c r="F743" t="s">
        <v>7</v>
      </c>
      <c r="G743" t="s">
        <v>8</v>
      </c>
      <c r="H743" t="s">
        <v>6</v>
      </c>
      <c r="I743" t="s">
        <v>463</v>
      </c>
      <c r="J743" t="s">
        <v>1061</v>
      </c>
      <c r="K743" t="s">
        <v>1062</v>
      </c>
      <c r="L743" s="40" t="str">
        <f t="shared" si="19"/>
        <v>33</v>
      </c>
      <c r="M743" t="s">
        <v>808</v>
      </c>
      <c r="N743" t="s">
        <v>809</v>
      </c>
      <c r="O743" t="s">
        <v>260</v>
      </c>
      <c r="P743" t="s">
        <v>519</v>
      </c>
      <c r="R743" t="s">
        <v>1271</v>
      </c>
      <c r="S743" t="s">
        <v>1272</v>
      </c>
      <c r="T743" s="38">
        <v>2540</v>
      </c>
    </row>
    <row r="744" spans="1:20" hidden="1" x14ac:dyDescent="0.25">
      <c r="A744" t="s">
        <v>1059</v>
      </c>
      <c r="B744" t="s">
        <v>466</v>
      </c>
      <c r="C744" t="s">
        <v>602</v>
      </c>
      <c r="D744" t="s">
        <v>1059</v>
      </c>
      <c r="E744" t="s">
        <v>466</v>
      </c>
      <c r="F744" t="s">
        <v>7</v>
      </c>
      <c r="G744" t="s">
        <v>8</v>
      </c>
      <c r="H744" t="s">
        <v>6</v>
      </c>
      <c r="I744" t="s">
        <v>463</v>
      </c>
      <c r="J744" t="s">
        <v>1061</v>
      </c>
      <c r="K744" t="s">
        <v>1062</v>
      </c>
      <c r="L744" s="40" t="str">
        <f t="shared" si="19"/>
        <v>33</v>
      </c>
      <c r="M744" t="s">
        <v>808</v>
      </c>
      <c r="N744" t="s">
        <v>809</v>
      </c>
      <c r="O744" t="s">
        <v>261</v>
      </c>
      <c r="P744" t="s">
        <v>1508</v>
      </c>
      <c r="R744" t="s">
        <v>1271</v>
      </c>
      <c r="S744" t="s">
        <v>1272</v>
      </c>
      <c r="T744" s="38">
        <v>1490</v>
      </c>
    </row>
    <row r="745" spans="1:20" hidden="1" x14ac:dyDescent="0.25">
      <c r="A745" t="s">
        <v>1059</v>
      </c>
      <c r="B745" t="s">
        <v>466</v>
      </c>
      <c r="C745" t="s">
        <v>602</v>
      </c>
      <c r="D745" t="s">
        <v>1059</v>
      </c>
      <c r="E745" t="s">
        <v>466</v>
      </c>
      <c r="F745" t="s">
        <v>7</v>
      </c>
      <c r="G745" t="s">
        <v>8</v>
      </c>
      <c r="H745" t="s">
        <v>6</v>
      </c>
      <c r="I745" t="s">
        <v>463</v>
      </c>
      <c r="J745" t="s">
        <v>1061</v>
      </c>
      <c r="K745" t="s">
        <v>1062</v>
      </c>
      <c r="L745" s="40" t="str">
        <f t="shared" si="19"/>
        <v>33</v>
      </c>
      <c r="M745" t="s">
        <v>808</v>
      </c>
      <c r="N745" t="s">
        <v>809</v>
      </c>
      <c r="O745" t="s">
        <v>300</v>
      </c>
      <c r="P745" t="s">
        <v>1470</v>
      </c>
      <c r="R745" t="s">
        <v>1264</v>
      </c>
      <c r="S745" t="s">
        <v>1265</v>
      </c>
      <c r="T745" s="38">
        <v>456052.21</v>
      </c>
    </row>
    <row r="746" spans="1:20" hidden="1" x14ac:dyDescent="0.25">
      <c r="A746" t="s">
        <v>1059</v>
      </c>
      <c r="B746" t="s">
        <v>466</v>
      </c>
      <c r="C746" t="s">
        <v>602</v>
      </c>
      <c r="D746" t="s">
        <v>1059</v>
      </c>
      <c r="E746" t="s">
        <v>466</v>
      </c>
      <c r="F746" t="s">
        <v>7</v>
      </c>
      <c r="G746" t="s">
        <v>8</v>
      </c>
      <c r="H746" t="s">
        <v>6</v>
      </c>
      <c r="I746" t="s">
        <v>463</v>
      </c>
      <c r="J746" t="s">
        <v>1061</v>
      </c>
      <c r="K746" t="s">
        <v>1062</v>
      </c>
      <c r="L746" s="40" t="str">
        <f t="shared" si="19"/>
        <v>33</v>
      </c>
      <c r="M746" t="s">
        <v>808</v>
      </c>
      <c r="N746" t="s">
        <v>809</v>
      </c>
      <c r="O746" t="s">
        <v>300</v>
      </c>
      <c r="P746" t="s">
        <v>1470</v>
      </c>
      <c r="R746" t="s">
        <v>1271</v>
      </c>
      <c r="S746" t="s">
        <v>1272</v>
      </c>
      <c r="T746" s="38">
        <v>53088.15</v>
      </c>
    </row>
    <row r="747" spans="1:20" hidden="1" x14ac:dyDescent="0.25">
      <c r="A747" t="s">
        <v>1059</v>
      </c>
      <c r="B747" t="s">
        <v>466</v>
      </c>
      <c r="C747" t="s">
        <v>602</v>
      </c>
      <c r="D747" t="s">
        <v>1059</v>
      </c>
      <c r="E747" t="s">
        <v>466</v>
      </c>
      <c r="F747" t="s">
        <v>7</v>
      </c>
      <c r="G747" t="s">
        <v>8</v>
      </c>
      <c r="H747" t="s">
        <v>6</v>
      </c>
      <c r="I747" t="s">
        <v>463</v>
      </c>
      <c r="J747" t="s">
        <v>1061</v>
      </c>
      <c r="K747" t="s">
        <v>1062</v>
      </c>
      <c r="L747" s="40" t="str">
        <f t="shared" si="19"/>
        <v>33</v>
      </c>
      <c r="M747" t="s">
        <v>808</v>
      </c>
      <c r="N747" t="s">
        <v>809</v>
      </c>
      <c r="O747" t="s">
        <v>373</v>
      </c>
      <c r="P747" t="s">
        <v>1506</v>
      </c>
      <c r="R747" t="s">
        <v>1271</v>
      </c>
      <c r="S747" t="s">
        <v>1272</v>
      </c>
      <c r="T747" s="38">
        <v>120860.55</v>
      </c>
    </row>
    <row r="748" spans="1:20" hidden="1" x14ac:dyDescent="0.25">
      <c r="A748" t="s">
        <v>1059</v>
      </c>
      <c r="B748" t="s">
        <v>466</v>
      </c>
      <c r="C748" t="s">
        <v>602</v>
      </c>
      <c r="D748" t="s">
        <v>1059</v>
      </c>
      <c r="E748" t="s">
        <v>466</v>
      </c>
      <c r="F748" t="s">
        <v>7</v>
      </c>
      <c r="G748" t="s">
        <v>8</v>
      </c>
      <c r="H748" t="s">
        <v>6</v>
      </c>
      <c r="I748" t="s">
        <v>463</v>
      </c>
      <c r="J748" t="s">
        <v>1061</v>
      </c>
      <c r="K748" t="s">
        <v>1062</v>
      </c>
      <c r="L748" s="40" t="str">
        <f t="shared" si="19"/>
        <v>33</v>
      </c>
      <c r="M748" t="s">
        <v>808</v>
      </c>
      <c r="N748" t="s">
        <v>809</v>
      </c>
      <c r="O748" t="s">
        <v>1275</v>
      </c>
      <c r="P748" t="s">
        <v>1633</v>
      </c>
      <c r="R748" t="s">
        <v>1271</v>
      </c>
      <c r="S748" t="s">
        <v>1272</v>
      </c>
      <c r="T748" s="38">
        <v>6900</v>
      </c>
    </row>
    <row r="749" spans="1:20" hidden="1" x14ac:dyDescent="0.25">
      <c r="A749" t="s">
        <v>1059</v>
      </c>
      <c r="B749" t="s">
        <v>466</v>
      </c>
      <c r="C749" t="s">
        <v>602</v>
      </c>
      <c r="D749" t="s">
        <v>1059</v>
      </c>
      <c r="E749" t="s">
        <v>466</v>
      </c>
      <c r="F749" t="s">
        <v>7</v>
      </c>
      <c r="G749" t="s">
        <v>8</v>
      </c>
      <c r="H749" t="s">
        <v>6</v>
      </c>
      <c r="I749" t="s">
        <v>463</v>
      </c>
      <c r="J749" t="s">
        <v>1061</v>
      </c>
      <c r="K749" t="s">
        <v>1062</v>
      </c>
      <c r="L749" s="40" t="str">
        <f t="shared" si="19"/>
        <v>33</v>
      </c>
      <c r="M749" t="s">
        <v>810</v>
      </c>
      <c r="N749" t="s">
        <v>811</v>
      </c>
      <c r="O749" t="s">
        <v>300</v>
      </c>
      <c r="P749" t="s">
        <v>1470</v>
      </c>
      <c r="R749" t="s">
        <v>1264</v>
      </c>
      <c r="S749" t="s">
        <v>1265</v>
      </c>
      <c r="T749" s="38">
        <v>429242.42</v>
      </c>
    </row>
    <row r="750" spans="1:20" hidden="1" x14ac:dyDescent="0.25">
      <c r="A750" t="s">
        <v>1059</v>
      </c>
      <c r="B750" t="s">
        <v>466</v>
      </c>
      <c r="C750" t="s">
        <v>602</v>
      </c>
      <c r="D750" t="s">
        <v>1059</v>
      </c>
      <c r="E750" t="s">
        <v>466</v>
      </c>
      <c r="F750" t="s">
        <v>7</v>
      </c>
      <c r="G750" t="s">
        <v>8</v>
      </c>
      <c r="H750" t="s">
        <v>6</v>
      </c>
      <c r="I750" t="s">
        <v>463</v>
      </c>
      <c r="J750" t="s">
        <v>1061</v>
      </c>
      <c r="K750" t="s">
        <v>1062</v>
      </c>
      <c r="L750" s="40" t="str">
        <f t="shared" si="19"/>
        <v>33</v>
      </c>
      <c r="M750" t="s">
        <v>812</v>
      </c>
      <c r="N750" t="s">
        <v>813</v>
      </c>
      <c r="O750" t="s">
        <v>227</v>
      </c>
      <c r="P750" t="s">
        <v>1491</v>
      </c>
      <c r="R750" t="s">
        <v>1271</v>
      </c>
      <c r="S750" t="s">
        <v>1272</v>
      </c>
      <c r="T750" s="38">
        <v>37080</v>
      </c>
    </row>
    <row r="751" spans="1:20" hidden="1" x14ac:dyDescent="0.25">
      <c r="A751" t="s">
        <v>1059</v>
      </c>
      <c r="B751" t="s">
        <v>466</v>
      </c>
      <c r="C751" t="s">
        <v>602</v>
      </c>
      <c r="D751" t="s">
        <v>1059</v>
      </c>
      <c r="E751" t="s">
        <v>466</v>
      </c>
      <c r="F751" t="s">
        <v>7</v>
      </c>
      <c r="G751" t="s">
        <v>8</v>
      </c>
      <c r="H751" t="s">
        <v>6</v>
      </c>
      <c r="I751" t="s">
        <v>463</v>
      </c>
      <c r="J751" t="s">
        <v>1061</v>
      </c>
      <c r="K751" t="s">
        <v>1062</v>
      </c>
      <c r="L751" s="40" t="str">
        <f t="shared" si="19"/>
        <v>33</v>
      </c>
      <c r="M751" t="s">
        <v>814</v>
      </c>
      <c r="N751" t="s">
        <v>815</v>
      </c>
      <c r="O751" t="s">
        <v>25</v>
      </c>
      <c r="P751" t="s">
        <v>466</v>
      </c>
      <c r="R751" t="s">
        <v>1271</v>
      </c>
      <c r="S751" t="s">
        <v>1272</v>
      </c>
      <c r="T751" s="38">
        <v>5350</v>
      </c>
    </row>
    <row r="752" spans="1:20" hidden="1" x14ac:dyDescent="0.25">
      <c r="A752" t="s">
        <v>1059</v>
      </c>
      <c r="B752" t="s">
        <v>466</v>
      </c>
      <c r="C752" t="s">
        <v>602</v>
      </c>
      <c r="D752" t="s">
        <v>1059</v>
      </c>
      <c r="E752" t="s">
        <v>466</v>
      </c>
      <c r="F752" t="s">
        <v>7</v>
      </c>
      <c r="G752" t="s">
        <v>8</v>
      </c>
      <c r="H752" t="s">
        <v>6</v>
      </c>
      <c r="I752" t="s">
        <v>463</v>
      </c>
      <c r="J752" t="s">
        <v>1061</v>
      </c>
      <c r="K752" t="s">
        <v>1062</v>
      </c>
      <c r="L752" s="40" t="str">
        <f t="shared" si="19"/>
        <v>33</v>
      </c>
      <c r="M752" t="s">
        <v>816</v>
      </c>
      <c r="N752" t="s">
        <v>817</v>
      </c>
      <c r="O752" t="s">
        <v>300</v>
      </c>
      <c r="P752" t="s">
        <v>1470</v>
      </c>
      <c r="R752" t="s">
        <v>1264</v>
      </c>
      <c r="S752" t="s">
        <v>1265</v>
      </c>
      <c r="T752" s="38">
        <v>4043000</v>
      </c>
    </row>
    <row r="753" spans="1:20" hidden="1" x14ac:dyDescent="0.25">
      <c r="A753" t="s">
        <v>1059</v>
      </c>
      <c r="B753" t="s">
        <v>466</v>
      </c>
      <c r="C753" t="s">
        <v>602</v>
      </c>
      <c r="D753" t="s">
        <v>1059</v>
      </c>
      <c r="E753" t="s">
        <v>466</v>
      </c>
      <c r="F753" t="s">
        <v>7</v>
      </c>
      <c r="G753" t="s">
        <v>8</v>
      </c>
      <c r="H753" t="s">
        <v>6</v>
      </c>
      <c r="I753" t="s">
        <v>463</v>
      </c>
      <c r="J753" t="s">
        <v>1061</v>
      </c>
      <c r="K753" t="s">
        <v>1062</v>
      </c>
      <c r="L753" s="40" t="str">
        <f t="shared" si="19"/>
        <v>33</v>
      </c>
      <c r="M753" t="s">
        <v>818</v>
      </c>
      <c r="N753" t="s">
        <v>819</v>
      </c>
      <c r="O753" t="s">
        <v>300</v>
      </c>
      <c r="P753" t="s">
        <v>1470</v>
      </c>
      <c r="R753" t="s">
        <v>1264</v>
      </c>
      <c r="S753" t="s">
        <v>1265</v>
      </c>
      <c r="T753" s="38">
        <v>250825.5</v>
      </c>
    </row>
    <row r="754" spans="1:20" hidden="1" x14ac:dyDescent="0.25">
      <c r="A754" t="s">
        <v>1059</v>
      </c>
      <c r="B754" t="s">
        <v>466</v>
      </c>
      <c r="C754" t="s">
        <v>602</v>
      </c>
      <c r="D754" t="s">
        <v>1059</v>
      </c>
      <c r="E754" t="s">
        <v>466</v>
      </c>
      <c r="F754" t="s">
        <v>7</v>
      </c>
      <c r="G754" t="s">
        <v>8</v>
      </c>
      <c r="H754" t="s">
        <v>6</v>
      </c>
      <c r="I754" t="s">
        <v>463</v>
      </c>
      <c r="J754" t="s">
        <v>1061</v>
      </c>
      <c r="K754" t="s">
        <v>1062</v>
      </c>
      <c r="L754" s="40" t="str">
        <f t="shared" si="19"/>
        <v>33</v>
      </c>
      <c r="M754" t="s">
        <v>820</v>
      </c>
      <c r="N754" t="s">
        <v>821</v>
      </c>
      <c r="O754" t="s">
        <v>300</v>
      </c>
      <c r="P754" t="s">
        <v>1470</v>
      </c>
      <c r="R754" t="s">
        <v>1277</v>
      </c>
      <c r="S754" t="s">
        <v>1278</v>
      </c>
      <c r="T754" s="38">
        <v>39951.72</v>
      </c>
    </row>
    <row r="755" spans="1:20" hidden="1" x14ac:dyDescent="0.25">
      <c r="A755" t="s">
        <v>1059</v>
      </c>
      <c r="B755" t="s">
        <v>466</v>
      </c>
      <c r="C755" t="s">
        <v>602</v>
      </c>
      <c r="D755" t="s">
        <v>1059</v>
      </c>
      <c r="E755" t="s">
        <v>466</v>
      </c>
      <c r="F755" t="s">
        <v>7</v>
      </c>
      <c r="G755" t="s">
        <v>8</v>
      </c>
      <c r="H755" t="s">
        <v>6</v>
      </c>
      <c r="I755" t="s">
        <v>463</v>
      </c>
      <c r="J755" t="s">
        <v>1061</v>
      </c>
      <c r="K755" t="s">
        <v>1062</v>
      </c>
      <c r="L755" s="40" t="str">
        <f t="shared" si="19"/>
        <v>33</v>
      </c>
      <c r="M755" t="s">
        <v>822</v>
      </c>
      <c r="N755" t="s">
        <v>823</v>
      </c>
      <c r="O755" t="s">
        <v>300</v>
      </c>
      <c r="P755" t="s">
        <v>1470</v>
      </c>
      <c r="R755" t="s">
        <v>1264</v>
      </c>
      <c r="S755" t="s">
        <v>1265</v>
      </c>
      <c r="T755" s="38">
        <v>29711.14</v>
      </c>
    </row>
    <row r="756" spans="1:20" hidden="1" x14ac:dyDescent="0.25">
      <c r="A756" t="s">
        <v>1059</v>
      </c>
      <c r="B756" t="s">
        <v>466</v>
      </c>
      <c r="C756" t="s">
        <v>602</v>
      </c>
      <c r="D756" t="s">
        <v>1059</v>
      </c>
      <c r="E756" t="s">
        <v>466</v>
      </c>
      <c r="F756" t="s">
        <v>7</v>
      </c>
      <c r="G756" t="s">
        <v>8</v>
      </c>
      <c r="H756" t="s">
        <v>6</v>
      </c>
      <c r="I756" t="s">
        <v>463</v>
      </c>
      <c r="J756" t="s">
        <v>1061</v>
      </c>
      <c r="K756" t="s">
        <v>1062</v>
      </c>
      <c r="L756" s="40" t="str">
        <f t="shared" si="19"/>
        <v>33</v>
      </c>
      <c r="M756" t="s">
        <v>824</v>
      </c>
      <c r="N756" t="s">
        <v>825</v>
      </c>
      <c r="O756" t="s">
        <v>25</v>
      </c>
      <c r="P756" t="s">
        <v>466</v>
      </c>
      <c r="R756" t="s">
        <v>1271</v>
      </c>
      <c r="S756" t="s">
        <v>1272</v>
      </c>
      <c r="T756" s="38">
        <v>236400</v>
      </c>
    </row>
    <row r="757" spans="1:20" hidden="1" x14ac:dyDescent="0.25">
      <c r="A757" t="s">
        <v>1059</v>
      </c>
      <c r="B757" t="s">
        <v>466</v>
      </c>
      <c r="C757" t="s">
        <v>602</v>
      </c>
      <c r="D757" t="s">
        <v>1059</v>
      </c>
      <c r="E757" t="s">
        <v>466</v>
      </c>
      <c r="F757" t="s">
        <v>7</v>
      </c>
      <c r="G757" t="s">
        <v>8</v>
      </c>
      <c r="H757" t="s">
        <v>6</v>
      </c>
      <c r="I757" t="s">
        <v>463</v>
      </c>
      <c r="J757" t="s">
        <v>1061</v>
      </c>
      <c r="K757" t="s">
        <v>1062</v>
      </c>
      <c r="L757" s="40" t="str">
        <f t="shared" si="19"/>
        <v>33</v>
      </c>
      <c r="M757" t="s">
        <v>826</v>
      </c>
      <c r="N757" t="s">
        <v>827</v>
      </c>
      <c r="O757" t="s">
        <v>300</v>
      </c>
      <c r="P757" t="s">
        <v>1470</v>
      </c>
      <c r="R757" t="s">
        <v>1264</v>
      </c>
      <c r="S757" t="s">
        <v>1265</v>
      </c>
      <c r="T757" s="38">
        <v>36424.870000000097</v>
      </c>
    </row>
    <row r="758" spans="1:20" hidden="1" x14ac:dyDescent="0.25">
      <c r="A758" t="s">
        <v>1059</v>
      </c>
      <c r="B758" t="s">
        <v>466</v>
      </c>
      <c r="C758" t="s">
        <v>602</v>
      </c>
      <c r="D758" t="s">
        <v>1059</v>
      </c>
      <c r="E758" t="s">
        <v>466</v>
      </c>
      <c r="F758" t="s">
        <v>7</v>
      </c>
      <c r="G758" t="s">
        <v>8</v>
      </c>
      <c r="H758" t="s">
        <v>6</v>
      </c>
      <c r="I758" t="s">
        <v>463</v>
      </c>
      <c r="J758" t="s">
        <v>1061</v>
      </c>
      <c r="K758" t="s">
        <v>1062</v>
      </c>
      <c r="L758" s="40" t="str">
        <f t="shared" si="19"/>
        <v>33</v>
      </c>
      <c r="M758" t="s">
        <v>830</v>
      </c>
      <c r="N758" t="s">
        <v>790</v>
      </c>
      <c r="O758" t="s">
        <v>300</v>
      </c>
      <c r="P758" t="s">
        <v>1470</v>
      </c>
      <c r="R758" t="s">
        <v>1264</v>
      </c>
      <c r="S758" t="s">
        <v>1265</v>
      </c>
      <c r="T758" s="38">
        <v>715.75999999999794</v>
      </c>
    </row>
    <row r="759" spans="1:20" hidden="1" x14ac:dyDescent="0.25">
      <c r="A759" t="s">
        <v>1059</v>
      </c>
      <c r="B759" t="s">
        <v>466</v>
      </c>
      <c r="C759" t="s">
        <v>602</v>
      </c>
      <c r="D759" t="s">
        <v>1059</v>
      </c>
      <c r="E759" t="s">
        <v>466</v>
      </c>
      <c r="F759" t="s">
        <v>7</v>
      </c>
      <c r="G759" t="s">
        <v>8</v>
      </c>
      <c r="H759" t="s">
        <v>6</v>
      </c>
      <c r="I759" t="s">
        <v>463</v>
      </c>
      <c r="J759" t="s">
        <v>1061</v>
      </c>
      <c r="K759" t="s">
        <v>1062</v>
      </c>
      <c r="L759" s="40" t="str">
        <f t="shared" si="19"/>
        <v>33</v>
      </c>
      <c r="M759" t="s">
        <v>831</v>
      </c>
      <c r="N759" t="s">
        <v>794</v>
      </c>
      <c r="O759" t="s">
        <v>300</v>
      </c>
      <c r="P759" t="s">
        <v>1470</v>
      </c>
      <c r="R759" t="s">
        <v>1264</v>
      </c>
      <c r="S759" t="s">
        <v>1265</v>
      </c>
      <c r="T759" s="38">
        <v>70543.72</v>
      </c>
    </row>
    <row r="760" spans="1:20" hidden="1" x14ac:dyDescent="0.25">
      <c r="A760" t="s">
        <v>1059</v>
      </c>
      <c r="B760" t="s">
        <v>466</v>
      </c>
      <c r="C760" t="s">
        <v>602</v>
      </c>
      <c r="D760" t="s">
        <v>1059</v>
      </c>
      <c r="E760" t="s">
        <v>466</v>
      </c>
      <c r="F760" t="s">
        <v>7</v>
      </c>
      <c r="G760" t="s">
        <v>8</v>
      </c>
      <c r="H760" t="s">
        <v>6</v>
      </c>
      <c r="I760" t="s">
        <v>463</v>
      </c>
      <c r="J760" t="s">
        <v>1061</v>
      </c>
      <c r="K760" t="s">
        <v>1062</v>
      </c>
      <c r="L760" s="40" t="str">
        <f t="shared" si="19"/>
        <v>33</v>
      </c>
      <c r="M760" t="s">
        <v>831</v>
      </c>
      <c r="N760" t="s">
        <v>794</v>
      </c>
      <c r="O760" t="s">
        <v>339</v>
      </c>
      <c r="P760" t="s">
        <v>1547</v>
      </c>
      <c r="R760" t="s">
        <v>1264</v>
      </c>
      <c r="S760" t="s">
        <v>1265</v>
      </c>
      <c r="T760" s="38">
        <v>4950</v>
      </c>
    </row>
    <row r="761" spans="1:20" hidden="1" x14ac:dyDescent="0.25">
      <c r="A761" t="s">
        <v>1059</v>
      </c>
      <c r="B761" t="s">
        <v>466</v>
      </c>
      <c r="C761" t="s">
        <v>602</v>
      </c>
      <c r="D761" t="s">
        <v>1059</v>
      </c>
      <c r="E761" t="s">
        <v>466</v>
      </c>
      <c r="F761" t="s">
        <v>7</v>
      </c>
      <c r="G761" t="s">
        <v>8</v>
      </c>
      <c r="H761" t="s">
        <v>6</v>
      </c>
      <c r="I761" t="s">
        <v>463</v>
      </c>
      <c r="J761" t="s">
        <v>1061</v>
      </c>
      <c r="K761" t="s">
        <v>1062</v>
      </c>
      <c r="L761" s="40" t="str">
        <f t="shared" si="19"/>
        <v>33</v>
      </c>
      <c r="M761" t="s">
        <v>831</v>
      </c>
      <c r="N761" t="s">
        <v>794</v>
      </c>
      <c r="O761" t="s">
        <v>339</v>
      </c>
      <c r="P761" t="s">
        <v>1547</v>
      </c>
      <c r="R761" t="s">
        <v>1271</v>
      </c>
      <c r="S761" t="s">
        <v>1272</v>
      </c>
      <c r="T761" s="38">
        <v>13694.7</v>
      </c>
    </row>
    <row r="762" spans="1:20" hidden="1" x14ac:dyDescent="0.25">
      <c r="A762" t="s">
        <v>1059</v>
      </c>
      <c r="B762" t="s">
        <v>466</v>
      </c>
      <c r="C762" t="s">
        <v>602</v>
      </c>
      <c r="D762" t="s">
        <v>1059</v>
      </c>
      <c r="E762" t="s">
        <v>466</v>
      </c>
      <c r="F762" t="s">
        <v>7</v>
      </c>
      <c r="G762" t="s">
        <v>8</v>
      </c>
      <c r="H762" t="s">
        <v>6</v>
      </c>
      <c r="I762" t="s">
        <v>463</v>
      </c>
      <c r="J762" t="s">
        <v>1061</v>
      </c>
      <c r="K762" t="s">
        <v>1062</v>
      </c>
      <c r="L762" s="40" t="str">
        <f t="shared" si="19"/>
        <v>33</v>
      </c>
      <c r="M762" t="s">
        <v>832</v>
      </c>
      <c r="N762" t="s">
        <v>833</v>
      </c>
      <c r="O762" t="s">
        <v>182</v>
      </c>
      <c r="P762" t="s">
        <v>468</v>
      </c>
      <c r="R762" t="s">
        <v>1279</v>
      </c>
      <c r="S762" t="s">
        <v>1280</v>
      </c>
      <c r="T762" s="38">
        <v>85500</v>
      </c>
    </row>
    <row r="763" spans="1:20" hidden="1" x14ac:dyDescent="0.25">
      <c r="A763" t="s">
        <v>1059</v>
      </c>
      <c r="B763" t="s">
        <v>466</v>
      </c>
      <c r="C763" t="s">
        <v>602</v>
      </c>
      <c r="D763" t="s">
        <v>1059</v>
      </c>
      <c r="E763" t="s">
        <v>466</v>
      </c>
      <c r="F763" t="s">
        <v>7</v>
      </c>
      <c r="G763" t="s">
        <v>8</v>
      </c>
      <c r="H763" t="s">
        <v>6</v>
      </c>
      <c r="I763" t="s">
        <v>463</v>
      </c>
      <c r="J763" t="s">
        <v>1061</v>
      </c>
      <c r="K763" t="s">
        <v>1062</v>
      </c>
      <c r="L763" s="40" t="str">
        <f t="shared" si="19"/>
        <v>33</v>
      </c>
      <c r="M763" t="s">
        <v>832</v>
      </c>
      <c r="N763" t="s">
        <v>833</v>
      </c>
      <c r="O763" t="s">
        <v>300</v>
      </c>
      <c r="P763" t="s">
        <v>1470</v>
      </c>
      <c r="R763" t="s">
        <v>1279</v>
      </c>
      <c r="S763" t="s">
        <v>1280</v>
      </c>
      <c r="T763" s="38">
        <v>399996</v>
      </c>
    </row>
    <row r="764" spans="1:20" hidden="1" x14ac:dyDescent="0.25">
      <c r="A764" t="s">
        <v>1059</v>
      </c>
      <c r="B764" t="s">
        <v>466</v>
      </c>
      <c r="C764" t="s">
        <v>602</v>
      </c>
      <c r="D764" t="s">
        <v>1059</v>
      </c>
      <c r="E764" t="s">
        <v>466</v>
      </c>
      <c r="F764" t="s">
        <v>7</v>
      </c>
      <c r="G764" t="s">
        <v>8</v>
      </c>
      <c r="H764" t="s">
        <v>6</v>
      </c>
      <c r="I764" t="s">
        <v>463</v>
      </c>
      <c r="J764" t="s">
        <v>1061</v>
      </c>
      <c r="K764" t="s">
        <v>1062</v>
      </c>
      <c r="L764" s="40" t="str">
        <f t="shared" si="19"/>
        <v>33</v>
      </c>
      <c r="M764" t="s">
        <v>832</v>
      </c>
      <c r="N764" t="s">
        <v>833</v>
      </c>
      <c r="O764" t="s">
        <v>300</v>
      </c>
      <c r="P764" t="s">
        <v>1470</v>
      </c>
      <c r="R764" t="s">
        <v>1281</v>
      </c>
      <c r="S764" t="s">
        <v>1282</v>
      </c>
      <c r="T764" s="38">
        <v>7188</v>
      </c>
    </row>
    <row r="765" spans="1:20" hidden="1" x14ac:dyDescent="0.25">
      <c r="A765" t="s">
        <v>1059</v>
      </c>
      <c r="B765" t="s">
        <v>466</v>
      </c>
      <c r="C765" t="s">
        <v>602</v>
      </c>
      <c r="D765" t="s">
        <v>1059</v>
      </c>
      <c r="E765" t="s">
        <v>466</v>
      </c>
      <c r="F765" t="s">
        <v>7</v>
      </c>
      <c r="G765" t="s">
        <v>8</v>
      </c>
      <c r="H765" t="s">
        <v>6</v>
      </c>
      <c r="I765" t="s">
        <v>463</v>
      </c>
      <c r="J765" t="s">
        <v>1061</v>
      </c>
      <c r="K765" t="s">
        <v>1062</v>
      </c>
      <c r="L765" s="40" t="str">
        <f t="shared" si="19"/>
        <v>33</v>
      </c>
      <c r="M765" t="s">
        <v>834</v>
      </c>
      <c r="N765" t="s">
        <v>835</v>
      </c>
      <c r="O765" t="s">
        <v>300</v>
      </c>
      <c r="P765" t="s">
        <v>1470</v>
      </c>
      <c r="R765" t="s">
        <v>1264</v>
      </c>
      <c r="S765" t="s">
        <v>1265</v>
      </c>
      <c r="T765" s="38">
        <v>9176.44</v>
      </c>
    </row>
    <row r="766" spans="1:20" hidden="1" x14ac:dyDescent="0.25">
      <c r="A766" t="s">
        <v>1059</v>
      </c>
      <c r="B766" t="s">
        <v>466</v>
      </c>
      <c r="C766" t="s">
        <v>602</v>
      </c>
      <c r="D766" t="s">
        <v>1059</v>
      </c>
      <c r="E766" t="s">
        <v>466</v>
      </c>
      <c r="F766" t="s">
        <v>7</v>
      </c>
      <c r="G766" t="s">
        <v>8</v>
      </c>
      <c r="H766" t="s">
        <v>6</v>
      </c>
      <c r="I766" t="s">
        <v>463</v>
      </c>
      <c r="J766" t="s">
        <v>1061</v>
      </c>
      <c r="K766" t="s">
        <v>1062</v>
      </c>
      <c r="L766" s="40" t="str">
        <f t="shared" si="19"/>
        <v>33</v>
      </c>
      <c r="M766" t="s">
        <v>838</v>
      </c>
      <c r="N766" t="s">
        <v>839</v>
      </c>
      <c r="O766" t="s">
        <v>300</v>
      </c>
      <c r="P766" t="s">
        <v>1470</v>
      </c>
      <c r="R766" t="s">
        <v>1279</v>
      </c>
      <c r="S766" t="s">
        <v>1280</v>
      </c>
      <c r="T766" s="38">
        <v>7000</v>
      </c>
    </row>
    <row r="767" spans="1:20" hidden="1" x14ac:dyDescent="0.25">
      <c r="A767" t="s">
        <v>1059</v>
      </c>
      <c r="B767" t="s">
        <v>466</v>
      </c>
      <c r="C767" t="s">
        <v>602</v>
      </c>
      <c r="D767" t="s">
        <v>1059</v>
      </c>
      <c r="E767" t="s">
        <v>466</v>
      </c>
      <c r="F767" t="s">
        <v>7</v>
      </c>
      <c r="G767" t="s">
        <v>8</v>
      </c>
      <c r="H767" t="s">
        <v>6</v>
      </c>
      <c r="I767" t="s">
        <v>463</v>
      </c>
      <c r="J767" t="s">
        <v>1061</v>
      </c>
      <c r="K767" t="s">
        <v>1062</v>
      </c>
      <c r="L767" s="40" t="str">
        <f t="shared" si="19"/>
        <v>33</v>
      </c>
      <c r="M767" t="s">
        <v>840</v>
      </c>
      <c r="N767" t="s">
        <v>841</v>
      </c>
      <c r="O767" t="s">
        <v>300</v>
      </c>
      <c r="P767" t="s">
        <v>1470</v>
      </c>
      <c r="R767" t="s">
        <v>1264</v>
      </c>
      <c r="S767" t="s">
        <v>1265</v>
      </c>
      <c r="T767" s="38">
        <v>506135.53</v>
      </c>
    </row>
    <row r="768" spans="1:20" hidden="1" x14ac:dyDescent="0.25">
      <c r="A768" t="s">
        <v>1059</v>
      </c>
      <c r="B768" t="s">
        <v>466</v>
      </c>
      <c r="C768" t="s">
        <v>602</v>
      </c>
      <c r="D768" t="s">
        <v>1059</v>
      </c>
      <c r="E768" t="s">
        <v>466</v>
      </c>
      <c r="F768" t="s">
        <v>7</v>
      </c>
      <c r="G768" t="s">
        <v>8</v>
      </c>
      <c r="H768" t="s">
        <v>6</v>
      </c>
      <c r="I768" t="s">
        <v>463</v>
      </c>
      <c r="J768" t="s">
        <v>1061</v>
      </c>
      <c r="K768" t="s">
        <v>1062</v>
      </c>
      <c r="L768" s="40" t="str">
        <f t="shared" si="19"/>
        <v>33</v>
      </c>
      <c r="M768" t="s">
        <v>842</v>
      </c>
      <c r="N768" t="s">
        <v>843</v>
      </c>
      <c r="O768" t="s">
        <v>300</v>
      </c>
      <c r="P768" t="s">
        <v>1470</v>
      </c>
      <c r="R768" t="s">
        <v>1279</v>
      </c>
      <c r="S768" t="s">
        <v>1280</v>
      </c>
      <c r="T768" s="38">
        <v>725880</v>
      </c>
    </row>
    <row r="769" spans="1:20" hidden="1" x14ac:dyDescent="0.25">
      <c r="A769" t="s">
        <v>1059</v>
      </c>
      <c r="B769" t="s">
        <v>466</v>
      </c>
      <c r="C769" t="s">
        <v>602</v>
      </c>
      <c r="D769" t="s">
        <v>1059</v>
      </c>
      <c r="E769" t="s">
        <v>466</v>
      </c>
      <c r="F769" t="s">
        <v>7</v>
      </c>
      <c r="G769" t="s">
        <v>8</v>
      </c>
      <c r="H769" t="s">
        <v>6</v>
      </c>
      <c r="I769" t="s">
        <v>463</v>
      </c>
      <c r="J769" t="s">
        <v>1061</v>
      </c>
      <c r="K769" t="s">
        <v>1062</v>
      </c>
      <c r="L769" s="40" t="str">
        <f t="shared" si="19"/>
        <v>33</v>
      </c>
      <c r="M769" t="s">
        <v>842</v>
      </c>
      <c r="N769" t="s">
        <v>843</v>
      </c>
      <c r="O769" t="s">
        <v>340</v>
      </c>
      <c r="P769" t="s">
        <v>1558</v>
      </c>
      <c r="R769" t="s">
        <v>1281</v>
      </c>
      <c r="S769" t="s">
        <v>1282</v>
      </c>
      <c r="T769" s="38">
        <v>10000</v>
      </c>
    </row>
    <row r="770" spans="1:20" hidden="1" x14ac:dyDescent="0.25">
      <c r="A770" t="s">
        <v>1059</v>
      </c>
      <c r="B770" t="s">
        <v>466</v>
      </c>
      <c r="C770" t="s">
        <v>602</v>
      </c>
      <c r="D770" t="s">
        <v>1059</v>
      </c>
      <c r="E770" t="s">
        <v>466</v>
      </c>
      <c r="F770" t="s">
        <v>7</v>
      </c>
      <c r="G770" t="s">
        <v>8</v>
      </c>
      <c r="H770" t="s">
        <v>6</v>
      </c>
      <c r="I770" t="s">
        <v>463</v>
      </c>
      <c r="J770" t="s">
        <v>1061</v>
      </c>
      <c r="K770" t="s">
        <v>1062</v>
      </c>
      <c r="L770" s="40" t="str">
        <f t="shared" si="19"/>
        <v>33</v>
      </c>
      <c r="M770" t="s">
        <v>844</v>
      </c>
      <c r="N770" t="s">
        <v>845</v>
      </c>
      <c r="O770" t="s">
        <v>300</v>
      </c>
      <c r="P770" t="s">
        <v>1470</v>
      </c>
      <c r="R770" t="s">
        <v>1264</v>
      </c>
      <c r="S770" t="s">
        <v>1265</v>
      </c>
      <c r="T770" s="38">
        <v>56890.8</v>
      </c>
    </row>
    <row r="771" spans="1:20" hidden="1" x14ac:dyDescent="0.25">
      <c r="A771" t="s">
        <v>1059</v>
      </c>
      <c r="B771" t="s">
        <v>466</v>
      </c>
      <c r="C771" t="s">
        <v>602</v>
      </c>
      <c r="D771" t="s">
        <v>1059</v>
      </c>
      <c r="E771" t="s">
        <v>466</v>
      </c>
      <c r="F771" t="s">
        <v>7</v>
      </c>
      <c r="G771" t="s">
        <v>8</v>
      </c>
      <c r="H771" t="s">
        <v>6</v>
      </c>
      <c r="I771" t="s">
        <v>463</v>
      </c>
      <c r="J771" t="s">
        <v>1061</v>
      </c>
      <c r="K771" t="s">
        <v>1062</v>
      </c>
      <c r="L771" s="40" t="str">
        <f t="shared" si="19"/>
        <v>33</v>
      </c>
      <c r="M771" t="s">
        <v>846</v>
      </c>
      <c r="N771" t="s">
        <v>847</v>
      </c>
      <c r="O771" t="s">
        <v>25</v>
      </c>
      <c r="P771" t="s">
        <v>466</v>
      </c>
      <c r="R771" t="s">
        <v>1283</v>
      </c>
      <c r="S771" t="s">
        <v>1284</v>
      </c>
      <c r="T771" s="38">
        <v>150</v>
      </c>
    </row>
    <row r="772" spans="1:20" hidden="1" x14ac:dyDescent="0.25">
      <c r="A772" t="s">
        <v>1059</v>
      </c>
      <c r="B772" t="s">
        <v>466</v>
      </c>
      <c r="C772" t="s">
        <v>602</v>
      </c>
      <c r="D772" t="s">
        <v>1059</v>
      </c>
      <c r="E772" t="s">
        <v>466</v>
      </c>
      <c r="F772" t="s">
        <v>7</v>
      </c>
      <c r="G772" t="s">
        <v>8</v>
      </c>
      <c r="H772" t="s">
        <v>6</v>
      </c>
      <c r="I772" t="s">
        <v>463</v>
      </c>
      <c r="J772" t="s">
        <v>1061</v>
      </c>
      <c r="K772" t="s">
        <v>1062</v>
      </c>
      <c r="L772" s="40" t="str">
        <f t="shared" si="19"/>
        <v>33</v>
      </c>
      <c r="M772" t="s">
        <v>846</v>
      </c>
      <c r="N772" t="s">
        <v>847</v>
      </c>
      <c r="O772" t="s">
        <v>300</v>
      </c>
      <c r="P772" t="s">
        <v>1470</v>
      </c>
      <c r="R772" t="s">
        <v>1264</v>
      </c>
      <c r="S772" t="s">
        <v>1265</v>
      </c>
      <c r="T772" s="38">
        <v>2677</v>
      </c>
    </row>
    <row r="773" spans="1:20" hidden="1" x14ac:dyDescent="0.25">
      <c r="A773" t="s">
        <v>1059</v>
      </c>
      <c r="B773" t="s">
        <v>466</v>
      </c>
      <c r="C773" t="s">
        <v>602</v>
      </c>
      <c r="D773" t="s">
        <v>1059</v>
      </c>
      <c r="E773" t="s">
        <v>466</v>
      </c>
      <c r="F773" t="s">
        <v>7</v>
      </c>
      <c r="G773" t="s">
        <v>8</v>
      </c>
      <c r="H773" t="s">
        <v>6</v>
      </c>
      <c r="I773" t="s">
        <v>463</v>
      </c>
      <c r="J773" t="s">
        <v>1061</v>
      </c>
      <c r="K773" t="s">
        <v>1062</v>
      </c>
      <c r="L773" s="40" t="str">
        <f t="shared" si="19"/>
        <v>33</v>
      </c>
      <c r="M773" t="s">
        <v>846</v>
      </c>
      <c r="N773" t="s">
        <v>847</v>
      </c>
      <c r="O773" t="s">
        <v>300</v>
      </c>
      <c r="P773" t="s">
        <v>1470</v>
      </c>
      <c r="R773" t="s">
        <v>1279</v>
      </c>
      <c r="S773" t="s">
        <v>1280</v>
      </c>
      <c r="T773" s="38">
        <v>5949</v>
      </c>
    </row>
    <row r="774" spans="1:20" hidden="1" x14ac:dyDescent="0.25">
      <c r="A774" t="s">
        <v>1059</v>
      </c>
      <c r="B774" t="s">
        <v>466</v>
      </c>
      <c r="C774" t="s">
        <v>602</v>
      </c>
      <c r="D774" t="s">
        <v>1059</v>
      </c>
      <c r="E774" t="s">
        <v>466</v>
      </c>
      <c r="F774" t="s">
        <v>7</v>
      </c>
      <c r="G774" t="s">
        <v>8</v>
      </c>
      <c r="H774" t="s">
        <v>6</v>
      </c>
      <c r="I774" t="s">
        <v>463</v>
      </c>
      <c r="J774" t="s">
        <v>1061</v>
      </c>
      <c r="K774" t="s">
        <v>1062</v>
      </c>
      <c r="L774" s="40" t="str">
        <f t="shared" si="19"/>
        <v>33</v>
      </c>
      <c r="M774" t="s">
        <v>848</v>
      </c>
      <c r="N774" t="s">
        <v>849</v>
      </c>
      <c r="O774" t="s">
        <v>297</v>
      </c>
      <c r="P774" t="s">
        <v>1509</v>
      </c>
      <c r="R774" t="s">
        <v>1285</v>
      </c>
      <c r="S774" t="s">
        <v>1286</v>
      </c>
      <c r="T774" s="38">
        <v>72087.100000000093</v>
      </c>
    </row>
    <row r="775" spans="1:20" hidden="1" x14ac:dyDescent="0.25">
      <c r="A775" t="s">
        <v>1059</v>
      </c>
      <c r="B775" t="s">
        <v>466</v>
      </c>
      <c r="C775" t="s">
        <v>602</v>
      </c>
      <c r="D775" t="s">
        <v>1059</v>
      </c>
      <c r="E775" t="s">
        <v>466</v>
      </c>
      <c r="F775" t="s">
        <v>7</v>
      </c>
      <c r="G775" t="s">
        <v>8</v>
      </c>
      <c r="H775" t="s">
        <v>6</v>
      </c>
      <c r="I775" t="s">
        <v>463</v>
      </c>
      <c r="J775" t="s">
        <v>1061</v>
      </c>
      <c r="K775" t="s">
        <v>1062</v>
      </c>
      <c r="L775" s="40" t="str">
        <f t="shared" si="19"/>
        <v>33</v>
      </c>
      <c r="M775" t="s">
        <v>850</v>
      </c>
      <c r="N775" t="s">
        <v>851</v>
      </c>
      <c r="O775" t="s">
        <v>25</v>
      </c>
      <c r="P775" t="s">
        <v>466</v>
      </c>
      <c r="R775" t="s">
        <v>1285</v>
      </c>
      <c r="S775" t="s">
        <v>1286</v>
      </c>
      <c r="T775" s="38">
        <v>3679.65</v>
      </c>
    </row>
    <row r="776" spans="1:20" hidden="1" x14ac:dyDescent="0.25">
      <c r="A776" t="s">
        <v>1059</v>
      </c>
      <c r="B776" t="s">
        <v>466</v>
      </c>
      <c r="C776" t="s">
        <v>602</v>
      </c>
      <c r="D776" t="s">
        <v>1059</v>
      </c>
      <c r="E776" t="s">
        <v>466</v>
      </c>
      <c r="F776" t="s">
        <v>7</v>
      </c>
      <c r="G776" t="s">
        <v>8</v>
      </c>
      <c r="H776" t="s">
        <v>6</v>
      </c>
      <c r="I776" t="s">
        <v>463</v>
      </c>
      <c r="J776" t="s">
        <v>1061</v>
      </c>
      <c r="K776" t="s">
        <v>1062</v>
      </c>
      <c r="L776" s="40" t="str">
        <f t="shared" ref="L776:L839" si="20">LEFT(M776,2)</f>
        <v>33</v>
      </c>
      <c r="M776" t="s">
        <v>850</v>
      </c>
      <c r="N776" t="s">
        <v>851</v>
      </c>
      <c r="O776" t="s">
        <v>241</v>
      </c>
      <c r="P776" t="s">
        <v>1473</v>
      </c>
      <c r="R776" t="s">
        <v>1285</v>
      </c>
      <c r="S776" t="s">
        <v>1286</v>
      </c>
      <c r="T776" s="38">
        <v>52.94</v>
      </c>
    </row>
    <row r="777" spans="1:20" hidden="1" x14ac:dyDescent="0.25">
      <c r="A777" t="s">
        <v>1059</v>
      </c>
      <c r="B777" t="s">
        <v>466</v>
      </c>
      <c r="C777" t="s">
        <v>602</v>
      </c>
      <c r="D777" t="s">
        <v>1059</v>
      </c>
      <c r="E777" t="s">
        <v>466</v>
      </c>
      <c r="F777" t="s">
        <v>7</v>
      </c>
      <c r="G777" t="s">
        <v>8</v>
      </c>
      <c r="H777" t="s">
        <v>6</v>
      </c>
      <c r="I777" t="s">
        <v>463</v>
      </c>
      <c r="J777" t="s">
        <v>1061</v>
      </c>
      <c r="K777" t="s">
        <v>1062</v>
      </c>
      <c r="L777" s="40" t="str">
        <f t="shared" si="20"/>
        <v>33</v>
      </c>
      <c r="M777" t="s">
        <v>850</v>
      </c>
      <c r="N777" t="s">
        <v>851</v>
      </c>
      <c r="O777" t="s">
        <v>297</v>
      </c>
      <c r="P777" t="s">
        <v>1509</v>
      </c>
      <c r="R777" t="s">
        <v>1285</v>
      </c>
      <c r="S777" t="s">
        <v>1286</v>
      </c>
      <c r="T777" s="38">
        <v>27696.82</v>
      </c>
    </row>
    <row r="778" spans="1:20" hidden="1" x14ac:dyDescent="0.25">
      <c r="A778" t="s">
        <v>1059</v>
      </c>
      <c r="B778" t="s">
        <v>466</v>
      </c>
      <c r="C778" t="s">
        <v>602</v>
      </c>
      <c r="D778" t="s">
        <v>1059</v>
      </c>
      <c r="E778" t="s">
        <v>466</v>
      </c>
      <c r="F778" t="s">
        <v>7</v>
      </c>
      <c r="G778" t="s">
        <v>8</v>
      </c>
      <c r="H778" t="s">
        <v>6</v>
      </c>
      <c r="I778" t="s">
        <v>463</v>
      </c>
      <c r="J778" t="s">
        <v>1061</v>
      </c>
      <c r="K778" t="s">
        <v>1062</v>
      </c>
      <c r="L778" s="40" t="str">
        <f t="shared" si="20"/>
        <v>33</v>
      </c>
      <c r="M778" t="s">
        <v>850</v>
      </c>
      <c r="N778" t="s">
        <v>851</v>
      </c>
      <c r="O778" t="s">
        <v>339</v>
      </c>
      <c r="P778" t="s">
        <v>1547</v>
      </c>
      <c r="R778" t="s">
        <v>1285</v>
      </c>
      <c r="S778" t="s">
        <v>1286</v>
      </c>
      <c r="T778" s="38">
        <v>19542.57</v>
      </c>
    </row>
    <row r="779" spans="1:20" hidden="1" x14ac:dyDescent="0.25">
      <c r="A779" t="s">
        <v>1059</v>
      </c>
      <c r="B779" t="s">
        <v>466</v>
      </c>
      <c r="C779" t="s">
        <v>602</v>
      </c>
      <c r="D779" t="s">
        <v>1059</v>
      </c>
      <c r="E779" t="s">
        <v>466</v>
      </c>
      <c r="F779" t="s">
        <v>7</v>
      </c>
      <c r="G779" t="s">
        <v>8</v>
      </c>
      <c r="H779" t="s">
        <v>6</v>
      </c>
      <c r="I779" t="s">
        <v>463</v>
      </c>
      <c r="J779" t="s">
        <v>1061</v>
      </c>
      <c r="K779" t="s">
        <v>1062</v>
      </c>
      <c r="L779" s="40" t="str">
        <f t="shared" si="20"/>
        <v>33</v>
      </c>
      <c r="M779" t="s">
        <v>850</v>
      </c>
      <c r="N779" t="s">
        <v>851</v>
      </c>
      <c r="O779" t="s">
        <v>373</v>
      </c>
      <c r="P779" t="s">
        <v>1506</v>
      </c>
      <c r="R779" t="s">
        <v>1285</v>
      </c>
      <c r="S779" t="s">
        <v>1286</v>
      </c>
      <c r="T779" s="38">
        <v>3908.24</v>
      </c>
    </row>
    <row r="780" spans="1:20" hidden="1" x14ac:dyDescent="0.25">
      <c r="A780" t="s">
        <v>1059</v>
      </c>
      <c r="B780" t="s">
        <v>466</v>
      </c>
      <c r="C780" t="s">
        <v>602</v>
      </c>
      <c r="D780" t="s">
        <v>1059</v>
      </c>
      <c r="E780" t="s">
        <v>466</v>
      </c>
      <c r="F780" t="s">
        <v>7</v>
      </c>
      <c r="G780" t="s">
        <v>8</v>
      </c>
      <c r="H780" t="s">
        <v>6</v>
      </c>
      <c r="I780" t="s">
        <v>463</v>
      </c>
      <c r="J780" t="s">
        <v>1061</v>
      </c>
      <c r="K780" t="s">
        <v>1062</v>
      </c>
      <c r="L780" s="40" t="str">
        <f t="shared" si="20"/>
        <v>33</v>
      </c>
      <c r="M780" t="s">
        <v>852</v>
      </c>
      <c r="N780" t="s">
        <v>853</v>
      </c>
      <c r="O780" t="s">
        <v>300</v>
      </c>
      <c r="P780" t="s">
        <v>1470</v>
      </c>
      <c r="R780" t="s">
        <v>1285</v>
      </c>
      <c r="S780" t="s">
        <v>1286</v>
      </c>
      <c r="T780" s="38">
        <v>24400</v>
      </c>
    </row>
    <row r="781" spans="1:20" hidden="1" x14ac:dyDescent="0.25">
      <c r="A781" t="s">
        <v>1059</v>
      </c>
      <c r="B781" t="s">
        <v>466</v>
      </c>
      <c r="C781" t="s">
        <v>602</v>
      </c>
      <c r="D781" t="s">
        <v>1059</v>
      </c>
      <c r="E781" t="s">
        <v>466</v>
      </c>
      <c r="F781" t="s">
        <v>7</v>
      </c>
      <c r="G781" t="s">
        <v>8</v>
      </c>
      <c r="H781" t="s">
        <v>6</v>
      </c>
      <c r="I781" t="s">
        <v>463</v>
      </c>
      <c r="J781" t="s">
        <v>1061</v>
      </c>
      <c r="K781" t="s">
        <v>1062</v>
      </c>
      <c r="L781" s="40" t="str">
        <f t="shared" si="20"/>
        <v>33</v>
      </c>
      <c r="M781" t="s">
        <v>854</v>
      </c>
      <c r="N781" t="s">
        <v>855</v>
      </c>
      <c r="O781" t="s">
        <v>25</v>
      </c>
      <c r="P781" t="s">
        <v>466</v>
      </c>
      <c r="R781" t="s">
        <v>1271</v>
      </c>
      <c r="S781" t="s">
        <v>1272</v>
      </c>
      <c r="T781" s="38">
        <v>8063.05</v>
      </c>
    </row>
    <row r="782" spans="1:20" hidden="1" x14ac:dyDescent="0.25">
      <c r="A782" t="s">
        <v>1059</v>
      </c>
      <c r="B782" t="s">
        <v>466</v>
      </c>
      <c r="C782" t="s">
        <v>602</v>
      </c>
      <c r="D782" t="s">
        <v>1059</v>
      </c>
      <c r="E782" t="s">
        <v>466</v>
      </c>
      <c r="F782" t="s">
        <v>7</v>
      </c>
      <c r="G782" t="s">
        <v>8</v>
      </c>
      <c r="H782" t="s">
        <v>6</v>
      </c>
      <c r="I782" t="s">
        <v>463</v>
      </c>
      <c r="J782" t="s">
        <v>1061</v>
      </c>
      <c r="K782" t="s">
        <v>1062</v>
      </c>
      <c r="L782" s="40" t="str">
        <f t="shared" si="20"/>
        <v>33</v>
      </c>
      <c r="M782" t="s">
        <v>854</v>
      </c>
      <c r="N782" t="s">
        <v>855</v>
      </c>
      <c r="O782" t="s">
        <v>297</v>
      </c>
      <c r="P782" t="s">
        <v>1509</v>
      </c>
      <c r="R782" t="s">
        <v>1285</v>
      </c>
      <c r="S782" t="s">
        <v>1286</v>
      </c>
      <c r="T782" s="38">
        <v>47231.61</v>
      </c>
    </row>
    <row r="783" spans="1:20" hidden="1" x14ac:dyDescent="0.25">
      <c r="A783" t="s">
        <v>1059</v>
      </c>
      <c r="B783" t="s">
        <v>466</v>
      </c>
      <c r="C783" t="s">
        <v>602</v>
      </c>
      <c r="D783" t="s">
        <v>1059</v>
      </c>
      <c r="E783" t="s">
        <v>466</v>
      </c>
      <c r="F783" t="s">
        <v>7</v>
      </c>
      <c r="G783" t="s">
        <v>8</v>
      </c>
      <c r="H783" t="s">
        <v>6</v>
      </c>
      <c r="I783" t="s">
        <v>463</v>
      </c>
      <c r="J783" t="s">
        <v>1061</v>
      </c>
      <c r="K783" t="s">
        <v>1062</v>
      </c>
      <c r="L783" s="40" t="str">
        <f t="shared" si="20"/>
        <v>33</v>
      </c>
      <c r="M783" t="s">
        <v>854</v>
      </c>
      <c r="N783" t="s">
        <v>855</v>
      </c>
      <c r="O783" t="s">
        <v>300</v>
      </c>
      <c r="P783" t="s">
        <v>1470</v>
      </c>
      <c r="R783" t="s">
        <v>1264</v>
      </c>
      <c r="S783" t="s">
        <v>1265</v>
      </c>
      <c r="T783" s="38">
        <v>50033.35</v>
      </c>
    </row>
    <row r="784" spans="1:20" hidden="1" x14ac:dyDescent="0.25">
      <c r="A784" t="s">
        <v>1059</v>
      </c>
      <c r="B784" t="s">
        <v>466</v>
      </c>
      <c r="C784" t="s">
        <v>602</v>
      </c>
      <c r="D784" t="s">
        <v>1059</v>
      </c>
      <c r="E784" t="s">
        <v>466</v>
      </c>
      <c r="F784" t="s">
        <v>7</v>
      </c>
      <c r="G784" t="s">
        <v>8</v>
      </c>
      <c r="H784" t="s">
        <v>6</v>
      </c>
      <c r="I784" t="s">
        <v>463</v>
      </c>
      <c r="J784" t="s">
        <v>1061</v>
      </c>
      <c r="K784" t="s">
        <v>1062</v>
      </c>
      <c r="L784" s="40" t="str">
        <f t="shared" si="20"/>
        <v>33</v>
      </c>
      <c r="M784" t="s">
        <v>854</v>
      </c>
      <c r="N784" t="s">
        <v>855</v>
      </c>
      <c r="O784" t="s">
        <v>300</v>
      </c>
      <c r="P784" t="s">
        <v>1470</v>
      </c>
      <c r="R784" t="s">
        <v>1271</v>
      </c>
      <c r="S784" t="s">
        <v>1272</v>
      </c>
      <c r="T784" s="38">
        <v>0</v>
      </c>
    </row>
    <row r="785" spans="1:20" hidden="1" x14ac:dyDescent="0.25">
      <c r="A785" t="s">
        <v>1059</v>
      </c>
      <c r="B785" t="s">
        <v>466</v>
      </c>
      <c r="C785" t="s">
        <v>602</v>
      </c>
      <c r="D785" t="s">
        <v>1059</v>
      </c>
      <c r="E785" t="s">
        <v>466</v>
      </c>
      <c r="F785" t="s">
        <v>7</v>
      </c>
      <c r="G785" t="s">
        <v>8</v>
      </c>
      <c r="H785" t="s">
        <v>6</v>
      </c>
      <c r="I785" t="s">
        <v>463</v>
      </c>
      <c r="J785" t="s">
        <v>1061</v>
      </c>
      <c r="K785" t="s">
        <v>1062</v>
      </c>
      <c r="L785" s="40" t="str">
        <f t="shared" si="20"/>
        <v>33</v>
      </c>
      <c r="M785" t="s">
        <v>854</v>
      </c>
      <c r="N785" t="s">
        <v>855</v>
      </c>
      <c r="O785" t="s">
        <v>339</v>
      </c>
      <c r="P785" t="s">
        <v>1547</v>
      </c>
      <c r="R785" t="s">
        <v>1271</v>
      </c>
      <c r="S785" t="s">
        <v>1272</v>
      </c>
      <c r="T785" s="38">
        <v>10.97</v>
      </c>
    </row>
    <row r="786" spans="1:20" hidden="1" x14ac:dyDescent="0.25">
      <c r="A786" t="s">
        <v>1059</v>
      </c>
      <c r="B786" t="s">
        <v>466</v>
      </c>
      <c r="C786" t="s">
        <v>602</v>
      </c>
      <c r="D786" t="s">
        <v>1059</v>
      </c>
      <c r="E786" t="s">
        <v>466</v>
      </c>
      <c r="F786" t="s">
        <v>7</v>
      </c>
      <c r="G786" t="s">
        <v>8</v>
      </c>
      <c r="H786" t="s">
        <v>6</v>
      </c>
      <c r="I786" t="s">
        <v>463</v>
      </c>
      <c r="J786" t="s">
        <v>1061</v>
      </c>
      <c r="K786" t="s">
        <v>1062</v>
      </c>
      <c r="L786" s="40" t="str">
        <f t="shared" si="20"/>
        <v>33</v>
      </c>
      <c r="M786" t="s">
        <v>856</v>
      </c>
      <c r="N786" t="s">
        <v>497</v>
      </c>
      <c r="O786" t="s">
        <v>300</v>
      </c>
      <c r="P786" t="s">
        <v>1470</v>
      </c>
      <c r="R786" t="s">
        <v>1264</v>
      </c>
      <c r="S786" t="s">
        <v>1265</v>
      </c>
      <c r="T786" s="38">
        <v>1227.51</v>
      </c>
    </row>
    <row r="787" spans="1:20" hidden="1" x14ac:dyDescent="0.25">
      <c r="A787" t="s">
        <v>1059</v>
      </c>
      <c r="B787" t="s">
        <v>466</v>
      </c>
      <c r="C787" t="s">
        <v>602</v>
      </c>
      <c r="D787" t="s">
        <v>1059</v>
      </c>
      <c r="E787" t="s">
        <v>466</v>
      </c>
      <c r="F787" t="s">
        <v>7</v>
      </c>
      <c r="G787" t="s">
        <v>8</v>
      </c>
      <c r="H787" t="s">
        <v>6</v>
      </c>
      <c r="I787" t="s">
        <v>463</v>
      </c>
      <c r="J787" t="s">
        <v>1061</v>
      </c>
      <c r="K787" t="s">
        <v>1062</v>
      </c>
      <c r="L787" s="40" t="str">
        <f t="shared" si="20"/>
        <v>33</v>
      </c>
      <c r="M787" t="s">
        <v>857</v>
      </c>
      <c r="N787" t="s">
        <v>545</v>
      </c>
      <c r="O787" t="s">
        <v>339</v>
      </c>
      <c r="P787" t="s">
        <v>1547</v>
      </c>
      <c r="R787" t="s">
        <v>1285</v>
      </c>
      <c r="S787" t="s">
        <v>1286</v>
      </c>
      <c r="T787" s="38">
        <v>103.51</v>
      </c>
    </row>
    <row r="788" spans="1:20" hidden="1" x14ac:dyDescent="0.25">
      <c r="A788" t="s">
        <v>1059</v>
      </c>
      <c r="B788" t="s">
        <v>466</v>
      </c>
      <c r="C788" t="s">
        <v>602</v>
      </c>
      <c r="D788" t="s">
        <v>1059</v>
      </c>
      <c r="E788" t="s">
        <v>466</v>
      </c>
      <c r="F788" t="s">
        <v>7</v>
      </c>
      <c r="G788" t="s">
        <v>8</v>
      </c>
      <c r="H788" t="s">
        <v>6</v>
      </c>
      <c r="I788" t="s">
        <v>463</v>
      </c>
      <c r="J788" t="s">
        <v>1061</v>
      </c>
      <c r="K788" t="s">
        <v>1062</v>
      </c>
      <c r="L788" s="40" t="str">
        <f t="shared" si="20"/>
        <v>33</v>
      </c>
      <c r="M788" t="s">
        <v>858</v>
      </c>
      <c r="N788" t="s">
        <v>517</v>
      </c>
      <c r="O788" t="s">
        <v>159</v>
      </c>
      <c r="P788" t="s">
        <v>1507</v>
      </c>
      <c r="R788" t="s">
        <v>1250</v>
      </c>
      <c r="S788" t="s">
        <v>1251</v>
      </c>
      <c r="T788" s="38">
        <v>12829.59</v>
      </c>
    </row>
    <row r="789" spans="1:20" hidden="1" x14ac:dyDescent="0.25">
      <c r="A789" t="s">
        <v>1059</v>
      </c>
      <c r="B789" t="s">
        <v>466</v>
      </c>
      <c r="C789" t="s">
        <v>602</v>
      </c>
      <c r="D789" t="s">
        <v>1059</v>
      </c>
      <c r="E789" t="s">
        <v>466</v>
      </c>
      <c r="F789" t="s">
        <v>7</v>
      </c>
      <c r="G789" t="s">
        <v>8</v>
      </c>
      <c r="H789" t="s">
        <v>6</v>
      </c>
      <c r="I789" t="s">
        <v>463</v>
      </c>
      <c r="J789" t="s">
        <v>1061</v>
      </c>
      <c r="K789" t="s">
        <v>1062</v>
      </c>
      <c r="L789" s="40" t="str">
        <f t="shared" si="20"/>
        <v>33</v>
      </c>
      <c r="M789" t="s">
        <v>858</v>
      </c>
      <c r="N789" t="s">
        <v>517</v>
      </c>
      <c r="O789" t="s">
        <v>300</v>
      </c>
      <c r="P789" t="s">
        <v>1470</v>
      </c>
      <c r="R789" t="s">
        <v>1250</v>
      </c>
      <c r="S789" t="s">
        <v>1251</v>
      </c>
      <c r="T789" s="38">
        <v>6427</v>
      </c>
    </row>
    <row r="790" spans="1:20" hidden="1" x14ac:dyDescent="0.25">
      <c r="A790" t="s">
        <v>1059</v>
      </c>
      <c r="B790" t="s">
        <v>466</v>
      </c>
      <c r="C790" t="s">
        <v>602</v>
      </c>
      <c r="D790" t="s">
        <v>1059</v>
      </c>
      <c r="E790" t="s">
        <v>466</v>
      </c>
      <c r="F790" t="s">
        <v>7</v>
      </c>
      <c r="G790" t="s">
        <v>8</v>
      </c>
      <c r="H790" t="s">
        <v>6</v>
      </c>
      <c r="I790" t="s">
        <v>463</v>
      </c>
      <c r="J790" t="s">
        <v>1061</v>
      </c>
      <c r="K790" t="s">
        <v>1062</v>
      </c>
      <c r="L790" s="40" t="str">
        <f t="shared" si="20"/>
        <v>33</v>
      </c>
      <c r="M790" t="s">
        <v>654</v>
      </c>
      <c r="N790" t="s">
        <v>479</v>
      </c>
      <c r="O790" t="s">
        <v>182</v>
      </c>
      <c r="P790" t="s">
        <v>468</v>
      </c>
      <c r="R790" t="s">
        <v>1287</v>
      </c>
      <c r="S790" t="s">
        <v>1288</v>
      </c>
      <c r="T790" s="38">
        <v>3407</v>
      </c>
    </row>
    <row r="791" spans="1:20" hidden="1" x14ac:dyDescent="0.25">
      <c r="A791" t="s">
        <v>1059</v>
      </c>
      <c r="B791" t="s">
        <v>466</v>
      </c>
      <c r="C791" t="s">
        <v>602</v>
      </c>
      <c r="D791" t="s">
        <v>1059</v>
      </c>
      <c r="E791" t="s">
        <v>466</v>
      </c>
      <c r="F791" t="s">
        <v>7</v>
      </c>
      <c r="G791" t="s">
        <v>8</v>
      </c>
      <c r="H791" t="s">
        <v>6</v>
      </c>
      <c r="I791" t="s">
        <v>463</v>
      </c>
      <c r="J791" t="s">
        <v>1061</v>
      </c>
      <c r="K791" t="s">
        <v>1062</v>
      </c>
      <c r="L791" s="40" t="str">
        <f t="shared" si="20"/>
        <v>33</v>
      </c>
      <c r="M791" t="s">
        <v>859</v>
      </c>
      <c r="N791" t="s">
        <v>860</v>
      </c>
      <c r="O791" t="s">
        <v>182</v>
      </c>
      <c r="P791" t="s">
        <v>468</v>
      </c>
      <c r="R791" t="s">
        <v>1287</v>
      </c>
      <c r="S791" t="s">
        <v>1288</v>
      </c>
      <c r="T791" s="38">
        <v>0</v>
      </c>
    </row>
    <row r="792" spans="1:20" hidden="1" x14ac:dyDescent="0.25">
      <c r="A792" t="s">
        <v>1059</v>
      </c>
      <c r="B792" t="s">
        <v>466</v>
      </c>
      <c r="C792" t="s">
        <v>602</v>
      </c>
      <c r="D792" t="s">
        <v>1059</v>
      </c>
      <c r="E792" t="s">
        <v>466</v>
      </c>
      <c r="F792" t="s">
        <v>7</v>
      </c>
      <c r="G792" t="s">
        <v>8</v>
      </c>
      <c r="H792" t="s">
        <v>6</v>
      </c>
      <c r="I792" t="s">
        <v>463</v>
      </c>
      <c r="J792" t="s">
        <v>1061</v>
      </c>
      <c r="K792" t="s">
        <v>1062</v>
      </c>
      <c r="L792" s="40" t="str">
        <f t="shared" si="20"/>
        <v>33</v>
      </c>
      <c r="M792" t="s">
        <v>861</v>
      </c>
      <c r="N792" t="s">
        <v>862</v>
      </c>
      <c r="O792" t="s">
        <v>182</v>
      </c>
      <c r="P792" t="s">
        <v>468</v>
      </c>
      <c r="R792" t="s">
        <v>1287</v>
      </c>
      <c r="S792" t="s">
        <v>1288</v>
      </c>
      <c r="T792" s="38">
        <v>79567.1899999999</v>
      </c>
    </row>
    <row r="793" spans="1:20" hidden="1" x14ac:dyDescent="0.25">
      <c r="A793" t="s">
        <v>1059</v>
      </c>
      <c r="B793" t="s">
        <v>466</v>
      </c>
      <c r="C793" t="s">
        <v>602</v>
      </c>
      <c r="D793" t="s">
        <v>1059</v>
      </c>
      <c r="E793" t="s">
        <v>466</v>
      </c>
      <c r="F793" t="s">
        <v>7</v>
      </c>
      <c r="G793" t="s">
        <v>8</v>
      </c>
      <c r="H793" t="s">
        <v>6</v>
      </c>
      <c r="I793" t="s">
        <v>463</v>
      </c>
      <c r="J793" t="s">
        <v>1061</v>
      </c>
      <c r="K793" t="s">
        <v>1062</v>
      </c>
      <c r="L793" s="40" t="str">
        <f t="shared" si="20"/>
        <v>33</v>
      </c>
      <c r="M793" t="s">
        <v>863</v>
      </c>
      <c r="N793" t="s">
        <v>864</v>
      </c>
      <c r="O793" t="s">
        <v>25</v>
      </c>
      <c r="P793" t="s">
        <v>466</v>
      </c>
      <c r="R793" t="s">
        <v>1267</v>
      </c>
      <c r="S793" t="s">
        <v>1268</v>
      </c>
      <c r="T793" s="38">
        <v>25526.02</v>
      </c>
    </row>
    <row r="794" spans="1:20" hidden="1" x14ac:dyDescent="0.25">
      <c r="A794" t="s">
        <v>1059</v>
      </c>
      <c r="B794" t="s">
        <v>466</v>
      </c>
      <c r="C794" t="s">
        <v>602</v>
      </c>
      <c r="D794" t="s">
        <v>1059</v>
      </c>
      <c r="E794" t="s">
        <v>466</v>
      </c>
      <c r="F794" t="s">
        <v>7</v>
      </c>
      <c r="G794" t="s">
        <v>8</v>
      </c>
      <c r="H794" t="s">
        <v>6</v>
      </c>
      <c r="I794" t="s">
        <v>463</v>
      </c>
      <c r="J794" t="s">
        <v>1061</v>
      </c>
      <c r="K794" t="s">
        <v>1062</v>
      </c>
      <c r="L794" s="40" t="str">
        <f t="shared" si="20"/>
        <v>33</v>
      </c>
      <c r="M794" t="s">
        <v>865</v>
      </c>
      <c r="N794" t="s">
        <v>866</v>
      </c>
      <c r="O794" t="s">
        <v>300</v>
      </c>
      <c r="P794" t="s">
        <v>1470</v>
      </c>
      <c r="R794" t="s">
        <v>1289</v>
      </c>
      <c r="S794" t="s">
        <v>1290</v>
      </c>
      <c r="T794" s="38">
        <v>214.349999999999</v>
      </c>
    </row>
    <row r="795" spans="1:20" hidden="1" x14ac:dyDescent="0.25">
      <c r="A795" t="s">
        <v>1059</v>
      </c>
      <c r="B795" t="s">
        <v>466</v>
      </c>
      <c r="C795" t="s">
        <v>602</v>
      </c>
      <c r="D795" t="s">
        <v>1059</v>
      </c>
      <c r="E795" t="s">
        <v>466</v>
      </c>
      <c r="F795" t="s">
        <v>7</v>
      </c>
      <c r="G795" t="s">
        <v>8</v>
      </c>
      <c r="H795" t="s">
        <v>6</v>
      </c>
      <c r="I795" t="s">
        <v>463</v>
      </c>
      <c r="J795" t="s">
        <v>1061</v>
      </c>
      <c r="K795" t="s">
        <v>1062</v>
      </c>
      <c r="L795" s="40" t="str">
        <f t="shared" si="20"/>
        <v>33</v>
      </c>
      <c r="M795" t="s">
        <v>867</v>
      </c>
      <c r="N795" t="s">
        <v>868</v>
      </c>
      <c r="O795" t="s">
        <v>538</v>
      </c>
      <c r="P795" t="s">
        <v>1497</v>
      </c>
      <c r="R795" t="s">
        <v>1289</v>
      </c>
      <c r="S795" t="s">
        <v>1290</v>
      </c>
      <c r="T795" s="38">
        <v>24188</v>
      </c>
    </row>
    <row r="796" spans="1:20" hidden="1" x14ac:dyDescent="0.25">
      <c r="A796" t="s">
        <v>1059</v>
      </c>
      <c r="B796" t="s">
        <v>466</v>
      </c>
      <c r="C796" t="s">
        <v>602</v>
      </c>
      <c r="D796" t="s">
        <v>1059</v>
      </c>
      <c r="E796" t="s">
        <v>466</v>
      </c>
      <c r="F796" t="s">
        <v>7</v>
      </c>
      <c r="G796" t="s">
        <v>8</v>
      </c>
      <c r="H796" t="s">
        <v>6</v>
      </c>
      <c r="I796" t="s">
        <v>463</v>
      </c>
      <c r="J796" t="s">
        <v>1061</v>
      </c>
      <c r="K796" t="s">
        <v>1062</v>
      </c>
      <c r="L796" s="40" t="str">
        <f t="shared" si="20"/>
        <v>33</v>
      </c>
      <c r="M796" t="s">
        <v>869</v>
      </c>
      <c r="N796" t="s">
        <v>1634</v>
      </c>
      <c r="O796" t="s">
        <v>339</v>
      </c>
      <c r="P796" t="s">
        <v>1547</v>
      </c>
      <c r="R796" t="s">
        <v>1289</v>
      </c>
      <c r="S796" t="s">
        <v>1290</v>
      </c>
      <c r="T796" s="38">
        <v>537.599999999999</v>
      </c>
    </row>
    <row r="797" spans="1:20" hidden="1" x14ac:dyDescent="0.25">
      <c r="A797" t="s">
        <v>1059</v>
      </c>
      <c r="B797" t="s">
        <v>466</v>
      </c>
      <c r="C797" t="s">
        <v>602</v>
      </c>
      <c r="D797" t="s">
        <v>1059</v>
      </c>
      <c r="E797" t="s">
        <v>466</v>
      </c>
      <c r="F797" t="s">
        <v>7</v>
      </c>
      <c r="G797" t="s">
        <v>8</v>
      </c>
      <c r="H797" t="s">
        <v>6</v>
      </c>
      <c r="I797" t="s">
        <v>463</v>
      </c>
      <c r="J797" t="s">
        <v>1061</v>
      </c>
      <c r="K797" t="s">
        <v>1062</v>
      </c>
      <c r="L797" s="40" t="str">
        <f t="shared" si="20"/>
        <v>33</v>
      </c>
      <c r="M797" t="s">
        <v>870</v>
      </c>
      <c r="N797" t="s">
        <v>871</v>
      </c>
      <c r="O797" t="s">
        <v>300</v>
      </c>
      <c r="P797" t="s">
        <v>1470</v>
      </c>
      <c r="R797" t="s">
        <v>1264</v>
      </c>
      <c r="S797" t="s">
        <v>1265</v>
      </c>
      <c r="T797" s="38">
        <v>1278.9000000000001</v>
      </c>
    </row>
    <row r="798" spans="1:20" hidden="1" x14ac:dyDescent="0.25">
      <c r="A798" t="s">
        <v>1059</v>
      </c>
      <c r="B798" t="s">
        <v>466</v>
      </c>
      <c r="C798" t="s">
        <v>602</v>
      </c>
      <c r="D798" t="s">
        <v>1059</v>
      </c>
      <c r="E798" t="s">
        <v>466</v>
      </c>
      <c r="F798" t="s">
        <v>7</v>
      </c>
      <c r="G798" t="s">
        <v>8</v>
      </c>
      <c r="H798" t="s">
        <v>6</v>
      </c>
      <c r="I798" t="s">
        <v>463</v>
      </c>
      <c r="J798" t="s">
        <v>1061</v>
      </c>
      <c r="K798" t="s">
        <v>1062</v>
      </c>
      <c r="L798" s="40" t="str">
        <f t="shared" si="20"/>
        <v>33</v>
      </c>
      <c r="M798" t="s">
        <v>873</v>
      </c>
      <c r="N798" t="s">
        <v>874</v>
      </c>
      <c r="O798" t="s">
        <v>25</v>
      </c>
      <c r="P798" t="s">
        <v>466</v>
      </c>
      <c r="R798" t="s">
        <v>1285</v>
      </c>
      <c r="S798" t="s">
        <v>1286</v>
      </c>
      <c r="T798" s="38">
        <v>19000</v>
      </c>
    </row>
    <row r="799" spans="1:20" hidden="1" x14ac:dyDescent="0.25">
      <c r="A799" t="s">
        <v>1059</v>
      </c>
      <c r="B799" t="s">
        <v>466</v>
      </c>
      <c r="C799" t="s">
        <v>602</v>
      </c>
      <c r="D799" t="s">
        <v>1059</v>
      </c>
      <c r="E799" t="s">
        <v>466</v>
      </c>
      <c r="F799" t="s">
        <v>7</v>
      </c>
      <c r="G799" t="s">
        <v>8</v>
      </c>
      <c r="H799" t="s">
        <v>6</v>
      </c>
      <c r="I799" t="s">
        <v>463</v>
      </c>
      <c r="J799" t="s">
        <v>1061</v>
      </c>
      <c r="K799" t="s">
        <v>1062</v>
      </c>
      <c r="L799" s="40" t="str">
        <f t="shared" si="20"/>
        <v>33</v>
      </c>
      <c r="M799" t="s">
        <v>875</v>
      </c>
      <c r="N799" t="s">
        <v>653</v>
      </c>
      <c r="O799" t="s">
        <v>25</v>
      </c>
      <c r="P799" t="s">
        <v>466</v>
      </c>
      <c r="R799" t="s">
        <v>1285</v>
      </c>
      <c r="S799" t="s">
        <v>1286</v>
      </c>
      <c r="T799" s="38">
        <v>1000</v>
      </c>
    </row>
    <row r="800" spans="1:20" hidden="1" x14ac:dyDescent="0.25">
      <c r="A800" t="s">
        <v>1059</v>
      </c>
      <c r="B800" t="s">
        <v>466</v>
      </c>
      <c r="C800" t="s">
        <v>602</v>
      </c>
      <c r="D800" t="s">
        <v>1059</v>
      </c>
      <c r="E800" t="s">
        <v>466</v>
      </c>
      <c r="F800" t="s">
        <v>7</v>
      </c>
      <c r="G800" t="s">
        <v>8</v>
      </c>
      <c r="H800" t="s">
        <v>6</v>
      </c>
      <c r="I800" t="s">
        <v>463</v>
      </c>
      <c r="J800" t="s">
        <v>1061</v>
      </c>
      <c r="K800" t="s">
        <v>1062</v>
      </c>
      <c r="L800" s="40" t="str">
        <f t="shared" si="20"/>
        <v>33</v>
      </c>
      <c r="M800" t="s">
        <v>876</v>
      </c>
      <c r="N800" t="s">
        <v>651</v>
      </c>
      <c r="O800" t="s">
        <v>339</v>
      </c>
      <c r="P800" t="s">
        <v>1547</v>
      </c>
      <c r="R800" t="s">
        <v>1285</v>
      </c>
      <c r="S800" t="s">
        <v>1286</v>
      </c>
      <c r="T800" s="38">
        <v>672</v>
      </c>
    </row>
    <row r="801" spans="1:20" hidden="1" x14ac:dyDescent="0.25">
      <c r="A801" t="s">
        <v>1059</v>
      </c>
      <c r="B801" t="s">
        <v>466</v>
      </c>
      <c r="C801" t="s">
        <v>602</v>
      </c>
      <c r="D801" t="s">
        <v>1059</v>
      </c>
      <c r="E801" t="s">
        <v>466</v>
      </c>
      <c r="F801" t="s">
        <v>7</v>
      </c>
      <c r="G801" t="s">
        <v>8</v>
      </c>
      <c r="H801" t="s">
        <v>6</v>
      </c>
      <c r="I801" t="s">
        <v>463</v>
      </c>
      <c r="J801" t="s">
        <v>1089</v>
      </c>
      <c r="K801" t="s">
        <v>1090</v>
      </c>
      <c r="L801" s="40" t="str">
        <f t="shared" si="20"/>
        <v>33</v>
      </c>
      <c r="M801" t="s">
        <v>824</v>
      </c>
      <c r="N801" t="s">
        <v>825</v>
      </c>
      <c r="O801" t="s">
        <v>25</v>
      </c>
      <c r="P801" t="s">
        <v>466</v>
      </c>
      <c r="R801" t="s">
        <v>1271</v>
      </c>
      <c r="S801" t="s">
        <v>1272</v>
      </c>
      <c r="T801" s="38">
        <v>246880</v>
      </c>
    </row>
    <row r="802" spans="1:20" hidden="1" x14ac:dyDescent="0.25">
      <c r="A802" t="s">
        <v>1059</v>
      </c>
      <c r="B802" t="s">
        <v>466</v>
      </c>
      <c r="C802" t="s">
        <v>602</v>
      </c>
      <c r="D802" t="s">
        <v>1059</v>
      </c>
      <c r="E802" t="s">
        <v>466</v>
      </c>
      <c r="F802" t="s">
        <v>7</v>
      </c>
      <c r="G802" t="s">
        <v>8</v>
      </c>
      <c r="H802" t="s">
        <v>6</v>
      </c>
      <c r="I802" t="s">
        <v>463</v>
      </c>
      <c r="J802" t="s">
        <v>1089</v>
      </c>
      <c r="K802" t="s">
        <v>1090</v>
      </c>
      <c r="L802" s="40" t="str">
        <f t="shared" si="20"/>
        <v>33</v>
      </c>
      <c r="M802" t="s">
        <v>654</v>
      </c>
      <c r="N802" t="s">
        <v>479</v>
      </c>
      <c r="O802" t="s">
        <v>374</v>
      </c>
      <c r="P802" t="s">
        <v>1632</v>
      </c>
      <c r="R802" t="s">
        <v>1289</v>
      </c>
      <c r="S802" t="s">
        <v>1290</v>
      </c>
      <c r="T802" s="38">
        <v>1356.25</v>
      </c>
    </row>
    <row r="803" spans="1:20" hidden="1" x14ac:dyDescent="0.25">
      <c r="A803" t="s">
        <v>1059</v>
      </c>
      <c r="B803" t="s">
        <v>466</v>
      </c>
      <c r="C803" t="s">
        <v>602</v>
      </c>
      <c r="D803" t="s">
        <v>1059</v>
      </c>
      <c r="E803" t="s">
        <v>466</v>
      </c>
      <c r="F803" t="s">
        <v>7</v>
      </c>
      <c r="G803" t="s">
        <v>8</v>
      </c>
      <c r="H803" t="s">
        <v>6</v>
      </c>
      <c r="I803" t="s">
        <v>463</v>
      </c>
      <c r="J803" t="s">
        <v>1091</v>
      </c>
      <c r="K803" t="s">
        <v>1064</v>
      </c>
      <c r="L803" s="40" t="str">
        <f t="shared" si="20"/>
        <v>33</v>
      </c>
      <c r="M803" t="s">
        <v>671</v>
      </c>
      <c r="N803" t="s">
        <v>672</v>
      </c>
      <c r="O803" t="s">
        <v>300</v>
      </c>
      <c r="P803" t="s">
        <v>1470</v>
      </c>
      <c r="R803" t="s">
        <v>1264</v>
      </c>
      <c r="S803" t="s">
        <v>1265</v>
      </c>
      <c r="T803" s="38">
        <v>128769.85</v>
      </c>
    </row>
    <row r="804" spans="1:20" hidden="1" x14ac:dyDescent="0.25">
      <c r="A804" t="s">
        <v>1059</v>
      </c>
      <c r="B804" t="s">
        <v>466</v>
      </c>
      <c r="C804" t="s">
        <v>602</v>
      </c>
      <c r="D804" t="s">
        <v>1059</v>
      </c>
      <c r="E804" t="s">
        <v>466</v>
      </c>
      <c r="F804" t="s">
        <v>7</v>
      </c>
      <c r="G804" t="s">
        <v>8</v>
      </c>
      <c r="H804" t="s">
        <v>6</v>
      </c>
      <c r="I804" t="s">
        <v>463</v>
      </c>
      <c r="J804" t="s">
        <v>1092</v>
      </c>
      <c r="K804" t="s">
        <v>1093</v>
      </c>
      <c r="L804" s="40" t="str">
        <f t="shared" si="20"/>
        <v>33</v>
      </c>
      <c r="M804" t="s">
        <v>671</v>
      </c>
      <c r="N804" t="s">
        <v>672</v>
      </c>
      <c r="O804" t="s">
        <v>300</v>
      </c>
      <c r="P804" t="s">
        <v>1470</v>
      </c>
      <c r="R804" t="s">
        <v>1264</v>
      </c>
      <c r="S804" t="s">
        <v>1265</v>
      </c>
      <c r="T804" s="38">
        <v>121009.25</v>
      </c>
    </row>
    <row r="805" spans="1:20" hidden="1" x14ac:dyDescent="0.25">
      <c r="A805" t="s">
        <v>1059</v>
      </c>
      <c r="B805" t="s">
        <v>466</v>
      </c>
      <c r="C805" t="s">
        <v>602</v>
      </c>
      <c r="D805" t="s">
        <v>1059</v>
      </c>
      <c r="E805" t="s">
        <v>466</v>
      </c>
      <c r="F805" t="s">
        <v>7</v>
      </c>
      <c r="G805" t="s">
        <v>8</v>
      </c>
      <c r="H805" t="s">
        <v>6</v>
      </c>
      <c r="I805" t="s">
        <v>463</v>
      </c>
      <c r="J805" t="s">
        <v>1094</v>
      </c>
      <c r="K805" t="s">
        <v>1064</v>
      </c>
      <c r="L805" s="40" t="str">
        <f t="shared" si="20"/>
        <v>33</v>
      </c>
      <c r="M805" t="s">
        <v>661</v>
      </c>
      <c r="N805" t="s">
        <v>662</v>
      </c>
      <c r="O805" t="s">
        <v>365</v>
      </c>
      <c r="P805" t="s">
        <v>1494</v>
      </c>
      <c r="R805" t="s">
        <v>1262</v>
      </c>
      <c r="S805" t="s">
        <v>1263</v>
      </c>
      <c r="T805" s="38">
        <v>1560</v>
      </c>
    </row>
    <row r="806" spans="1:20" hidden="1" x14ac:dyDescent="0.25">
      <c r="A806" t="s">
        <v>1059</v>
      </c>
      <c r="B806" t="s">
        <v>466</v>
      </c>
      <c r="C806" t="s">
        <v>602</v>
      </c>
      <c r="D806" t="s">
        <v>1059</v>
      </c>
      <c r="E806" t="s">
        <v>466</v>
      </c>
      <c r="F806" t="s">
        <v>7</v>
      </c>
      <c r="G806" t="s">
        <v>8</v>
      </c>
      <c r="H806" t="s">
        <v>6</v>
      </c>
      <c r="I806" t="s">
        <v>463</v>
      </c>
      <c r="J806" t="s">
        <v>1094</v>
      </c>
      <c r="K806" t="s">
        <v>1064</v>
      </c>
      <c r="L806" s="40" t="str">
        <f t="shared" si="20"/>
        <v>33</v>
      </c>
      <c r="M806" t="s">
        <v>777</v>
      </c>
      <c r="N806" t="s">
        <v>778</v>
      </c>
      <c r="O806" t="s">
        <v>1291</v>
      </c>
      <c r="P806" t="s">
        <v>1292</v>
      </c>
      <c r="R806" t="s">
        <v>1289</v>
      </c>
      <c r="S806" t="s">
        <v>1290</v>
      </c>
      <c r="T806" s="38">
        <v>996.86</v>
      </c>
    </row>
    <row r="807" spans="1:20" hidden="1" x14ac:dyDescent="0.25">
      <c r="A807" t="s">
        <v>1059</v>
      </c>
      <c r="B807" t="s">
        <v>466</v>
      </c>
      <c r="C807" t="s">
        <v>602</v>
      </c>
      <c r="D807" t="s">
        <v>1059</v>
      </c>
      <c r="E807" t="s">
        <v>466</v>
      </c>
      <c r="F807" t="s">
        <v>7</v>
      </c>
      <c r="G807" t="s">
        <v>8</v>
      </c>
      <c r="H807" t="s">
        <v>6</v>
      </c>
      <c r="I807" t="s">
        <v>463</v>
      </c>
      <c r="J807" t="s">
        <v>1094</v>
      </c>
      <c r="K807" t="s">
        <v>1064</v>
      </c>
      <c r="L807" s="40" t="str">
        <f t="shared" si="20"/>
        <v>33</v>
      </c>
      <c r="M807" t="s">
        <v>671</v>
      </c>
      <c r="N807" t="s">
        <v>672</v>
      </c>
      <c r="O807" t="s">
        <v>300</v>
      </c>
      <c r="P807" t="s">
        <v>1470</v>
      </c>
      <c r="R807" t="s">
        <v>1264</v>
      </c>
      <c r="S807" t="s">
        <v>1265</v>
      </c>
      <c r="T807" s="38">
        <v>1432019.88</v>
      </c>
    </row>
    <row r="808" spans="1:20" hidden="1" x14ac:dyDescent="0.25">
      <c r="A808" t="s">
        <v>1059</v>
      </c>
      <c r="B808" t="s">
        <v>466</v>
      </c>
      <c r="C808" t="s">
        <v>602</v>
      </c>
      <c r="D808" t="s">
        <v>1059</v>
      </c>
      <c r="E808" t="s">
        <v>466</v>
      </c>
      <c r="F808" t="s">
        <v>104</v>
      </c>
      <c r="G808" t="s">
        <v>105</v>
      </c>
      <c r="H808" t="s">
        <v>6</v>
      </c>
      <c r="I808" t="s">
        <v>463</v>
      </c>
      <c r="J808" t="s">
        <v>1061</v>
      </c>
      <c r="K808" t="s">
        <v>1062</v>
      </c>
      <c r="L808" s="40" t="str">
        <f t="shared" si="20"/>
        <v>33</v>
      </c>
      <c r="M808" t="s">
        <v>659</v>
      </c>
      <c r="N808" t="s">
        <v>660</v>
      </c>
      <c r="O808" t="s">
        <v>97</v>
      </c>
      <c r="P808" t="s">
        <v>467</v>
      </c>
      <c r="R808" t="s">
        <v>1293</v>
      </c>
      <c r="S808" t="s">
        <v>1294</v>
      </c>
      <c r="T808" s="38">
        <v>11838</v>
      </c>
    </row>
    <row r="809" spans="1:20" hidden="1" x14ac:dyDescent="0.25">
      <c r="A809" t="s">
        <v>1059</v>
      </c>
      <c r="B809" t="s">
        <v>466</v>
      </c>
      <c r="C809" t="s">
        <v>602</v>
      </c>
      <c r="D809" t="s">
        <v>1059</v>
      </c>
      <c r="E809" t="s">
        <v>466</v>
      </c>
      <c r="F809" t="s">
        <v>104</v>
      </c>
      <c r="G809" t="s">
        <v>105</v>
      </c>
      <c r="H809" t="s">
        <v>6</v>
      </c>
      <c r="I809" t="s">
        <v>463</v>
      </c>
      <c r="J809" t="s">
        <v>1061</v>
      </c>
      <c r="K809" t="s">
        <v>1062</v>
      </c>
      <c r="L809" s="40" t="str">
        <f t="shared" si="20"/>
        <v>33</v>
      </c>
      <c r="M809" t="s">
        <v>659</v>
      </c>
      <c r="N809" t="s">
        <v>660</v>
      </c>
      <c r="O809" t="s">
        <v>97</v>
      </c>
      <c r="P809" t="s">
        <v>467</v>
      </c>
      <c r="R809" t="s">
        <v>1295</v>
      </c>
      <c r="S809" t="s">
        <v>1296</v>
      </c>
      <c r="T809" s="38">
        <v>19910</v>
      </c>
    </row>
    <row r="810" spans="1:20" hidden="1" x14ac:dyDescent="0.25">
      <c r="A810" t="s">
        <v>1059</v>
      </c>
      <c r="B810" t="s">
        <v>466</v>
      </c>
      <c r="C810" t="s">
        <v>602</v>
      </c>
      <c r="D810" t="s">
        <v>1059</v>
      </c>
      <c r="E810" t="s">
        <v>466</v>
      </c>
      <c r="F810" t="s">
        <v>104</v>
      </c>
      <c r="G810" t="s">
        <v>105</v>
      </c>
      <c r="H810" t="s">
        <v>6</v>
      </c>
      <c r="I810" t="s">
        <v>463</v>
      </c>
      <c r="J810" t="s">
        <v>1061</v>
      </c>
      <c r="K810" t="s">
        <v>1062</v>
      </c>
      <c r="L810" s="40" t="str">
        <f t="shared" si="20"/>
        <v>33</v>
      </c>
      <c r="M810" t="s">
        <v>732</v>
      </c>
      <c r="N810" t="s">
        <v>733</v>
      </c>
      <c r="O810" t="s">
        <v>97</v>
      </c>
      <c r="P810" t="s">
        <v>467</v>
      </c>
      <c r="R810" t="s">
        <v>1297</v>
      </c>
      <c r="S810" t="s">
        <v>1298</v>
      </c>
      <c r="T810" s="38">
        <v>11956.04</v>
      </c>
    </row>
    <row r="811" spans="1:20" hidden="1" x14ac:dyDescent="0.25">
      <c r="A811" t="s">
        <v>1059</v>
      </c>
      <c r="B811" t="s">
        <v>466</v>
      </c>
      <c r="C811" t="s">
        <v>602</v>
      </c>
      <c r="D811" t="s">
        <v>1059</v>
      </c>
      <c r="E811" t="s">
        <v>466</v>
      </c>
      <c r="F811" t="s">
        <v>104</v>
      </c>
      <c r="G811" t="s">
        <v>105</v>
      </c>
      <c r="H811" t="s">
        <v>6</v>
      </c>
      <c r="I811" t="s">
        <v>463</v>
      </c>
      <c r="J811" t="s">
        <v>1061</v>
      </c>
      <c r="K811" t="s">
        <v>1062</v>
      </c>
      <c r="L811" s="40" t="str">
        <f t="shared" si="20"/>
        <v>33</v>
      </c>
      <c r="M811" t="s">
        <v>736</v>
      </c>
      <c r="N811" t="s">
        <v>737</v>
      </c>
      <c r="O811" t="s">
        <v>97</v>
      </c>
      <c r="P811" t="s">
        <v>467</v>
      </c>
      <c r="R811" t="s">
        <v>1299</v>
      </c>
      <c r="S811" t="s">
        <v>1300</v>
      </c>
      <c r="T811" s="38">
        <v>7168.5</v>
      </c>
    </row>
    <row r="812" spans="1:20" hidden="1" x14ac:dyDescent="0.25">
      <c r="A812" t="s">
        <v>1059</v>
      </c>
      <c r="B812" t="s">
        <v>466</v>
      </c>
      <c r="C812" t="s">
        <v>602</v>
      </c>
      <c r="D812" t="s">
        <v>1059</v>
      </c>
      <c r="E812" t="s">
        <v>466</v>
      </c>
      <c r="F812" t="s">
        <v>104</v>
      </c>
      <c r="G812" t="s">
        <v>105</v>
      </c>
      <c r="H812" t="s">
        <v>6</v>
      </c>
      <c r="I812" t="s">
        <v>463</v>
      </c>
      <c r="J812" t="s">
        <v>1061</v>
      </c>
      <c r="K812" t="s">
        <v>1062</v>
      </c>
      <c r="L812" s="40" t="str">
        <f t="shared" si="20"/>
        <v>33</v>
      </c>
      <c r="M812" t="s">
        <v>791</v>
      </c>
      <c r="N812" t="s">
        <v>792</v>
      </c>
      <c r="O812" t="s">
        <v>97</v>
      </c>
      <c r="P812" t="s">
        <v>467</v>
      </c>
      <c r="R812" t="s">
        <v>1297</v>
      </c>
      <c r="S812" t="s">
        <v>1298</v>
      </c>
      <c r="T812" s="38">
        <v>385894.93</v>
      </c>
    </row>
    <row r="813" spans="1:20" hidden="1" x14ac:dyDescent="0.25">
      <c r="A813" t="s">
        <v>1059</v>
      </c>
      <c r="B813" t="s">
        <v>466</v>
      </c>
      <c r="C813" t="s">
        <v>602</v>
      </c>
      <c r="D813" t="s">
        <v>1059</v>
      </c>
      <c r="E813" t="s">
        <v>466</v>
      </c>
      <c r="F813" t="s">
        <v>104</v>
      </c>
      <c r="G813" t="s">
        <v>105</v>
      </c>
      <c r="H813" t="s">
        <v>6</v>
      </c>
      <c r="I813" t="s">
        <v>463</v>
      </c>
      <c r="J813" t="s">
        <v>1061</v>
      </c>
      <c r="K813" t="s">
        <v>1062</v>
      </c>
      <c r="L813" s="40" t="str">
        <f t="shared" si="20"/>
        <v>33</v>
      </c>
      <c r="M813" t="s">
        <v>793</v>
      </c>
      <c r="N813" t="s">
        <v>794</v>
      </c>
      <c r="O813" t="s">
        <v>97</v>
      </c>
      <c r="P813" t="s">
        <v>467</v>
      </c>
      <c r="R813" t="s">
        <v>1297</v>
      </c>
      <c r="S813" t="s">
        <v>1298</v>
      </c>
      <c r="T813" s="38">
        <v>295658.90999999997</v>
      </c>
    </row>
    <row r="814" spans="1:20" hidden="1" x14ac:dyDescent="0.25">
      <c r="A814" t="s">
        <v>1059</v>
      </c>
      <c r="B814" t="s">
        <v>466</v>
      </c>
      <c r="C814" t="s">
        <v>602</v>
      </c>
      <c r="D814" t="s">
        <v>1059</v>
      </c>
      <c r="E814" t="s">
        <v>466</v>
      </c>
      <c r="F814" t="s">
        <v>104</v>
      </c>
      <c r="G814" t="s">
        <v>105</v>
      </c>
      <c r="H814" t="s">
        <v>6</v>
      </c>
      <c r="I814" t="s">
        <v>463</v>
      </c>
      <c r="J814" t="s">
        <v>1061</v>
      </c>
      <c r="K814" t="s">
        <v>1062</v>
      </c>
      <c r="L814" s="40" t="str">
        <f t="shared" si="20"/>
        <v>33</v>
      </c>
      <c r="M814" t="s">
        <v>795</v>
      </c>
      <c r="N814" t="s">
        <v>796</v>
      </c>
      <c r="O814" t="s">
        <v>97</v>
      </c>
      <c r="P814" t="s">
        <v>467</v>
      </c>
      <c r="R814" t="s">
        <v>1297</v>
      </c>
      <c r="S814" t="s">
        <v>1298</v>
      </c>
      <c r="T814" s="38">
        <v>752544.85</v>
      </c>
    </row>
    <row r="815" spans="1:20" hidden="1" x14ac:dyDescent="0.25">
      <c r="A815" t="s">
        <v>1059</v>
      </c>
      <c r="B815" t="s">
        <v>466</v>
      </c>
      <c r="C815" t="s">
        <v>602</v>
      </c>
      <c r="D815" t="s">
        <v>1059</v>
      </c>
      <c r="E815" t="s">
        <v>466</v>
      </c>
      <c r="F815" t="s">
        <v>104</v>
      </c>
      <c r="G815" t="s">
        <v>105</v>
      </c>
      <c r="H815" t="s">
        <v>6</v>
      </c>
      <c r="I815" t="s">
        <v>463</v>
      </c>
      <c r="J815" t="s">
        <v>1061</v>
      </c>
      <c r="K815" t="s">
        <v>1062</v>
      </c>
      <c r="L815" s="40" t="str">
        <f t="shared" si="20"/>
        <v>33</v>
      </c>
      <c r="M815" t="s">
        <v>797</v>
      </c>
      <c r="N815" t="s">
        <v>798</v>
      </c>
      <c r="O815" t="s">
        <v>97</v>
      </c>
      <c r="P815" t="s">
        <v>467</v>
      </c>
      <c r="R815" t="s">
        <v>1297</v>
      </c>
      <c r="S815" t="s">
        <v>1298</v>
      </c>
      <c r="T815" s="38">
        <v>86095.570000000094</v>
      </c>
    </row>
    <row r="816" spans="1:20" hidden="1" x14ac:dyDescent="0.25">
      <c r="A816" t="s">
        <v>1059</v>
      </c>
      <c r="B816" t="s">
        <v>466</v>
      </c>
      <c r="C816" t="s">
        <v>602</v>
      </c>
      <c r="D816" t="s">
        <v>1059</v>
      </c>
      <c r="E816" t="s">
        <v>466</v>
      </c>
      <c r="F816" t="s">
        <v>104</v>
      </c>
      <c r="G816" t="s">
        <v>105</v>
      </c>
      <c r="H816" t="s">
        <v>6</v>
      </c>
      <c r="I816" t="s">
        <v>463</v>
      </c>
      <c r="J816" t="s">
        <v>1061</v>
      </c>
      <c r="K816" t="s">
        <v>1062</v>
      </c>
      <c r="L816" s="40" t="str">
        <f t="shared" si="20"/>
        <v>33</v>
      </c>
      <c r="M816" t="s">
        <v>671</v>
      </c>
      <c r="N816" t="s">
        <v>672</v>
      </c>
      <c r="O816" t="s">
        <v>97</v>
      </c>
      <c r="P816" t="s">
        <v>467</v>
      </c>
      <c r="R816" t="s">
        <v>1297</v>
      </c>
      <c r="S816" t="s">
        <v>1298</v>
      </c>
      <c r="T816" s="38">
        <v>56645.71</v>
      </c>
    </row>
    <row r="817" spans="1:20" hidden="1" x14ac:dyDescent="0.25">
      <c r="A817" t="s">
        <v>1059</v>
      </c>
      <c r="B817" t="s">
        <v>466</v>
      </c>
      <c r="C817" t="s">
        <v>602</v>
      </c>
      <c r="D817" t="s">
        <v>1059</v>
      </c>
      <c r="E817" t="s">
        <v>466</v>
      </c>
      <c r="F817" t="s">
        <v>104</v>
      </c>
      <c r="G817" t="s">
        <v>105</v>
      </c>
      <c r="H817" t="s">
        <v>6</v>
      </c>
      <c r="I817" t="s">
        <v>463</v>
      </c>
      <c r="J817" t="s">
        <v>1061</v>
      </c>
      <c r="K817" t="s">
        <v>1062</v>
      </c>
      <c r="L817" s="40" t="str">
        <f t="shared" si="20"/>
        <v>33</v>
      </c>
      <c r="M817" t="s">
        <v>808</v>
      </c>
      <c r="N817" t="s">
        <v>809</v>
      </c>
      <c r="O817" t="s">
        <v>97</v>
      </c>
      <c r="P817" t="s">
        <v>467</v>
      </c>
      <c r="R817" t="s">
        <v>1297</v>
      </c>
      <c r="S817" t="s">
        <v>1298</v>
      </c>
      <c r="T817" s="38">
        <v>0</v>
      </c>
    </row>
    <row r="818" spans="1:20" hidden="1" x14ac:dyDescent="0.25">
      <c r="A818" t="s">
        <v>1059</v>
      </c>
      <c r="B818" t="s">
        <v>466</v>
      </c>
      <c r="C818" t="s">
        <v>602</v>
      </c>
      <c r="D818" t="s">
        <v>1059</v>
      </c>
      <c r="E818" t="s">
        <v>466</v>
      </c>
      <c r="F818" t="s">
        <v>104</v>
      </c>
      <c r="G818" t="s">
        <v>105</v>
      </c>
      <c r="H818" t="s">
        <v>6</v>
      </c>
      <c r="I818" t="s">
        <v>463</v>
      </c>
      <c r="J818" t="s">
        <v>1061</v>
      </c>
      <c r="K818" t="s">
        <v>1062</v>
      </c>
      <c r="L818" s="40" t="str">
        <f t="shared" si="20"/>
        <v>33</v>
      </c>
      <c r="M818" t="s">
        <v>810</v>
      </c>
      <c r="N818" t="s">
        <v>811</v>
      </c>
      <c r="O818" t="s">
        <v>97</v>
      </c>
      <c r="P818" t="s">
        <v>467</v>
      </c>
      <c r="R818" t="s">
        <v>1297</v>
      </c>
      <c r="S818" t="s">
        <v>1298</v>
      </c>
      <c r="T818" s="38">
        <v>6881.98</v>
      </c>
    </row>
    <row r="819" spans="1:20" hidden="1" x14ac:dyDescent="0.25">
      <c r="A819" t="s">
        <v>1059</v>
      </c>
      <c r="B819" t="s">
        <v>466</v>
      </c>
      <c r="C819" t="s">
        <v>602</v>
      </c>
      <c r="D819" t="s">
        <v>1059</v>
      </c>
      <c r="E819" t="s">
        <v>466</v>
      </c>
      <c r="F819" t="s">
        <v>104</v>
      </c>
      <c r="G819" t="s">
        <v>105</v>
      </c>
      <c r="H819" t="s">
        <v>6</v>
      </c>
      <c r="I819" t="s">
        <v>463</v>
      </c>
      <c r="J819" t="s">
        <v>1061</v>
      </c>
      <c r="K819" t="s">
        <v>1062</v>
      </c>
      <c r="L819" s="40" t="str">
        <f t="shared" si="20"/>
        <v>33</v>
      </c>
      <c r="M819" t="s">
        <v>816</v>
      </c>
      <c r="N819" t="s">
        <v>817</v>
      </c>
      <c r="O819" t="s">
        <v>97</v>
      </c>
      <c r="P819" t="s">
        <v>467</v>
      </c>
      <c r="R819" t="s">
        <v>1297</v>
      </c>
      <c r="S819" t="s">
        <v>1298</v>
      </c>
      <c r="T819" s="38">
        <v>74600</v>
      </c>
    </row>
    <row r="820" spans="1:20" hidden="1" x14ac:dyDescent="0.25">
      <c r="A820" t="s">
        <v>1059</v>
      </c>
      <c r="B820" t="s">
        <v>466</v>
      </c>
      <c r="C820" t="s">
        <v>602</v>
      </c>
      <c r="D820" t="s">
        <v>1059</v>
      </c>
      <c r="E820" t="s">
        <v>466</v>
      </c>
      <c r="F820" t="s">
        <v>104</v>
      </c>
      <c r="G820" t="s">
        <v>105</v>
      </c>
      <c r="H820" t="s">
        <v>6</v>
      </c>
      <c r="I820" t="s">
        <v>463</v>
      </c>
      <c r="J820" t="s">
        <v>1061</v>
      </c>
      <c r="K820" t="s">
        <v>1062</v>
      </c>
      <c r="L820" s="40" t="str">
        <f t="shared" si="20"/>
        <v>33</v>
      </c>
      <c r="M820" t="s">
        <v>818</v>
      </c>
      <c r="N820" t="s">
        <v>819</v>
      </c>
      <c r="O820" t="s">
        <v>97</v>
      </c>
      <c r="P820" t="s">
        <v>467</v>
      </c>
      <c r="R820" t="s">
        <v>1297</v>
      </c>
      <c r="S820" t="s">
        <v>1298</v>
      </c>
      <c r="T820" s="38">
        <v>12142.47</v>
      </c>
    </row>
    <row r="821" spans="1:20" hidden="1" x14ac:dyDescent="0.25">
      <c r="A821" t="s">
        <v>1059</v>
      </c>
      <c r="B821" t="s">
        <v>466</v>
      </c>
      <c r="C821" t="s">
        <v>602</v>
      </c>
      <c r="D821" t="s">
        <v>1059</v>
      </c>
      <c r="E821" t="s">
        <v>466</v>
      </c>
      <c r="F821" t="s">
        <v>104</v>
      </c>
      <c r="G821" t="s">
        <v>105</v>
      </c>
      <c r="H821" t="s">
        <v>6</v>
      </c>
      <c r="I821" t="s">
        <v>463</v>
      </c>
      <c r="J821" t="s">
        <v>1061</v>
      </c>
      <c r="K821" t="s">
        <v>1062</v>
      </c>
      <c r="L821" s="40" t="str">
        <f t="shared" si="20"/>
        <v>33</v>
      </c>
      <c r="M821" t="s">
        <v>826</v>
      </c>
      <c r="N821" t="s">
        <v>827</v>
      </c>
      <c r="O821" t="s">
        <v>97</v>
      </c>
      <c r="P821" t="s">
        <v>467</v>
      </c>
      <c r="R821" t="s">
        <v>1297</v>
      </c>
      <c r="S821" t="s">
        <v>1298</v>
      </c>
      <c r="T821" s="38">
        <v>1884.17</v>
      </c>
    </row>
    <row r="822" spans="1:20" hidden="1" x14ac:dyDescent="0.25">
      <c r="A822" t="s">
        <v>1059</v>
      </c>
      <c r="B822" t="s">
        <v>466</v>
      </c>
      <c r="C822" t="s">
        <v>602</v>
      </c>
      <c r="D822" t="s">
        <v>1059</v>
      </c>
      <c r="E822" t="s">
        <v>466</v>
      </c>
      <c r="F822" t="s">
        <v>104</v>
      </c>
      <c r="G822" t="s">
        <v>105</v>
      </c>
      <c r="H822" t="s">
        <v>6</v>
      </c>
      <c r="I822" t="s">
        <v>463</v>
      </c>
      <c r="J822" t="s">
        <v>1061</v>
      </c>
      <c r="K822" t="s">
        <v>1062</v>
      </c>
      <c r="L822" s="40" t="str">
        <f t="shared" si="20"/>
        <v>33</v>
      </c>
      <c r="M822" t="s">
        <v>877</v>
      </c>
      <c r="N822" t="s">
        <v>878</v>
      </c>
      <c r="O822" t="s">
        <v>97</v>
      </c>
      <c r="P822" t="s">
        <v>467</v>
      </c>
      <c r="R822" t="s">
        <v>1297</v>
      </c>
      <c r="S822" t="s">
        <v>1298</v>
      </c>
      <c r="T822" s="38">
        <v>3029.87</v>
      </c>
    </row>
    <row r="823" spans="1:20" hidden="1" x14ac:dyDescent="0.25">
      <c r="A823" t="s">
        <v>1059</v>
      </c>
      <c r="B823" t="s">
        <v>466</v>
      </c>
      <c r="C823" t="s">
        <v>602</v>
      </c>
      <c r="D823" t="s">
        <v>1059</v>
      </c>
      <c r="E823" t="s">
        <v>466</v>
      </c>
      <c r="F823" t="s">
        <v>104</v>
      </c>
      <c r="G823" t="s">
        <v>105</v>
      </c>
      <c r="H823" t="s">
        <v>6</v>
      </c>
      <c r="I823" t="s">
        <v>463</v>
      </c>
      <c r="J823" t="s">
        <v>1061</v>
      </c>
      <c r="K823" t="s">
        <v>1062</v>
      </c>
      <c r="L823" s="40" t="str">
        <f t="shared" si="20"/>
        <v>33</v>
      </c>
      <c r="M823" t="s">
        <v>840</v>
      </c>
      <c r="N823" t="s">
        <v>841</v>
      </c>
      <c r="O823" t="s">
        <v>97</v>
      </c>
      <c r="P823" t="s">
        <v>467</v>
      </c>
      <c r="R823" t="s">
        <v>1297</v>
      </c>
      <c r="S823" t="s">
        <v>1298</v>
      </c>
      <c r="T823" s="38">
        <v>4080</v>
      </c>
    </row>
    <row r="824" spans="1:20" hidden="1" x14ac:dyDescent="0.25">
      <c r="A824" t="s">
        <v>1059</v>
      </c>
      <c r="B824" t="s">
        <v>466</v>
      </c>
      <c r="C824" t="s">
        <v>602</v>
      </c>
      <c r="D824" t="s">
        <v>1059</v>
      </c>
      <c r="E824" t="s">
        <v>466</v>
      </c>
      <c r="F824" t="s">
        <v>104</v>
      </c>
      <c r="G824" t="s">
        <v>105</v>
      </c>
      <c r="H824" t="s">
        <v>6</v>
      </c>
      <c r="I824" t="s">
        <v>463</v>
      </c>
      <c r="J824" t="s">
        <v>1061</v>
      </c>
      <c r="K824" t="s">
        <v>1062</v>
      </c>
      <c r="L824" s="40" t="str">
        <f t="shared" si="20"/>
        <v>33</v>
      </c>
      <c r="M824" t="s">
        <v>852</v>
      </c>
      <c r="N824" t="s">
        <v>853</v>
      </c>
      <c r="O824" t="s">
        <v>97</v>
      </c>
      <c r="P824" t="s">
        <v>467</v>
      </c>
      <c r="R824" t="s">
        <v>1301</v>
      </c>
      <c r="S824" t="s">
        <v>1302</v>
      </c>
      <c r="T824" s="38">
        <v>4060</v>
      </c>
    </row>
    <row r="825" spans="1:20" hidden="1" x14ac:dyDescent="0.25">
      <c r="A825" t="s">
        <v>1059</v>
      </c>
      <c r="B825" t="s">
        <v>466</v>
      </c>
      <c r="C825" t="s">
        <v>602</v>
      </c>
      <c r="D825" t="s">
        <v>1059</v>
      </c>
      <c r="E825" t="s">
        <v>466</v>
      </c>
      <c r="F825" t="s">
        <v>84</v>
      </c>
      <c r="G825" t="s">
        <v>85</v>
      </c>
      <c r="H825" t="s">
        <v>75</v>
      </c>
      <c r="I825" t="s">
        <v>460</v>
      </c>
      <c r="J825" t="s">
        <v>1061</v>
      </c>
      <c r="K825" t="s">
        <v>1062</v>
      </c>
      <c r="L825" s="40" t="str">
        <f t="shared" si="20"/>
        <v>31</v>
      </c>
      <c r="M825" t="s">
        <v>879</v>
      </c>
      <c r="N825" t="s">
        <v>880</v>
      </c>
      <c r="O825" t="s">
        <v>25</v>
      </c>
      <c r="P825" t="s">
        <v>466</v>
      </c>
      <c r="R825" t="s">
        <v>1303</v>
      </c>
      <c r="S825" t="s">
        <v>1304</v>
      </c>
      <c r="T825" s="38">
        <v>503847.33</v>
      </c>
    </row>
    <row r="826" spans="1:20" hidden="1" x14ac:dyDescent="0.25">
      <c r="A826" t="s">
        <v>1059</v>
      </c>
      <c r="B826" t="s">
        <v>466</v>
      </c>
      <c r="C826" t="s">
        <v>602</v>
      </c>
      <c r="D826" t="s">
        <v>1059</v>
      </c>
      <c r="E826" t="s">
        <v>466</v>
      </c>
      <c r="F826" t="s">
        <v>84</v>
      </c>
      <c r="G826" t="s">
        <v>85</v>
      </c>
      <c r="H826" t="s">
        <v>75</v>
      </c>
      <c r="I826" t="s">
        <v>460</v>
      </c>
      <c r="J826" t="s">
        <v>1061</v>
      </c>
      <c r="K826" t="s">
        <v>1062</v>
      </c>
      <c r="L826" s="40" t="str">
        <f t="shared" si="20"/>
        <v>31</v>
      </c>
      <c r="M826" t="s">
        <v>881</v>
      </c>
      <c r="N826" t="s">
        <v>882</v>
      </c>
      <c r="O826" t="s">
        <v>25</v>
      </c>
      <c r="P826" t="s">
        <v>466</v>
      </c>
      <c r="R826" t="s">
        <v>1303</v>
      </c>
      <c r="S826" t="s">
        <v>1304</v>
      </c>
      <c r="T826" s="38">
        <v>0</v>
      </c>
    </row>
    <row r="827" spans="1:20" hidden="1" x14ac:dyDescent="0.25">
      <c r="A827" t="s">
        <v>1059</v>
      </c>
      <c r="B827" t="s">
        <v>466</v>
      </c>
      <c r="C827" t="s">
        <v>602</v>
      </c>
      <c r="D827" t="s">
        <v>1059</v>
      </c>
      <c r="E827" t="s">
        <v>466</v>
      </c>
      <c r="F827" t="s">
        <v>84</v>
      </c>
      <c r="G827" t="s">
        <v>85</v>
      </c>
      <c r="H827" t="s">
        <v>75</v>
      </c>
      <c r="I827" t="s">
        <v>460</v>
      </c>
      <c r="J827" t="s">
        <v>1061</v>
      </c>
      <c r="K827" t="s">
        <v>1062</v>
      </c>
      <c r="L827" s="40" t="str">
        <f t="shared" si="20"/>
        <v>31</v>
      </c>
      <c r="M827" t="s">
        <v>883</v>
      </c>
      <c r="N827" t="s">
        <v>884</v>
      </c>
      <c r="O827" t="s">
        <v>25</v>
      </c>
      <c r="P827" t="s">
        <v>466</v>
      </c>
      <c r="R827" t="s">
        <v>1303</v>
      </c>
      <c r="S827" t="s">
        <v>1304</v>
      </c>
      <c r="T827" s="38">
        <v>54256.890000000101</v>
      </c>
    </row>
    <row r="828" spans="1:20" hidden="1" x14ac:dyDescent="0.25">
      <c r="A828" t="s">
        <v>1059</v>
      </c>
      <c r="B828" t="s">
        <v>466</v>
      </c>
      <c r="C828" t="s">
        <v>602</v>
      </c>
      <c r="D828" t="s">
        <v>1059</v>
      </c>
      <c r="E828" t="s">
        <v>466</v>
      </c>
      <c r="F828" t="s">
        <v>84</v>
      </c>
      <c r="G828" t="s">
        <v>85</v>
      </c>
      <c r="H828" t="s">
        <v>75</v>
      </c>
      <c r="I828" t="s">
        <v>460</v>
      </c>
      <c r="J828" t="s">
        <v>1061</v>
      </c>
      <c r="K828" t="s">
        <v>1062</v>
      </c>
      <c r="L828" s="40" t="str">
        <f t="shared" si="20"/>
        <v>31</v>
      </c>
      <c r="M828" t="s">
        <v>885</v>
      </c>
      <c r="N828" t="s">
        <v>886</v>
      </c>
      <c r="O828" t="s">
        <v>25</v>
      </c>
      <c r="P828" t="s">
        <v>466</v>
      </c>
      <c r="R828" t="s">
        <v>1303</v>
      </c>
      <c r="S828" t="s">
        <v>1304</v>
      </c>
      <c r="T828" s="38">
        <v>27981.970000000201</v>
      </c>
    </row>
    <row r="829" spans="1:20" hidden="1" x14ac:dyDescent="0.25">
      <c r="A829" t="s">
        <v>1059</v>
      </c>
      <c r="B829" t="s">
        <v>466</v>
      </c>
      <c r="C829" t="s">
        <v>602</v>
      </c>
      <c r="D829" t="s">
        <v>1059</v>
      </c>
      <c r="E829" t="s">
        <v>466</v>
      </c>
      <c r="F829" t="s">
        <v>84</v>
      </c>
      <c r="G829" t="s">
        <v>85</v>
      </c>
      <c r="H829" t="s">
        <v>75</v>
      </c>
      <c r="I829" t="s">
        <v>460</v>
      </c>
      <c r="J829" t="s">
        <v>1061</v>
      </c>
      <c r="K829" t="s">
        <v>1062</v>
      </c>
      <c r="L829" s="40" t="str">
        <f t="shared" si="20"/>
        <v>31</v>
      </c>
      <c r="M829" t="s">
        <v>887</v>
      </c>
      <c r="N829" t="s">
        <v>888</v>
      </c>
      <c r="O829" t="s">
        <v>25</v>
      </c>
      <c r="P829" t="s">
        <v>466</v>
      </c>
      <c r="R829" t="s">
        <v>1303</v>
      </c>
      <c r="S829" t="s">
        <v>1304</v>
      </c>
      <c r="T829" s="38">
        <v>32275.409999999702</v>
      </c>
    </row>
    <row r="830" spans="1:20" hidden="1" x14ac:dyDescent="0.25">
      <c r="A830" t="s">
        <v>1059</v>
      </c>
      <c r="B830" t="s">
        <v>466</v>
      </c>
      <c r="C830" t="s">
        <v>602</v>
      </c>
      <c r="D830" t="s">
        <v>1059</v>
      </c>
      <c r="E830" t="s">
        <v>466</v>
      </c>
      <c r="F830" t="s">
        <v>84</v>
      </c>
      <c r="G830" t="s">
        <v>85</v>
      </c>
      <c r="H830" t="s">
        <v>75</v>
      </c>
      <c r="I830" t="s">
        <v>460</v>
      </c>
      <c r="J830" t="s">
        <v>1061</v>
      </c>
      <c r="K830" t="s">
        <v>1062</v>
      </c>
      <c r="L830" s="40" t="str">
        <f t="shared" si="20"/>
        <v>31</v>
      </c>
      <c r="M830" t="s">
        <v>889</v>
      </c>
      <c r="N830" t="s">
        <v>890</v>
      </c>
      <c r="O830" t="s">
        <v>25</v>
      </c>
      <c r="P830" t="s">
        <v>466</v>
      </c>
      <c r="R830" t="s">
        <v>1303</v>
      </c>
      <c r="S830" t="s">
        <v>1304</v>
      </c>
      <c r="T830" s="38">
        <v>1466184.77</v>
      </c>
    </row>
    <row r="831" spans="1:20" hidden="1" x14ac:dyDescent="0.25">
      <c r="A831" t="s">
        <v>1059</v>
      </c>
      <c r="B831" t="s">
        <v>466</v>
      </c>
      <c r="C831" t="s">
        <v>602</v>
      </c>
      <c r="D831" t="s">
        <v>1059</v>
      </c>
      <c r="E831" t="s">
        <v>466</v>
      </c>
      <c r="F831" t="s">
        <v>84</v>
      </c>
      <c r="G831" t="s">
        <v>85</v>
      </c>
      <c r="H831" t="s">
        <v>75</v>
      </c>
      <c r="I831" t="s">
        <v>460</v>
      </c>
      <c r="J831" t="s">
        <v>1061</v>
      </c>
      <c r="K831" t="s">
        <v>1062</v>
      </c>
      <c r="L831" s="40" t="str">
        <f t="shared" si="20"/>
        <v>31</v>
      </c>
      <c r="M831" t="s">
        <v>891</v>
      </c>
      <c r="N831" t="s">
        <v>892</v>
      </c>
      <c r="O831" t="s">
        <v>25</v>
      </c>
      <c r="P831" t="s">
        <v>466</v>
      </c>
      <c r="R831" t="s">
        <v>1303</v>
      </c>
      <c r="S831" t="s">
        <v>1304</v>
      </c>
      <c r="T831" s="38">
        <v>118402641.48</v>
      </c>
    </row>
    <row r="832" spans="1:20" hidden="1" x14ac:dyDescent="0.25">
      <c r="A832" t="s">
        <v>1059</v>
      </c>
      <c r="B832" t="s">
        <v>466</v>
      </c>
      <c r="C832" t="s">
        <v>602</v>
      </c>
      <c r="D832" t="s">
        <v>1059</v>
      </c>
      <c r="E832" t="s">
        <v>466</v>
      </c>
      <c r="F832" t="s">
        <v>84</v>
      </c>
      <c r="G832" t="s">
        <v>85</v>
      </c>
      <c r="H832" t="s">
        <v>75</v>
      </c>
      <c r="I832" t="s">
        <v>460</v>
      </c>
      <c r="J832" t="s">
        <v>1061</v>
      </c>
      <c r="K832" t="s">
        <v>1062</v>
      </c>
      <c r="L832" s="40" t="str">
        <f t="shared" si="20"/>
        <v>31</v>
      </c>
      <c r="M832" t="s">
        <v>893</v>
      </c>
      <c r="N832" t="s">
        <v>894</v>
      </c>
      <c r="O832" t="s">
        <v>25</v>
      </c>
      <c r="P832" t="s">
        <v>466</v>
      </c>
      <c r="R832" t="s">
        <v>1303</v>
      </c>
      <c r="S832" t="s">
        <v>1304</v>
      </c>
      <c r="T832" s="38">
        <v>52314.91</v>
      </c>
    </row>
    <row r="833" spans="1:20" hidden="1" x14ac:dyDescent="0.25">
      <c r="A833" t="s">
        <v>1059</v>
      </c>
      <c r="B833" t="s">
        <v>466</v>
      </c>
      <c r="C833" t="s">
        <v>602</v>
      </c>
      <c r="D833" t="s">
        <v>1059</v>
      </c>
      <c r="E833" t="s">
        <v>466</v>
      </c>
      <c r="F833" t="s">
        <v>84</v>
      </c>
      <c r="G833" t="s">
        <v>85</v>
      </c>
      <c r="H833" t="s">
        <v>75</v>
      </c>
      <c r="I833" t="s">
        <v>460</v>
      </c>
      <c r="J833" t="s">
        <v>1061</v>
      </c>
      <c r="K833" t="s">
        <v>1062</v>
      </c>
      <c r="L833" s="40" t="str">
        <f t="shared" si="20"/>
        <v>31</v>
      </c>
      <c r="M833" t="s">
        <v>895</v>
      </c>
      <c r="N833" t="s">
        <v>896</v>
      </c>
      <c r="O833" t="s">
        <v>25</v>
      </c>
      <c r="P833" t="s">
        <v>466</v>
      </c>
      <c r="R833" t="s">
        <v>1303</v>
      </c>
      <c r="S833" t="s">
        <v>1304</v>
      </c>
      <c r="T833" s="38">
        <v>201011.08</v>
      </c>
    </row>
    <row r="834" spans="1:20" hidden="1" x14ac:dyDescent="0.25">
      <c r="A834" t="s">
        <v>1059</v>
      </c>
      <c r="B834" t="s">
        <v>466</v>
      </c>
      <c r="C834" t="s">
        <v>602</v>
      </c>
      <c r="D834" t="s">
        <v>1059</v>
      </c>
      <c r="E834" t="s">
        <v>466</v>
      </c>
      <c r="F834" t="s">
        <v>84</v>
      </c>
      <c r="G834" t="s">
        <v>85</v>
      </c>
      <c r="H834" t="s">
        <v>75</v>
      </c>
      <c r="I834" t="s">
        <v>460</v>
      </c>
      <c r="J834" t="s">
        <v>1061</v>
      </c>
      <c r="K834" t="s">
        <v>1062</v>
      </c>
      <c r="L834" s="40" t="str">
        <f t="shared" si="20"/>
        <v>31</v>
      </c>
      <c r="M834" t="s">
        <v>897</v>
      </c>
      <c r="N834" t="s">
        <v>636</v>
      </c>
      <c r="O834" t="s">
        <v>25</v>
      </c>
      <c r="P834" t="s">
        <v>466</v>
      </c>
      <c r="R834" t="s">
        <v>1303</v>
      </c>
      <c r="S834" t="s">
        <v>1304</v>
      </c>
      <c r="T834" s="38">
        <v>353123.2</v>
      </c>
    </row>
    <row r="835" spans="1:20" hidden="1" x14ac:dyDescent="0.25">
      <c r="A835" t="s">
        <v>1059</v>
      </c>
      <c r="B835" t="s">
        <v>466</v>
      </c>
      <c r="C835" t="s">
        <v>602</v>
      </c>
      <c r="D835" t="s">
        <v>1059</v>
      </c>
      <c r="E835" t="s">
        <v>466</v>
      </c>
      <c r="F835" t="s">
        <v>84</v>
      </c>
      <c r="G835" t="s">
        <v>85</v>
      </c>
      <c r="H835" t="s">
        <v>75</v>
      </c>
      <c r="I835" t="s">
        <v>460</v>
      </c>
      <c r="J835" t="s">
        <v>1061</v>
      </c>
      <c r="K835" t="s">
        <v>1062</v>
      </c>
      <c r="L835" s="40" t="str">
        <f t="shared" si="20"/>
        <v>31</v>
      </c>
      <c r="M835" t="s">
        <v>898</v>
      </c>
      <c r="N835" t="s">
        <v>899</v>
      </c>
      <c r="O835" t="s">
        <v>25</v>
      </c>
      <c r="P835" t="s">
        <v>466</v>
      </c>
      <c r="R835" t="s">
        <v>1303</v>
      </c>
      <c r="S835" t="s">
        <v>1304</v>
      </c>
      <c r="T835" s="38">
        <v>3928174.6900000102</v>
      </c>
    </row>
    <row r="836" spans="1:20" hidden="1" x14ac:dyDescent="0.25">
      <c r="A836" t="s">
        <v>1059</v>
      </c>
      <c r="B836" t="s">
        <v>466</v>
      </c>
      <c r="C836" t="s">
        <v>602</v>
      </c>
      <c r="D836" t="s">
        <v>1059</v>
      </c>
      <c r="E836" t="s">
        <v>466</v>
      </c>
      <c r="F836" t="s">
        <v>84</v>
      </c>
      <c r="G836" t="s">
        <v>85</v>
      </c>
      <c r="H836" t="s">
        <v>75</v>
      </c>
      <c r="I836" t="s">
        <v>460</v>
      </c>
      <c r="J836" t="s">
        <v>1061</v>
      </c>
      <c r="K836" t="s">
        <v>1062</v>
      </c>
      <c r="L836" s="40" t="str">
        <f t="shared" si="20"/>
        <v>31</v>
      </c>
      <c r="M836" t="s">
        <v>900</v>
      </c>
      <c r="N836" t="s">
        <v>901</v>
      </c>
      <c r="O836" t="s">
        <v>25</v>
      </c>
      <c r="P836" t="s">
        <v>466</v>
      </c>
      <c r="R836" t="s">
        <v>1303</v>
      </c>
      <c r="S836" t="s">
        <v>1304</v>
      </c>
      <c r="T836" s="38">
        <v>121551.86</v>
      </c>
    </row>
    <row r="837" spans="1:20" hidden="1" x14ac:dyDescent="0.25">
      <c r="A837" t="s">
        <v>1059</v>
      </c>
      <c r="B837" t="s">
        <v>466</v>
      </c>
      <c r="C837" t="s">
        <v>602</v>
      </c>
      <c r="D837" t="s">
        <v>1059</v>
      </c>
      <c r="E837" t="s">
        <v>466</v>
      </c>
      <c r="F837" t="s">
        <v>84</v>
      </c>
      <c r="G837" t="s">
        <v>85</v>
      </c>
      <c r="H837" t="s">
        <v>75</v>
      </c>
      <c r="I837" t="s">
        <v>460</v>
      </c>
      <c r="J837" t="s">
        <v>1061</v>
      </c>
      <c r="K837" t="s">
        <v>1062</v>
      </c>
      <c r="L837" s="40" t="str">
        <f t="shared" si="20"/>
        <v>31</v>
      </c>
      <c r="M837" t="s">
        <v>902</v>
      </c>
      <c r="N837" t="s">
        <v>903</v>
      </c>
      <c r="O837" t="s">
        <v>25</v>
      </c>
      <c r="P837" t="s">
        <v>466</v>
      </c>
      <c r="R837" t="s">
        <v>1303</v>
      </c>
      <c r="S837" t="s">
        <v>1304</v>
      </c>
      <c r="T837" s="38">
        <v>1783586.38</v>
      </c>
    </row>
    <row r="838" spans="1:20" hidden="1" x14ac:dyDescent="0.25">
      <c r="A838" t="s">
        <v>1059</v>
      </c>
      <c r="B838" t="s">
        <v>466</v>
      </c>
      <c r="C838" t="s">
        <v>602</v>
      </c>
      <c r="D838" t="s">
        <v>1059</v>
      </c>
      <c r="E838" t="s">
        <v>466</v>
      </c>
      <c r="F838" t="s">
        <v>84</v>
      </c>
      <c r="G838" t="s">
        <v>85</v>
      </c>
      <c r="H838" t="s">
        <v>75</v>
      </c>
      <c r="I838" t="s">
        <v>460</v>
      </c>
      <c r="J838" t="s">
        <v>1061</v>
      </c>
      <c r="K838" t="s">
        <v>1062</v>
      </c>
      <c r="L838" s="40" t="str">
        <f t="shared" si="20"/>
        <v>31</v>
      </c>
      <c r="M838" t="s">
        <v>904</v>
      </c>
      <c r="N838" t="s">
        <v>905</v>
      </c>
      <c r="O838" t="s">
        <v>25</v>
      </c>
      <c r="P838" t="s">
        <v>466</v>
      </c>
      <c r="R838" t="s">
        <v>1303</v>
      </c>
      <c r="S838" t="s">
        <v>1304</v>
      </c>
      <c r="T838" s="38">
        <v>97144402.739999995</v>
      </c>
    </row>
    <row r="839" spans="1:20" hidden="1" x14ac:dyDescent="0.25">
      <c r="A839" t="s">
        <v>1059</v>
      </c>
      <c r="B839" t="s">
        <v>466</v>
      </c>
      <c r="C839" t="s">
        <v>602</v>
      </c>
      <c r="D839" t="s">
        <v>1059</v>
      </c>
      <c r="E839" t="s">
        <v>466</v>
      </c>
      <c r="F839" t="s">
        <v>84</v>
      </c>
      <c r="G839" t="s">
        <v>85</v>
      </c>
      <c r="H839" t="s">
        <v>75</v>
      </c>
      <c r="I839" t="s">
        <v>460</v>
      </c>
      <c r="J839" t="s">
        <v>1061</v>
      </c>
      <c r="K839" t="s">
        <v>1062</v>
      </c>
      <c r="L839" s="40" t="str">
        <f t="shared" si="20"/>
        <v>31</v>
      </c>
      <c r="M839" t="s">
        <v>906</v>
      </c>
      <c r="N839" t="s">
        <v>907</v>
      </c>
      <c r="O839" t="s">
        <v>25</v>
      </c>
      <c r="P839" t="s">
        <v>466</v>
      </c>
      <c r="R839" t="s">
        <v>1303</v>
      </c>
      <c r="S839" t="s">
        <v>1304</v>
      </c>
      <c r="T839" s="38">
        <v>1270000</v>
      </c>
    </row>
    <row r="840" spans="1:20" hidden="1" x14ac:dyDescent="0.25">
      <c r="A840" t="s">
        <v>1059</v>
      </c>
      <c r="B840" t="s">
        <v>466</v>
      </c>
      <c r="C840" t="s">
        <v>602</v>
      </c>
      <c r="D840" t="s">
        <v>1059</v>
      </c>
      <c r="E840" t="s">
        <v>466</v>
      </c>
      <c r="F840" t="s">
        <v>84</v>
      </c>
      <c r="G840" t="s">
        <v>85</v>
      </c>
      <c r="H840" t="s">
        <v>75</v>
      </c>
      <c r="I840" t="s">
        <v>460</v>
      </c>
      <c r="J840" t="s">
        <v>1061</v>
      </c>
      <c r="K840" t="s">
        <v>1062</v>
      </c>
      <c r="L840" s="40" t="str">
        <f t="shared" ref="L840:L903" si="21">LEFT(M840,2)</f>
        <v>31</v>
      </c>
      <c r="M840" t="s">
        <v>908</v>
      </c>
      <c r="N840" t="s">
        <v>909</v>
      </c>
      <c r="O840" t="s">
        <v>25</v>
      </c>
      <c r="P840" t="s">
        <v>466</v>
      </c>
      <c r="R840" t="s">
        <v>1303</v>
      </c>
      <c r="S840" t="s">
        <v>1304</v>
      </c>
      <c r="T840" s="38">
        <v>625.70000000000095</v>
      </c>
    </row>
    <row r="841" spans="1:20" hidden="1" x14ac:dyDescent="0.25">
      <c r="A841" t="s">
        <v>1059</v>
      </c>
      <c r="B841" t="s">
        <v>466</v>
      </c>
      <c r="C841" t="s">
        <v>602</v>
      </c>
      <c r="D841" t="s">
        <v>1059</v>
      </c>
      <c r="E841" t="s">
        <v>466</v>
      </c>
      <c r="F841" t="s">
        <v>84</v>
      </c>
      <c r="G841" t="s">
        <v>85</v>
      </c>
      <c r="H841" t="s">
        <v>75</v>
      </c>
      <c r="I841" t="s">
        <v>460</v>
      </c>
      <c r="J841" t="s">
        <v>1061</v>
      </c>
      <c r="K841" t="s">
        <v>1062</v>
      </c>
      <c r="L841" s="40" t="str">
        <f t="shared" si="21"/>
        <v>31</v>
      </c>
      <c r="M841" t="s">
        <v>910</v>
      </c>
      <c r="N841" t="s">
        <v>911</v>
      </c>
      <c r="O841" t="s">
        <v>25</v>
      </c>
      <c r="P841" t="s">
        <v>466</v>
      </c>
      <c r="R841" t="s">
        <v>1303</v>
      </c>
      <c r="S841" t="s">
        <v>1304</v>
      </c>
      <c r="T841" s="38">
        <v>2139210.69</v>
      </c>
    </row>
    <row r="842" spans="1:20" hidden="1" x14ac:dyDescent="0.25">
      <c r="A842" t="s">
        <v>1059</v>
      </c>
      <c r="B842" t="s">
        <v>466</v>
      </c>
      <c r="C842" t="s">
        <v>602</v>
      </c>
      <c r="D842" t="s">
        <v>1059</v>
      </c>
      <c r="E842" t="s">
        <v>466</v>
      </c>
      <c r="F842" t="s">
        <v>84</v>
      </c>
      <c r="G842" t="s">
        <v>85</v>
      </c>
      <c r="H842" t="s">
        <v>75</v>
      </c>
      <c r="I842" t="s">
        <v>460</v>
      </c>
      <c r="J842" t="s">
        <v>1061</v>
      </c>
      <c r="K842" t="s">
        <v>1062</v>
      </c>
      <c r="L842" s="40" t="str">
        <f t="shared" si="21"/>
        <v>31</v>
      </c>
      <c r="M842" t="s">
        <v>912</v>
      </c>
      <c r="N842" t="s">
        <v>913</v>
      </c>
      <c r="O842" t="s">
        <v>25</v>
      </c>
      <c r="P842" t="s">
        <v>466</v>
      </c>
      <c r="R842" t="s">
        <v>1303</v>
      </c>
      <c r="S842" t="s">
        <v>1304</v>
      </c>
      <c r="T842" s="38">
        <v>2980000</v>
      </c>
    </row>
    <row r="843" spans="1:20" hidden="1" x14ac:dyDescent="0.25">
      <c r="A843" t="s">
        <v>1059</v>
      </c>
      <c r="B843" t="s">
        <v>466</v>
      </c>
      <c r="C843" t="s">
        <v>602</v>
      </c>
      <c r="D843" t="s">
        <v>1059</v>
      </c>
      <c r="E843" t="s">
        <v>466</v>
      </c>
      <c r="F843" t="s">
        <v>84</v>
      </c>
      <c r="G843" t="s">
        <v>85</v>
      </c>
      <c r="H843" t="s">
        <v>75</v>
      </c>
      <c r="I843" t="s">
        <v>460</v>
      </c>
      <c r="J843" t="s">
        <v>1061</v>
      </c>
      <c r="K843" t="s">
        <v>1062</v>
      </c>
      <c r="L843" s="40" t="str">
        <f t="shared" si="21"/>
        <v>31</v>
      </c>
      <c r="M843" t="s">
        <v>914</v>
      </c>
      <c r="N843" t="s">
        <v>915</v>
      </c>
      <c r="O843" t="s">
        <v>25</v>
      </c>
      <c r="P843" t="s">
        <v>466</v>
      </c>
      <c r="R843" t="s">
        <v>1303</v>
      </c>
      <c r="S843" t="s">
        <v>1304</v>
      </c>
      <c r="T843" s="38">
        <v>19283.060000000001</v>
      </c>
    </row>
    <row r="844" spans="1:20" hidden="1" x14ac:dyDescent="0.25">
      <c r="A844" t="s">
        <v>1059</v>
      </c>
      <c r="B844" t="s">
        <v>466</v>
      </c>
      <c r="C844" t="s">
        <v>602</v>
      </c>
      <c r="D844" t="s">
        <v>1059</v>
      </c>
      <c r="E844" t="s">
        <v>466</v>
      </c>
      <c r="F844" t="s">
        <v>84</v>
      </c>
      <c r="G844" t="s">
        <v>85</v>
      </c>
      <c r="H844" t="s">
        <v>75</v>
      </c>
      <c r="I844" t="s">
        <v>460</v>
      </c>
      <c r="J844" t="s">
        <v>1061</v>
      </c>
      <c r="K844" t="s">
        <v>1062</v>
      </c>
      <c r="L844" s="40" t="str">
        <f t="shared" si="21"/>
        <v>31</v>
      </c>
      <c r="M844" t="s">
        <v>916</v>
      </c>
      <c r="N844" t="s">
        <v>917</v>
      </c>
      <c r="O844" t="s">
        <v>25</v>
      </c>
      <c r="P844" t="s">
        <v>466</v>
      </c>
      <c r="R844" t="s">
        <v>1303</v>
      </c>
      <c r="S844" t="s">
        <v>1304</v>
      </c>
      <c r="T844" s="38">
        <v>249239.75</v>
      </c>
    </row>
    <row r="845" spans="1:20" hidden="1" x14ac:dyDescent="0.25">
      <c r="A845" t="s">
        <v>1059</v>
      </c>
      <c r="B845" t="s">
        <v>466</v>
      </c>
      <c r="C845" t="s">
        <v>602</v>
      </c>
      <c r="D845" t="s">
        <v>1059</v>
      </c>
      <c r="E845" t="s">
        <v>466</v>
      </c>
      <c r="F845" t="s">
        <v>84</v>
      </c>
      <c r="G845" t="s">
        <v>85</v>
      </c>
      <c r="H845" t="s">
        <v>75</v>
      </c>
      <c r="I845" t="s">
        <v>460</v>
      </c>
      <c r="J845" t="s">
        <v>1061</v>
      </c>
      <c r="K845" t="s">
        <v>1062</v>
      </c>
      <c r="L845" s="40" t="str">
        <f t="shared" si="21"/>
        <v>31</v>
      </c>
      <c r="M845" t="s">
        <v>918</v>
      </c>
      <c r="N845" t="s">
        <v>919</v>
      </c>
      <c r="O845" t="s">
        <v>25</v>
      </c>
      <c r="P845" t="s">
        <v>466</v>
      </c>
      <c r="R845" t="s">
        <v>1303</v>
      </c>
      <c r="S845" t="s">
        <v>1304</v>
      </c>
      <c r="T845" s="38">
        <v>7137565.7599999998</v>
      </c>
    </row>
    <row r="846" spans="1:20" hidden="1" x14ac:dyDescent="0.25">
      <c r="A846" t="s">
        <v>1059</v>
      </c>
      <c r="B846" t="s">
        <v>466</v>
      </c>
      <c r="C846" t="s">
        <v>602</v>
      </c>
      <c r="D846" t="s">
        <v>1059</v>
      </c>
      <c r="E846" t="s">
        <v>466</v>
      </c>
      <c r="F846" t="s">
        <v>84</v>
      </c>
      <c r="G846" t="s">
        <v>85</v>
      </c>
      <c r="H846" t="s">
        <v>75</v>
      </c>
      <c r="I846" t="s">
        <v>460</v>
      </c>
      <c r="J846" t="s">
        <v>1061</v>
      </c>
      <c r="K846" t="s">
        <v>1062</v>
      </c>
      <c r="L846" s="40" t="str">
        <f t="shared" si="21"/>
        <v>31</v>
      </c>
      <c r="M846" t="s">
        <v>920</v>
      </c>
      <c r="N846" t="s">
        <v>921</v>
      </c>
      <c r="O846" t="s">
        <v>25</v>
      </c>
      <c r="P846" t="s">
        <v>466</v>
      </c>
      <c r="R846" t="s">
        <v>1303</v>
      </c>
      <c r="S846" t="s">
        <v>1304</v>
      </c>
      <c r="T846" s="38">
        <v>0</v>
      </c>
    </row>
    <row r="847" spans="1:20" hidden="1" x14ac:dyDescent="0.25">
      <c r="A847" t="s">
        <v>1059</v>
      </c>
      <c r="B847" t="s">
        <v>466</v>
      </c>
      <c r="C847" t="s">
        <v>602</v>
      </c>
      <c r="D847" t="s">
        <v>1059</v>
      </c>
      <c r="E847" t="s">
        <v>466</v>
      </c>
      <c r="F847" t="s">
        <v>84</v>
      </c>
      <c r="G847" t="s">
        <v>85</v>
      </c>
      <c r="H847" t="s">
        <v>75</v>
      </c>
      <c r="I847" t="s">
        <v>460</v>
      </c>
      <c r="J847" t="s">
        <v>1061</v>
      </c>
      <c r="K847" t="s">
        <v>1062</v>
      </c>
      <c r="L847" s="40" t="str">
        <f t="shared" si="21"/>
        <v>31</v>
      </c>
      <c r="M847" t="s">
        <v>922</v>
      </c>
      <c r="N847" t="s">
        <v>923</v>
      </c>
      <c r="O847" t="s">
        <v>25</v>
      </c>
      <c r="P847" t="s">
        <v>466</v>
      </c>
      <c r="R847" t="s">
        <v>1303</v>
      </c>
      <c r="S847" t="s">
        <v>1304</v>
      </c>
      <c r="T847" s="38">
        <v>3028433.88</v>
      </c>
    </row>
    <row r="848" spans="1:20" hidden="1" x14ac:dyDescent="0.25">
      <c r="A848" t="s">
        <v>1059</v>
      </c>
      <c r="B848" t="s">
        <v>466</v>
      </c>
      <c r="C848" t="s">
        <v>602</v>
      </c>
      <c r="D848" t="s">
        <v>1059</v>
      </c>
      <c r="E848" t="s">
        <v>466</v>
      </c>
      <c r="F848" t="s">
        <v>84</v>
      </c>
      <c r="G848" t="s">
        <v>85</v>
      </c>
      <c r="H848" t="s">
        <v>75</v>
      </c>
      <c r="I848" t="s">
        <v>460</v>
      </c>
      <c r="J848" t="s">
        <v>1061</v>
      </c>
      <c r="K848" t="s">
        <v>1062</v>
      </c>
      <c r="L848" s="40" t="str">
        <f t="shared" si="21"/>
        <v>31</v>
      </c>
      <c r="M848" t="s">
        <v>924</v>
      </c>
      <c r="N848" t="s">
        <v>925</v>
      </c>
      <c r="O848" t="s">
        <v>25</v>
      </c>
      <c r="P848" t="s">
        <v>466</v>
      </c>
      <c r="R848" t="s">
        <v>1303</v>
      </c>
      <c r="S848" t="s">
        <v>1304</v>
      </c>
      <c r="T848" s="38">
        <v>55706.8500000001</v>
      </c>
    </row>
    <row r="849" spans="1:20" hidden="1" x14ac:dyDescent="0.25">
      <c r="A849" t="s">
        <v>1059</v>
      </c>
      <c r="B849" t="s">
        <v>466</v>
      </c>
      <c r="C849" t="s">
        <v>602</v>
      </c>
      <c r="D849" t="s">
        <v>1059</v>
      </c>
      <c r="E849" t="s">
        <v>466</v>
      </c>
      <c r="F849" t="s">
        <v>84</v>
      </c>
      <c r="G849" t="s">
        <v>85</v>
      </c>
      <c r="H849" t="s">
        <v>75</v>
      </c>
      <c r="I849" t="s">
        <v>460</v>
      </c>
      <c r="J849" t="s">
        <v>1061</v>
      </c>
      <c r="K849" t="s">
        <v>1062</v>
      </c>
      <c r="L849" s="40" t="str">
        <f t="shared" si="21"/>
        <v>31</v>
      </c>
      <c r="M849" t="s">
        <v>926</v>
      </c>
      <c r="N849" t="s">
        <v>927</v>
      </c>
      <c r="O849" t="s">
        <v>25</v>
      </c>
      <c r="P849" t="s">
        <v>466</v>
      </c>
      <c r="R849" t="s">
        <v>1303</v>
      </c>
      <c r="S849" t="s">
        <v>1304</v>
      </c>
      <c r="T849" s="38">
        <v>0</v>
      </c>
    </row>
    <row r="850" spans="1:20" hidden="1" x14ac:dyDescent="0.25">
      <c r="A850" t="s">
        <v>1059</v>
      </c>
      <c r="B850" t="s">
        <v>466</v>
      </c>
      <c r="C850" t="s">
        <v>602</v>
      </c>
      <c r="D850" t="s">
        <v>1059</v>
      </c>
      <c r="E850" t="s">
        <v>466</v>
      </c>
      <c r="F850" t="s">
        <v>84</v>
      </c>
      <c r="G850" t="s">
        <v>85</v>
      </c>
      <c r="H850" t="s">
        <v>75</v>
      </c>
      <c r="I850" t="s">
        <v>460</v>
      </c>
      <c r="J850" t="s">
        <v>1061</v>
      </c>
      <c r="K850" t="s">
        <v>1062</v>
      </c>
      <c r="L850" s="40" t="str">
        <f t="shared" si="21"/>
        <v>31</v>
      </c>
      <c r="M850" t="s">
        <v>928</v>
      </c>
      <c r="N850" t="s">
        <v>929</v>
      </c>
      <c r="O850" t="s">
        <v>25</v>
      </c>
      <c r="P850" t="s">
        <v>466</v>
      </c>
      <c r="R850" t="s">
        <v>1303</v>
      </c>
      <c r="S850" t="s">
        <v>1304</v>
      </c>
      <c r="T850" s="38">
        <v>227974.53</v>
      </c>
    </row>
    <row r="851" spans="1:20" hidden="1" x14ac:dyDescent="0.25">
      <c r="A851" t="s">
        <v>1059</v>
      </c>
      <c r="B851" t="s">
        <v>466</v>
      </c>
      <c r="C851" t="s">
        <v>602</v>
      </c>
      <c r="D851" t="s">
        <v>1059</v>
      </c>
      <c r="E851" t="s">
        <v>466</v>
      </c>
      <c r="F851" t="s">
        <v>84</v>
      </c>
      <c r="G851" t="s">
        <v>85</v>
      </c>
      <c r="H851" t="s">
        <v>75</v>
      </c>
      <c r="I851" t="s">
        <v>460</v>
      </c>
      <c r="J851" t="s">
        <v>1061</v>
      </c>
      <c r="K851" t="s">
        <v>1062</v>
      </c>
      <c r="L851" s="40" t="str">
        <f t="shared" si="21"/>
        <v>31</v>
      </c>
      <c r="M851" t="s">
        <v>930</v>
      </c>
      <c r="N851" t="s">
        <v>931</v>
      </c>
      <c r="O851" t="s">
        <v>25</v>
      </c>
      <c r="P851" t="s">
        <v>466</v>
      </c>
      <c r="R851" t="s">
        <v>1303</v>
      </c>
      <c r="S851" t="s">
        <v>1304</v>
      </c>
      <c r="T851" s="38">
        <v>0</v>
      </c>
    </row>
    <row r="852" spans="1:20" hidden="1" x14ac:dyDescent="0.25">
      <c r="A852" t="s">
        <v>1059</v>
      </c>
      <c r="B852" t="s">
        <v>466</v>
      </c>
      <c r="C852" t="s">
        <v>602</v>
      </c>
      <c r="D852" t="s">
        <v>1059</v>
      </c>
      <c r="E852" t="s">
        <v>466</v>
      </c>
      <c r="F852" t="s">
        <v>84</v>
      </c>
      <c r="G852" t="s">
        <v>85</v>
      </c>
      <c r="H852" t="s">
        <v>75</v>
      </c>
      <c r="I852" t="s">
        <v>460</v>
      </c>
      <c r="J852" t="s">
        <v>1061</v>
      </c>
      <c r="K852" t="s">
        <v>1062</v>
      </c>
      <c r="L852" s="40" t="str">
        <f t="shared" si="21"/>
        <v>31</v>
      </c>
      <c r="M852" t="s">
        <v>932</v>
      </c>
      <c r="N852" t="s">
        <v>933</v>
      </c>
      <c r="O852" t="s">
        <v>25</v>
      </c>
      <c r="P852" t="s">
        <v>466</v>
      </c>
      <c r="R852" t="s">
        <v>1303</v>
      </c>
      <c r="S852" t="s">
        <v>1304</v>
      </c>
      <c r="T852" s="38">
        <v>117159.15</v>
      </c>
    </row>
    <row r="853" spans="1:20" hidden="1" x14ac:dyDescent="0.25">
      <c r="A853" t="s">
        <v>1059</v>
      </c>
      <c r="B853" t="s">
        <v>466</v>
      </c>
      <c r="C853" t="s">
        <v>602</v>
      </c>
      <c r="D853" t="s">
        <v>1059</v>
      </c>
      <c r="E853" t="s">
        <v>466</v>
      </c>
      <c r="F853" t="s">
        <v>84</v>
      </c>
      <c r="G853" t="s">
        <v>85</v>
      </c>
      <c r="H853" t="s">
        <v>75</v>
      </c>
      <c r="I853" t="s">
        <v>460</v>
      </c>
      <c r="J853" t="s">
        <v>1061</v>
      </c>
      <c r="K853" t="s">
        <v>1062</v>
      </c>
      <c r="L853" s="40" t="str">
        <f t="shared" si="21"/>
        <v>31</v>
      </c>
      <c r="M853" t="s">
        <v>934</v>
      </c>
      <c r="N853" t="s">
        <v>552</v>
      </c>
      <c r="O853" t="s">
        <v>25</v>
      </c>
      <c r="P853" t="s">
        <v>466</v>
      </c>
      <c r="R853" t="s">
        <v>1303</v>
      </c>
      <c r="S853" t="s">
        <v>1304</v>
      </c>
      <c r="T853" s="38">
        <v>166319.79999999999</v>
      </c>
    </row>
    <row r="854" spans="1:20" hidden="1" x14ac:dyDescent="0.25">
      <c r="A854" t="s">
        <v>1059</v>
      </c>
      <c r="B854" t="s">
        <v>466</v>
      </c>
      <c r="C854" t="s">
        <v>602</v>
      </c>
      <c r="D854" t="s">
        <v>1059</v>
      </c>
      <c r="E854" t="s">
        <v>466</v>
      </c>
      <c r="F854" t="s">
        <v>84</v>
      </c>
      <c r="G854" t="s">
        <v>85</v>
      </c>
      <c r="H854" t="s">
        <v>75</v>
      </c>
      <c r="I854" t="s">
        <v>460</v>
      </c>
      <c r="J854" t="s">
        <v>1061</v>
      </c>
      <c r="K854" t="s">
        <v>1062</v>
      </c>
      <c r="L854" s="40" t="str">
        <f t="shared" si="21"/>
        <v>31</v>
      </c>
      <c r="M854" t="s">
        <v>935</v>
      </c>
      <c r="N854" t="s">
        <v>936</v>
      </c>
      <c r="O854" t="s">
        <v>25</v>
      </c>
      <c r="P854" t="s">
        <v>466</v>
      </c>
      <c r="R854" t="s">
        <v>1303</v>
      </c>
      <c r="S854" t="s">
        <v>1304</v>
      </c>
      <c r="T854" s="38">
        <v>0</v>
      </c>
    </row>
    <row r="855" spans="1:20" hidden="1" x14ac:dyDescent="0.25">
      <c r="A855" t="s">
        <v>1059</v>
      </c>
      <c r="B855" t="s">
        <v>466</v>
      </c>
      <c r="C855" t="s">
        <v>602</v>
      </c>
      <c r="D855" t="s">
        <v>1059</v>
      </c>
      <c r="E855" t="s">
        <v>466</v>
      </c>
      <c r="F855" t="s">
        <v>84</v>
      </c>
      <c r="G855" t="s">
        <v>85</v>
      </c>
      <c r="H855" t="s">
        <v>75</v>
      </c>
      <c r="I855" t="s">
        <v>460</v>
      </c>
      <c r="J855" t="s">
        <v>1061</v>
      </c>
      <c r="K855" t="s">
        <v>1062</v>
      </c>
      <c r="L855" s="40" t="str">
        <f t="shared" si="21"/>
        <v>31</v>
      </c>
      <c r="M855" t="s">
        <v>937</v>
      </c>
      <c r="N855" t="s">
        <v>658</v>
      </c>
      <c r="O855" t="s">
        <v>25</v>
      </c>
      <c r="P855" t="s">
        <v>466</v>
      </c>
      <c r="R855" t="s">
        <v>1303</v>
      </c>
      <c r="S855" t="s">
        <v>1304</v>
      </c>
      <c r="T855" s="38">
        <v>163317.23000000001</v>
      </c>
    </row>
    <row r="856" spans="1:20" hidden="1" x14ac:dyDescent="0.25">
      <c r="A856" t="s">
        <v>1059</v>
      </c>
      <c r="B856" t="s">
        <v>466</v>
      </c>
      <c r="C856" t="s">
        <v>602</v>
      </c>
      <c r="D856" t="s">
        <v>1059</v>
      </c>
      <c r="E856" t="s">
        <v>466</v>
      </c>
      <c r="F856" t="s">
        <v>84</v>
      </c>
      <c r="G856" t="s">
        <v>85</v>
      </c>
      <c r="H856" t="s">
        <v>75</v>
      </c>
      <c r="I856" t="s">
        <v>460</v>
      </c>
      <c r="J856" t="s">
        <v>1061</v>
      </c>
      <c r="K856" t="s">
        <v>1062</v>
      </c>
      <c r="L856" s="40" t="str">
        <f t="shared" si="21"/>
        <v>31</v>
      </c>
      <c r="M856" t="s">
        <v>938</v>
      </c>
      <c r="N856" t="s">
        <v>475</v>
      </c>
      <c r="O856" t="s">
        <v>25</v>
      </c>
      <c r="P856" t="s">
        <v>466</v>
      </c>
      <c r="R856" t="s">
        <v>1303</v>
      </c>
      <c r="S856" t="s">
        <v>1304</v>
      </c>
      <c r="T856" s="38">
        <v>132718.79</v>
      </c>
    </row>
    <row r="857" spans="1:20" hidden="1" x14ac:dyDescent="0.25">
      <c r="A857" t="s">
        <v>1059</v>
      </c>
      <c r="B857" t="s">
        <v>466</v>
      </c>
      <c r="C857" t="s">
        <v>602</v>
      </c>
      <c r="D857" t="s">
        <v>1059</v>
      </c>
      <c r="E857" t="s">
        <v>466</v>
      </c>
      <c r="F857" t="s">
        <v>84</v>
      </c>
      <c r="G857" t="s">
        <v>85</v>
      </c>
      <c r="H857" t="s">
        <v>75</v>
      </c>
      <c r="I857" t="s">
        <v>460</v>
      </c>
      <c r="J857" t="s">
        <v>1061</v>
      </c>
      <c r="K857" t="s">
        <v>1062</v>
      </c>
      <c r="L857" s="40" t="str">
        <f t="shared" si="21"/>
        <v>31</v>
      </c>
      <c r="M857" t="s">
        <v>648</v>
      </c>
      <c r="N857" t="s">
        <v>649</v>
      </c>
      <c r="O857" t="s">
        <v>25</v>
      </c>
      <c r="P857" t="s">
        <v>466</v>
      </c>
      <c r="R857" t="s">
        <v>1303</v>
      </c>
      <c r="S857" t="s">
        <v>1304</v>
      </c>
      <c r="T857" s="38">
        <v>0</v>
      </c>
    </row>
    <row r="858" spans="1:20" hidden="1" x14ac:dyDescent="0.25">
      <c r="A858" t="s">
        <v>1059</v>
      </c>
      <c r="B858" t="s">
        <v>466</v>
      </c>
      <c r="C858" t="s">
        <v>602</v>
      </c>
      <c r="D858" t="s">
        <v>1059</v>
      </c>
      <c r="E858" t="s">
        <v>466</v>
      </c>
      <c r="F858" t="s">
        <v>84</v>
      </c>
      <c r="G858" t="s">
        <v>85</v>
      </c>
      <c r="H858" t="s">
        <v>75</v>
      </c>
      <c r="I858" t="s">
        <v>460</v>
      </c>
      <c r="J858" t="s">
        <v>1087</v>
      </c>
      <c r="K858" t="s">
        <v>1075</v>
      </c>
      <c r="L858" s="40" t="str">
        <f t="shared" si="21"/>
        <v>31</v>
      </c>
      <c r="M858" t="s">
        <v>879</v>
      </c>
      <c r="N858" t="s">
        <v>880</v>
      </c>
      <c r="O858" t="s">
        <v>25</v>
      </c>
      <c r="P858" t="s">
        <v>466</v>
      </c>
      <c r="R858" t="s">
        <v>1303</v>
      </c>
      <c r="S858" t="s">
        <v>1304</v>
      </c>
      <c r="T858" s="38">
        <v>20516.300000000701</v>
      </c>
    </row>
    <row r="859" spans="1:20" hidden="1" x14ac:dyDescent="0.25">
      <c r="A859" t="s">
        <v>1059</v>
      </c>
      <c r="B859" t="s">
        <v>466</v>
      </c>
      <c r="C859" t="s">
        <v>602</v>
      </c>
      <c r="D859" t="s">
        <v>1059</v>
      </c>
      <c r="E859" t="s">
        <v>466</v>
      </c>
      <c r="F859" t="s">
        <v>84</v>
      </c>
      <c r="G859" t="s">
        <v>85</v>
      </c>
      <c r="H859" t="s">
        <v>75</v>
      </c>
      <c r="I859" t="s">
        <v>460</v>
      </c>
      <c r="J859" t="s">
        <v>1087</v>
      </c>
      <c r="K859" t="s">
        <v>1075</v>
      </c>
      <c r="L859" s="40" t="str">
        <f t="shared" si="21"/>
        <v>31</v>
      </c>
      <c r="M859" t="s">
        <v>881</v>
      </c>
      <c r="N859" t="s">
        <v>882</v>
      </c>
      <c r="O859" t="s">
        <v>25</v>
      </c>
      <c r="P859" t="s">
        <v>466</v>
      </c>
      <c r="R859" t="s">
        <v>1303</v>
      </c>
      <c r="S859" t="s">
        <v>1304</v>
      </c>
      <c r="T859" s="38">
        <v>0</v>
      </c>
    </row>
    <row r="860" spans="1:20" hidden="1" x14ac:dyDescent="0.25">
      <c r="A860" t="s">
        <v>1059</v>
      </c>
      <c r="B860" t="s">
        <v>466</v>
      </c>
      <c r="C860" t="s">
        <v>602</v>
      </c>
      <c r="D860" t="s">
        <v>1059</v>
      </c>
      <c r="E860" t="s">
        <v>466</v>
      </c>
      <c r="F860" t="s">
        <v>84</v>
      </c>
      <c r="G860" t="s">
        <v>85</v>
      </c>
      <c r="H860" t="s">
        <v>75</v>
      </c>
      <c r="I860" t="s">
        <v>460</v>
      </c>
      <c r="J860" t="s">
        <v>1087</v>
      </c>
      <c r="K860" t="s">
        <v>1075</v>
      </c>
      <c r="L860" s="40" t="str">
        <f t="shared" si="21"/>
        <v>31</v>
      </c>
      <c r="M860" t="s">
        <v>883</v>
      </c>
      <c r="N860" t="s">
        <v>884</v>
      </c>
      <c r="O860" t="s">
        <v>25</v>
      </c>
      <c r="P860" t="s">
        <v>466</v>
      </c>
      <c r="R860" t="s">
        <v>1303</v>
      </c>
      <c r="S860" t="s">
        <v>1304</v>
      </c>
      <c r="T860" s="38">
        <v>26791.71</v>
      </c>
    </row>
    <row r="861" spans="1:20" hidden="1" x14ac:dyDescent="0.25">
      <c r="A861" t="s">
        <v>1059</v>
      </c>
      <c r="B861" t="s">
        <v>466</v>
      </c>
      <c r="C861" t="s">
        <v>602</v>
      </c>
      <c r="D861" t="s">
        <v>1059</v>
      </c>
      <c r="E861" t="s">
        <v>466</v>
      </c>
      <c r="F861" t="s">
        <v>84</v>
      </c>
      <c r="G861" t="s">
        <v>85</v>
      </c>
      <c r="H861" t="s">
        <v>75</v>
      </c>
      <c r="I861" t="s">
        <v>460</v>
      </c>
      <c r="J861" t="s">
        <v>1087</v>
      </c>
      <c r="K861" t="s">
        <v>1075</v>
      </c>
      <c r="L861" s="40" t="str">
        <f t="shared" si="21"/>
        <v>31</v>
      </c>
      <c r="M861" t="s">
        <v>885</v>
      </c>
      <c r="N861" t="s">
        <v>886</v>
      </c>
      <c r="O861" t="s">
        <v>25</v>
      </c>
      <c r="P861" t="s">
        <v>466</v>
      </c>
      <c r="R861" t="s">
        <v>1303</v>
      </c>
      <c r="S861" t="s">
        <v>1304</v>
      </c>
      <c r="T861" s="38">
        <v>16100.609999999901</v>
      </c>
    </row>
    <row r="862" spans="1:20" hidden="1" x14ac:dyDescent="0.25">
      <c r="A862" t="s">
        <v>1059</v>
      </c>
      <c r="B862" t="s">
        <v>466</v>
      </c>
      <c r="C862" t="s">
        <v>602</v>
      </c>
      <c r="D862" t="s">
        <v>1059</v>
      </c>
      <c r="E862" t="s">
        <v>466</v>
      </c>
      <c r="F862" t="s">
        <v>84</v>
      </c>
      <c r="G862" t="s">
        <v>85</v>
      </c>
      <c r="H862" t="s">
        <v>75</v>
      </c>
      <c r="I862" t="s">
        <v>460</v>
      </c>
      <c r="J862" t="s">
        <v>1087</v>
      </c>
      <c r="K862" t="s">
        <v>1075</v>
      </c>
      <c r="L862" s="40" t="str">
        <f t="shared" si="21"/>
        <v>31</v>
      </c>
      <c r="M862" t="s">
        <v>887</v>
      </c>
      <c r="N862" t="s">
        <v>888</v>
      </c>
      <c r="O862" t="s">
        <v>25</v>
      </c>
      <c r="P862" t="s">
        <v>466</v>
      </c>
      <c r="R862" t="s">
        <v>1303</v>
      </c>
      <c r="S862" t="s">
        <v>1304</v>
      </c>
      <c r="T862" s="38">
        <v>2087.2300000004502</v>
      </c>
    </row>
    <row r="863" spans="1:20" hidden="1" x14ac:dyDescent="0.25">
      <c r="A863" t="s">
        <v>1059</v>
      </c>
      <c r="B863" t="s">
        <v>466</v>
      </c>
      <c r="C863" t="s">
        <v>602</v>
      </c>
      <c r="D863" t="s">
        <v>1059</v>
      </c>
      <c r="E863" t="s">
        <v>466</v>
      </c>
      <c r="F863" t="s">
        <v>84</v>
      </c>
      <c r="G863" t="s">
        <v>85</v>
      </c>
      <c r="H863" t="s">
        <v>75</v>
      </c>
      <c r="I863" t="s">
        <v>460</v>
      </c>
      <c r="J863" t="s">
        <v>1087</v>
      </c>
      <c r="K863" t="s">
        <v>1075</v>
      </c>
      <c r="L863" s="40" t="str">
        <f t="shared" si="21"/>
        <v>31</v>
      </c>
      <c r="M863" t="s">
        <v>889</v>
      </c>
      <c r="N863" t="s">
        <v>890</v>
      </c>
      <c r="O863" t="s">
        <v>25</v>
      </c>
      <c r="P863" t="s">
        <v>466</v>
      </c>
      <c r="R863" t="s">
        <v>1303</v>
      </c>
      <c r="S863" t="s">
        <v>1304</v>
      </c>
      <c r="T863" s="38">
        <v>479670.25</v>
      </c>
    </row>
    <row r="864" spans="1:20" hidden="1" x14ac:dyDescent="0.25">
      <c r="A864" t="s">
        <v>1059</v>
      </c>
      <c r="B864" t="s">
        <v>466</v>
      </c>
      <c r="C864" t="s">
        <v>602</v>
      </c>
      <c r="D864" t="s">
        <v>1059</v>
      </c>
      <c r="E864" t="s">
        <v>466</v>
      </c>
      <c r="F864" t="s">
        <v>84</v>
      </c>
      <c r="G864" t="s">
        <v>85</v>
      </c>
      <c r="H864" t="s">
        <v>75</v>
      </c>
      <c r="I864" t="s">
        <v>460</v>
      </c>
      <c r="J864" t="s">
        <v>1087</v>
      </c>
      <c r="K864" t="s">
        <v>1075</v>
      </c>
      <c r="L864" s="40" t="str">
        <f t="shared" si="21"/>
        <v>31</v>
      </c>
      <c r="M864" t="s">
        <v>891</v>
      </c>
      <c r="N864" t="s">
        <v>892</v>
      </c>
      <c r="O864" t="s">
        <v>25</v>
      </c>
      <c r="P864" t="s">
        <v>466</v>
      </c>
      <c r="R864" t="s">
        <v>1303</v>
      </c>
      <c r="S864" t="s">
        <v>1304</v>
      </c>
      <c r="T864" s="38">
        <v>20259075.440000001</v>
      </c>
    </row>
    <row r="865" spans="1:20" hidden="1" x14ac:dyDescent="0.25">
      <c r="A865" t="s">
        <v>1059</v>
      </c>
      <c r="B865" t="s">
        <v>466</v>
      </c>
      <c r="C865" t="s">
        <v>602</v>
      </c>
      <c r="D865" t="s">
        <v>1059</v>
      </c>
      <c r="E865" t="s">
        <v>466</v>
      </c>
      <c r="F865" t="s">
        <v>84</v>
      </c>
      <c r="G865" t="s">
        <v>85</v>
      </c>
      <c r="H865" t="s">
        <v>75</v>
      </c>
      <c r="I865" t="s">
        <v>460</v>
      </c>
      <c r="J865" t="s">
        <v>1087</v>
      </c>
      <c r="K865" t="s">
        <v>1075</v>
      </c>
      <c r="L865" s="40" t="str">
        <f t="shared" si="21"/>
        <v>31</v>
      </c>
      <c r="M865" t="s">
        <v>893</v>
      </c>
      <c r="N865" t="s">
        <v>894</v>
      </c>
      <c r="O865" t="s">
        <v>25</v>
      </c>
      <c r="P865" t="s">
        <v>466</v>
      </c>
      <c r="R865" t="s">
        <v>1303</v>
      </c>
      <c r="S865" t="s">
        <v>1304</v>
      </c>
      <c r="T865" s="38">
        <v>8017.91999999993</v>
      </c>
    </row>
    <row r="866" spans="1:20" hidden="1" x14ac:dyDescent="0.25">
      <c r="A866" t="s">
        <v>1059</v>
      </c>
      <c r="B866" t="s">
        <v>466</v>
      </c>
      <c r="C866" t="s">
        <v>602</v>
      </c>
      <c r="D866" t="s">
        <v>1059</v>
      </c>
      <c r="E866" t="s">
        <v>466</v>
      </c>
      <c r="F866" t="s">
        <v>84</v>
      </c>
      <c r="G866" t="s">
        <v>85</v>
      </c>
      <c r="H866" t="s">
        <v>75</v>
      </c>
      <c r="I866" t="s">
        <v>460</v>
      </c>
      <c r="J866" t="s">
        <v>1087</v>
      </c>
      <c r="K866" t="s">
        <v>1075</v>
      </c>
      <c r="L866" s="40" t="str">
        <f t="shared" si="21"/>
        <v>31</v>
      </c>
      <c r="M866" t="s">
        <v>895</v>
      </c>
      <c r="N866" t="s">
        <v>896</v>
      </c>
      <c r="O866" t="s">
        <v>25</v>
      </c>
      <c r="P866" t="s">
        <v>466</v>
      </c>
      <c r="R866" t="s">
        <v>1303</v>
      </c>
      <c r="S866" t="s">
        <v>1304</v>
      </c>
      <c r="T866" s="38">
        <v>40034.419999999896</v>
      </c>
    </row>
    <row r="867" spans="1:20" hidden="1" x14ac:dyDescent="0.25">
      <c r="A867" t="s">
        <v>1059</v>
      </c>
      <c r="B867" t="s">
        <v>466</v>
      </c>
      <c r="C867" t="s">
        <v>602</v>
      </c>
      <c r="D867" t="s">
        <v>1059</v>
      </c>
      <c r="E867" t="s">
        <v>466</v>
      </c>
      <c r="F867" t="s">
        <v>84</v>
      </c>
      <c r="G867" t="s">
        <v>85</v>
      </c>
      <c r="H867" t="s">
        <v>75</v>
      </c>
      <c r="I867" t="s">
        <v>460</v>
      </c>
      <c r="J867" t="s">
        <v>1087</v>
      </c>
      <c r="K867" t="s">
        <v>1075</v>
      </c>
      <c r="L867" s="40" t="str">
        <f t="shared" si="21"/>
        <v>31</v>
      </c>
      <c r="M867" t="s">
        <v>897</v>
      </c>
      <c r="N867" t="s">
        <v>636</v>
      </c>
      <c r="O867" t="s">
        <v>25</v>
      </c>
      <c r="P867" t="s">
        <v>466</v>
      </c>
      <c r="R867" t="s">
        <v>1303</v>
      </c>
      <c r="S867" t="s">
        <v>1304</v>
      </c>
      <c r="T867" s="38">
        <v>69096.789999999994</v>
      </c>
    </row>
    <row r="868" spans="1:20" hidden="1" x14ac:dyDescent="0.25">
      <c r="A868" t="s">
        <v>1059</v>
      </c>
      <c r="B868" t="s">
        <v>466</v>
      </c>
      <c r="C868" t="s">
        <v>602</v>
      </c>
      <c r="D868" t="s">
        <v>1059</v>
      </c>
      <c r="E868" t="s">
        <v>466</v>
      </c>
      <c r="F868" t="s">
        <v>84</v>
      </c>
      <c r="G868" t="s">
        <v>85</v>
      </c>
      <c r="H868" t="s">
        <v>75</v>
      </c>
      <c r="I868" t="s">
        <v>460</v>
      </c>
      <c r="J868" t="s">
        <v>1087</v>
      </c>
      <c r="K868" t="s">
        <v>1075</v>
      </c>
      <c r="L868" s="40" t="str">
        <f t="shared" si="21"/>
        <v>31</v>
      </c>
      <c r="M868" t="s">
        <v>898</v>
      </c>
      <c r="N868" t="s">
        <v>899</v>
      </c>
      <c r="O868" t="s">
        <v>25</v>
      </c>
      <c r="P868" t="s">
        <v>466</v>
      </c>
      <c r="R868" t="s">
        <v>1303</v>
      </c>
      <c r="S868" t="s">
        <v>1304</v>
      </c>
      <c r="T868" s="38">
        <v>1226585.51</v>
      </c>
    </row>
    <row r="869" spans="1:20" hidden="1" x14ac:dyDescent="0.25">
      <c r="A869" t="s">
        <v>1059</v>
      </c>
      <c r="B869" t="s">
        <v>466</v>
      </c>
      <c r="C869" t="s">
        <v>602</v>
      </c>
      <c r="D869" t="s">
        <v>1059</v>
      </c>
      <c r="E869" t="s">
        <v>466</v>
      </c>
      <c r="F869" t="s">
        <v>84</v>
      </c>
      <c r="G869" t="s">
        <v>85</v>
      </c>
      <c r="H869" t="s">
        <v>75</v>
      </c>
      <c r="I869" t="s">
        <v>460</v>
      </c>
      <c r="J869" t="s">
        <v>1087</v>
      </c>
      <c r="K869" t="s">
        <v>1075</v>
      </c>
      <c r="L869" s="40" t="str">
        <f t="shared" si="21"/>
        <v>31</v>
      </c>
      <c r="M869" t="s">
        <v>900</v>
      </c>
      <c r="N869" t="s">
        <v>901</v>
      </c>
      <c r="O869" t="s">
        <v>25</v>
      </c>
      <c r="P869" t="s">
        <v>466</v>
      </c>
      <c r="R869" t="s">
        <v>1303</v>
      </c>
      <c r="S869" t="s">
        <v>1304</v>
      </c>
      <c r="T869" s="38">
        <v>22086.119999999599</v>
      </c>
    </row>
    <row r="870" spans="1:20" hidden="1" x14ac:dyDescent="0.25">
      <c r="A870" t="s">
        <v>1059</v>
      </c>
      <c r="B870" t="s">
        <v>466</v>
      </c>
      <c r="C870" t="s">
        <v>602</v>
      </c>
      <c r="D870" t="s">
        <v>1059</v>
      </c>
      <c r="E870" t="s">
        <v>466</v>
      </c>
      <c r="F870" t="s">
        <v>84</v>
      </c>
      <c r="G870" t="s">
        <v>85</v>
      </c>
      <c r="H870" t="s">
        <v>75</v>
      </c>
      <c r="I870" t="s">
        <v>460</v>
      </c>
      <c r="J870" t="s">
        <v>1087</v>
      </c>
      <c r="K870" t="s">
        <v>1075</v>
      </c>
      <c r="L870" s="40" t="str">
        <f t="shared" si="21"/>
        <v>31</v>
      </c>
      <c r="M870" t="s">
        <v>902</v>
      </c>
      <c r="N870" t="s">
        <v>903</v>
      </c>
      <c r="O870" t="s">
        <v>25</v>
      </c>
      <c r="P870" t="s">
        <v>466</v>
      </c>
      <c r="R870" t="s">
        <v>1303</v>
      </c>
      <c r="S870" t="s">
        <v>1304</v>
      </c>
      <c r="T870" s="38">
        <v>235671.36</v>
      </c>
    </row>
    <row r="871" spans="1:20" hidden="1" x14ac:dyDescent="0.25">
      <c r="A871" t="s">
        <v>1059</v>
      </c>
      <c r="B871" t="s">
        <v>466</v>
      </c>
      <c r="C871" t="s">
        <v>602</v>
      </c>
      <c r="D871" t="s">
        <v>1059</v>
      </c>
      <c r="E871" t="s">
        <v>466</v>
      </c>
      <c r="F871" t="s">
        <v>84</v>
      </c>
      <c r="G871" t="s">
        <v>85</v>
      </c>
      <c r="H871" t="s">
        <v>75</v>
      </c>
      <c r="I871" t="s">
        <v>460</v>
      </c>
      <c r="J871" t="s">
        <v>1087</v>
      </c>
      <c r="K871" t="s">
        <v>1075</v>
      </c>
      <c r="L871" s="40" t="str">
        <f t="shared" si="21"/>
        <v>31</v>
      </c>
      <c r="M871" t="s">
        <v>904</v>
      </c>
      <c r="N871" t="s">
        <v>905</v>
      </c>
      <c r="O871" t="s">
        <v>25</v>
      </c>
      <c r="P871" t="s">
        <v>466</v>
      </c>
      <c r="R871" t="s">
        <v>1303</v>
      </c>
      <c r="S871" t="s">
        <v>1304</v>
      </c>
      <c r="T871" s="38">
        <v>19001932.899999999</v>
      </c>
    </row>
    <row r="872" spans="1:20" hidden="1" x14ac:dyDescent="0.25">
      <c r="A872" t="s">
        <v>1059</v>
      </c>
      <c r="B872" t="s">
        <v>466</v>
      </c>
      <c r="C872" t="s">
        <v>602</v>
      </c>
      <c r="D872" t="s">
        <v>1059</v>
      </c>
      <c r="E872" t="s">
        <v>466</v>
      </c>
      <c r="F872" t="s">
        <v>84</v>
      </c>
      <c r="G872" t="s">
        <v>85</v>
      </c>
      <c r="H872" t="s">
        <v>75</v>
      </c>
      <c r="I872" t="s">
        <v>460</v>
      </c>
      <c r="J872" t="s">
        <v>1087</v>
      </c>
      <c r="K872" t="s">
        <v>1075</v>
      </c>
      <c r="L872" s="40" t="str">
        <f t="shared" si="21"/>
        <v>31</v>
      </c>
      <c r="M872" t="s">
        <v>906</v>
      </c>
      <c r="N872" t="s">
        <v>907</v>
      </c>
      <c r="O872" t="s">
        <v>25</v>
      </c>
      <c r="P872" t="s">
        <v>466</v>
      </c>
      <c r="R872" t="s">
        <v>1303</v>
      </c>
      <c r="S872" t="s">
        <v>1304</v>
      </c>
      <c r="T872" s="38">
        <v>430155.19</v>
      </c>
    </row>
    <row r="873" spans="1:20" hidden="1" x14ac:dyDescent="0.25">
      <c r="A873" t="s">
        <v>1059</v>
      </c>
      <c r="B873" t="s">
        <v>466</v>
      </c>
      <c r="C873" t="s">
        <v>602</v>
      </c>
      <c r="D873" t="s">
        <v>1059</v>
      </c>
      <c r="E873" t="s">
        <v>466</v>
      </c>
      <c r="F873" t="s">
        <v>84</v>
      </c>
      <c r="G873" t="s">
        <v>85</v>
      </c>
      <c r="H873" t="s">
        <v>75</v>
      </c>
      <c r="I873" t="s">
        <v>460</v>
      </c>
      <c r="J873" t="s">
        <v>1087</v>
      </c>
      <c r="K873" t="s">
        <v>1075</v>
      </c>
      <c r="L873" s="40" t="str">
        <f t="shared" si="21"/>
        <v>31</v>
      </c>
      <c r="M873" t="s">
        <v>908</v>
      </c>
      <c r="N873" t="s">
        <v>909</v>
      </c>
      <c r="O873" t="s">
        <v>25</v>
      </c>
      <c r="P873" t="s">
        <v>466</v>
      </c>
      <c r="R873" t="s">
        <v>1303</v>
      </c>
      <c r="S873" t="s">
        <v>1304</v>
      </c>
      <c r="T873" s="38">
        <v>125.139999999898</v>
      </c>
    </row>
    <row r="874" spans="1:20" hidden="1" x14ac:dyDescent="0.25">
      <c r="A874" t="s">
        <v>1059</v>
      </c>
      <c r="B874" t="s">
        <v>466</v>
      </c>
      <c r="C874" t="s">
        <v>602</v>
      </c>
      <c r="D874" t="s">
        <v>1059</v>
      </c>
      <c r="E874" t="s">
        <v>466</v>
      </c>
      <c r="F874" t="s">
        <v>84</v>
      </c>
      <c r="G874" t="s">
        <v>85</v>
      </c>
      <c r="H874" t="s">
        <v>75</v>
      </c>
      <c r="I874" t="s">
        <v>460</v>
      </c>
      <c r="J874" t="s">
        <v>1087</v>
      </c>
      <c r="K874" t="s">
        <v>1075</v>
      </c>
      <c r="L874" s="40" t="str">
        <f t="shared" si="21"/>
        <v>31</v>
      </c>
      <c r="M874" t="s">
        <v>910</v>
      </c>
      <c r="N874" t="s">
        <v>911</v>
      </c>
      <c r="O874" t="s">
        <v>25</v>
      </c>
      <c r="P874" t="s">
        <v>466</v>
      </c>
      <c r="R874" t="s">
        <v>1303</v>
      </c>
      <c r="S874" t="s">
        <v>1304</v>
      </c>
      <c r="T874" s="38">
        <v>427524.04</v>
      </c>
    </row>
    <row r="875" spans="1:20" hidden="1" x14ac:dyDescent="0.25">
      <c r="A875" t="s">
        <v>1059</v>
      </c>
      <c r="B875" t="s">
        <v>466</v>
      </c>
      <c r="C875" t="s">
        <v>602</v>
      </c>
      <c r="D875" t="s">
        <v>1059</v>
      </c>
      <c r="E875" t="s">
        <v>466</v>
      </c>
      <c r="F875" t="s">
        <v>84</v>
      </c>
      <c r="G875" t="s">
        <v>85</v>
      </c>
      <c r="H875" t="s">
        <v>75</v>
      </c>
      <c r="I875" t="s">
        <v>460</v>
      </c>
      <c r="J875" t="s">
        <v>1087</v>
      </c>
      <c r="K875" t="s">
        <v>1075</v>
      </c>
      <c r="L875" s="40" t="str">
        <f t="shared" si="21"/>
        <v>31</v>
      </c>
      <c r="M875" t="s">
        <v>912</v>
      </c>
      <c r="N875" t="s">
        <v>913</v>
      </c>
      <c r="O875" t="s">
        <v>25</v>
      </c>
      <c r="P875" t="s">
        <v>466</v>
      </c>
      <c r="R875" t="s">
        <v>1303</v>
      </c>
      <c r="S875" t="s">
        <v>1304</v>
      </c>
      <c r="T875" s="38">
        <v>897479.06</v>
      </c>
    </row>
    <row r="876" spans="1:20" hidden="1" x14ac:dyDescent="0.25">
      <c r="A876" t="s">
        <v>1059</v>
      </c>
      <c r="B876" t="s">
        <v>466</v>
      </c>
      <c r="C876" t="s">
        <v>602</v>
      </c>
      <c r="D876" t="s">
        <v>1059</v>
      </c>
      <c r="E876" t="s">
        <v>466</v>
      </c>
      <c r="F876" t="s">
        <v>84</v>
      </c>
      <c r="G876" t="s">
        <v>85</v>
      </c>
      <c r="H876" t="s">
        <v>75</v>
      </c>
      <c r="I876" t="s">
        <v>460</v>
      </c>
      <c r="J876" t="s">
        <v>1087</v>
      </c>
      <c r="K876" t="s">
        <v>1075</v>
      </c>
      <c r="L876" s="40" t="str">
        <f t="shared" si="21"/>
        <v>31</v>
      </c>
      <c r="M876" t="s">
        <v>914</v>
      </c>
      <c r="N876" t="s">
        <v>915</v>
      </c>
      <c r="O876" t="s">
        <v>25</v>
      </c>
      <c r="P876" t="s">
        <v>466</v>
      </c>
      <c r="R876" t="s">
        <v>1303</v>
      </c>
      <c r="S876" t="s">
        <v>1304</v>
      </c>
      <c r="T876" s="38">
        <v>1948.7999999998101</v>
      </c>
    </row>
    <row r="877" spans="1:20" hidden="1" x14ac:dyDescent="0.25">
      <c r="A877" t="s">
        <v>1059</v>
      </c>
      <c r="B877" t="s">
        <v>466</v>
      </c>
      <c r="C877" t="s">
        <v>602</v>
      </c>
      <c r="D877" t="s">
        <v>1059</v>
      </c>
      <c r="E877" t="s">
        <v>466</v>
      </c>
      <c r="F877" t="s">
        <v>84</v>
      </c>
      <c r="G877" t="s">
        <v>85</v>
      </c>
      <c r="H877" t="s">
        <v>75</v>
      </c>
      <c r="I877" t="s">
        <v>460</v>
      </c>
      <c r="J877" t="s">
        <v>1087</v>
      </c>
      <c r="K877" t="s">
        <v>1075</v>
      </c>
      <c r="L877" s="40" t="str">
        <f t="shared" si="21"/>
        <v>31</v>
      </c>
      <c r="M877" t="s">
        <v>916</v>
      </c>
      <c r="N877" t="s">
        <v>917</v>
      </c>
      <c r="O877" t="s">
        <v>25</v>
      </c>
      <c r="P877" t="s">
        <v>466</v>
      </c>
      <c r="R877" t="s">
        <v>1303</v>
      </c>
      <c r="S877" t="s">
        <v>1304</v>
      </c>
      <c r="T877" s="38">
        <v>82580.900000000402</v>
      </c>
    </row>
    <row r="878" spans="1:20" hidden="1" x14ac:dyDescent="0.25">
      <c r="A878" t="s">
        <v>1059</v>
      </c>
      <c r="B878" t="s">
        <v>466</v>
      </c>
      <c r="C878" t="s">
        <v>602</v>
      </c>
      <c r="D878" t="s">
        <v>1059</v>
      </c>
      <c r="E878" t="s">
        <v>466</v>
      </c>
      <c r="F878" t="s">
        <v>84</v>
      </c>
      <c r="G878" t="s">
        <v>85</v>
      </c>
      <c r="H878" t="s">
        <v>75</v>
      </c>
      <c r="I878" t="s">
        <v>460</v>
      </c>
      <c r="J878" t="s">
        <v>1087</v>
      </c>
      <c r="K878" t="s">
        <v>1075</v>
      </c>
      <c r="L878" s="40" t="str">
        <f t="shared" si="21"/>
        <v>31</v>
      </c>
      <c r="M878" t="s">
        <v>918</v>
      </c>
      <c r="N878" t="s">
        <v>919</v>
      </c>
      <c r="O878" t="s">
        <v>25</v>
      </c>
      <c r="P878" t="s">
        <v>466</v>
      </c>
      <c r="R878" t="s">
        <v>1303</v>
      </c>
      <c r="S878" t="s">
        <v>1304</v>
      </c>
      <c r="T878" s="38">
        <v>15880907.140000001</v>
      </c>
    </row>
    <row r="879" spans="1:20" hidden="1" x14ac:dyDescent="0.25">
      <c r="A879" t="s">
        <v>1059</v>
      </c>
      <c r="B879" t="s">
        <v>466</v>
      </c>
      <c r="C879" t="s">
        <v>602</v>
      </c>
      <c r="D879" t="s">
        <v>1059</v>
      </c>
      <c r="E879" t="s">
        <v>466</v>
      </c>
      <c r="F879" t="s">
        <v>84</v>
      </c>
      <c r="G879" t="s">
        <v>85</v>
      </c>
      <c r="H879" t="s">
        <v>75</v>
      </c>
      <c r="I879" t="s">
        <v>460</v>
      </c>
      <c r="J879" t="s">
        <v>1087</v>
      </c>
      <c r="K879" t="s">
        <v>1075</v>
      </c>
      <c r="L879" s="40" t="str">
        <f t="shared" si="21"/>
        <v>31</v>
      </c>
      <c r="M879" t="s">
        <v>920</v>
      </c>
      <c r="N879" t="s">
        <v>921</v>
      </c>
      <c r="O879" t="s">
        <v>25</v>
      </c>
      <c r="P879" t="s">
        <v>466</v>
      </c>
      <c r="R879" t="s">
        <v>1303</v>
      </c>
      <c r="S879" t="s">
        <v>1304</v>
      </c>
      <c r="T879" s="38">
        <v>0</v>
      </c>
    </row>
    <row r="880" spans="1:20" hidden="1" x14ac:dyDescent="0.25">
      <c r="A880" t="s">
        <v>1059</v>
      </c>
      <c r="B880" t="s">
        <v>466</v>
      </c>
      <c r="C880" t="s">
        <v>602</v>
      </c>
      <c r="D880" t="s">
        <v>1059</v>
      </c>
      <c r="E880" t="s">
        <v>466</v>
      </c>
      <c r="F880" t="s">
        <v>84</v>
      </c>
      <c r="G880" t="s">
        <v>85</v>
      </c>
      <c r="H880" t="s">
        <v>75</v>
      </c>
      <c r="I880" t="s">
        <v>460</v>
      </c>
      <c r="J880" t="s">
        <v>1087</v>
      </c>
      <c r="K880" t="s">
        <v>1075</v>
      </c>
      <c r="L880" s="40" t="str">
        <f t="shared" si="21"/>
        <v>31</v>
      </c>
      <c r="M880" t="s">
        <v>922</v>
      </c>
      <c r="N880" t="s">
        <v>923</v>
      </c>
      <c r="O880" t="s">
        <v>25</v>
      </c>
      <c r="P880" t="s">
        <v>466</v>
      </c>
      <c r="R880" t="s">
        <v>1303</v>
      </c>
      <c r="S880" t="s">
        <v>1304</v>
      </c>
      <c r="T880" s="38">
        <v>7519677.5899999999</v>
      </c>
    </row>
    <row r="881" spans="1:20" hidden="1" x14ac:dyDescent="0.25">
      <c r="A881" t="s">
        <v>1059</v>
      </c>
      <c r="B881" t="s">
        <v>466</v>
      </c>
      <c r="C881" t="s">
        <v>602</v>
      </c>
      <c r="D881" t="s">
        <v>1059</v>
      </c>
      <c r="E881" t="s">
        <v>466</v>
      </c>
      <c r="F881" t="s">
        <v>84</v>
      </c>
      <c r="G881" t="s">
        <v>85</v>
      </c>
      <c r="H881" t="s">
        <v>75</v>
      </c>
      <c r="I881" t="s">
        <v>460</v>
      </c>
      <c r="J881" t="s">
        <v>1087</v>
      </c>
      <c r="K881" t="s">
        <v>1075</v>
      </c>
      <c r="L881" s="40" t="str">
        <f t="shared" si="21"/>
        <v>31</v>
      </c>
      <c r="M881" t="s">
        <v>924</v>
      </c>
      <c r="N881" t="s">
        <v>925</v>
      </c>
      <c r="O881" t="s">
        <v>25</v>
      </c>
      <c r="P881" t="s">
        <v>466</v>
      </c>
      <c r="R881" t="s">
        <v>1303</v>
      </c>
      <c r="S881" t="s">
        <v>1304</v>
      </c>
      <c r="T881" s="38">
        <v>355944.49</v>
      </c>
    </row>
    <row r="882" spans="1:20" hidden="1" x14ac:dyDescent="0.25">
      <c r="A882" t="s">
        <v>1059</v>
      </c>
      <c r="B882" t="s">
        <v>466</v>
      </c>
      <c r="C882" t="s">
        <v>602</v>
      </c>
      <c r="D882" t="s">
        <v>1059</v>
      </c>
      <c r="E882" t="s">
        <v>466</v>
      </c>
      <c r="F882" t="s">
        <v>84</v>
      </c>
      <c r="G882" t="s">
        <v>85</v>
      </c>
      <c r="H882" t="s">
        <v>75</v>
      </c>
      <c r="I882" t="s">
        <v>460</v>
      </c>
      <c r="J882" t="s">
        <v>1087</v>
      </c>
      <c r="K882" t="s">
        <v>1075</v>
      </c>
      <c r="L882" s="40" t="str">
        <f t="shared" si="21"/>
        <v>31</v>
      </c>
      <c r="M882" t="s">
        <v>926</v>
      </c>
      <c r="N882" t="s">
        <v>927</v>
      </c>
      <c r="O882" t="s">
        <v>25</v>
      </c>
      <c r="P882" t="s">
        <v>466</v>
      </c>
      <c r="R882" t="s">
        <v>1303</v>
      </c>
      <c r="S882" t="s">
        <v>1304</v>
      </c>
      <c r="T882" s="38">
        <v>0</v>
      </c>
    </row>
    <row r="883" spans="1:20" hidden="1" x14ac:dyDescent="0.25">
      <c r="A883" t="s">
        <v>1059</v>
      </c>
      <c r="B883" t="s">
        <v>466</v>
      </c>
      <c r="C883" t="s">
        <v>602</v>
      </c>
      <c r="D883" t="s">
        <v>1059</v>
      </c>
      <c r="E883" t="s">
        <v>466</v>
      </c>
      <c r="F883" t="s">
        <v>84</v>
      </c>
      <c r="G883" t="s">
        <v>85</v>
      </c>
      <c r="H883" t="s">
        <v>75</v>
      </c>
      <c r="I883" t="s">
        <v>460</v>
      </c>
      <c r="J883" t="s">
        <v>1087</v>
      </c>
      <c r="K883" t="s">
        <v>1075</v>
      </c>
      <c r="L883" s="40" t="str">
        <f t="shared" si="21"/>
        <v>31</v>
      </c>
      <c r="M883" t="s">
        <v>928</v>
      </c>
      <c r="N883" t="s">
        <v>929</v>
      </c>
      <c r="O883" t="s">
        <v>25</v>
      </c>
      <c r="P883" t="s">
        <v>466</v>
      </c>
      <c r="R883" t="s">
        <v>1303</v>
      </c>
      <c r="S883" t="s">
        <v>1304</v>
      </c>
      <c r="T883" s="38">
        <v>36881.61</v>
      </c>
    </row>
    <row r="884" spans="1:20" hidden="1" x14ac:dyDescent="0.25">
      <c r="A884" t="s">
        <v>1059</v>
      </c>
      <c r="B884" t="s">
        <v>466</v>
      </c>
      <c r="C884" t="s">
        <v>602</v>
      </c>
      <c r="D884" t="s">
        <v>1059</v>
      </c>
      <c r="E884" t="s">
        <v>466</v>
      </c>
      <c r="F884" t="s">
        <v>84</v>
      </c>
      <c r="G884" t="s">
        <v>85</v>
      </c>
      <c r="H884" t="s">
        <v>75</v>
      </c>
      <c r="I884" t="s">
        <v>460</v>
      </c>
      <c r="J884" t="s">
        <v>1087</v>
      </c>
      <c r="K884" t="s">
        <v>1075</v>
      </c>
      <c r="L884" s="40" t="str">
        <f t="shared" si="21"/>
        <v>31</v>
      </c>
      <c r="M884" t="s">
        <v>930</v>
      </c>
      <c r="N884" t="s">
        <v>931</v>
      </c>
      <c r="O884" t="s">
        <v>25</v>
      </c>
      <c r="P884" t="s">
        <v>466</v>
      </c>
      <c r="R884" t="s">
        <v>1303</v>
      </c>
      <c r="S884" t="s">
        <v>1304</v>
      </c>
      <c r="T884" s="38">
        <v>0</v>
      </c>
    </row>
    <row r="885" spans="1:20" hidden="1" x14ac:dyDescent="0.25">
      <c r="A885" t="s">
        <v>1059</v>
      </c>
      <c r="B885" t="s">
        <v>466</v>
      </c>
      <c r="C885" t="s">
        <v>602</v>
      </c>
      <c r="D885" t="s">
        <v>1059</v>
      </c>
      <c r="E885" t="s">
        <v>466</v>
      </c>
      <c r="F885" t="s">
        <v>84</v>
      </c>
      <c r="G885" t="s">
        <v>85</v>
      </c>
      <c r="H885" t="s">
        <v>75</v>
      </c>
      <c r="I885" t="s">
        <v>460</v>
      </c>
      <c r="J885" t="s">
        <v>1087</v>
      </c>
      <c r="K885" t="s">
        <v>1075</v>
      </c>
      <c r="L885" s="40" t="str">
        <f t="shared" si="21"/>
        <v>31</v>
      </c>
      <c r="M885" t="s">
        <v>932</v>
      </c>
      <c r="N885" t="s">
        <v>933</v>
      </c>
      <c r="O885" t="s">
        <v>25</v>
      </c>
      <c r="P885" t="s">
        <v>466</v>
      </c>
      <c r="R885" t="s">
        <v>1303</v>
      </c>
      <c r="S885" t="s">
        <v>1304</v>
      </c>
      <c r="T885" s="38">
        <v>19232.570000000102</v>
      </c>
    </row>
    <row r="886" spans="1:20" hidden="1" x14ac:dyDescent="0.25">
      <c r="A886" t="s">
        <v>1059</v>
      </c>
      <c r="B886" t="s">
        <v>466</v>
      </c>
      <c r="C886" t="s">
        <v>602</v>
      </c>
      <c r="D886" t="s">
        <v>1059</v>
      </c>
      <c r="E886" t="s">
        <v>466</v>
      </c>
      <c r="F886" t="s">
        <v>84</v>
      </c>
      <c r="G886" t="s">
        <v>85</v>
      </c>
      <c r="H886" t="s">
        <v>75</v>
      </c>
      <c r="I886" t="s">
        <v>460</v>
      </c>
      <c r="J886" t="s">
        <v>1087</v>
      </c>
      <c r="K886" t="s">
        <v>1075</v>
      </c>
      <c r="L886" s="40" t="str">
        <f t="shared" si="21"/>
        <v>31</v>
      </c>
      <c r="M886" t="s">
        <v>643</v>
      </c>
      <c r="N886" t="s">
        <v>644</v>
      </c>
      <c r="O886" t="s">
        <v>25</v>
      </c>
      <c r="P886" t="s">
        <v>466</v>
      </c>
      <c r="R886" t="s">
        <v>1303</v>
      </c>
      <c r="S886" t="s">
        <v>1304</v>
      </c>
      <c r="T886" s="38">
        <v>0</v>
      </c>
    </row>
    <row r="887" spans="1:20" hidden="1" x14ac:dyDescent="0.25">
      <c r="A887" t="s">
        <v>1059</v>
      </c>
      <c r="B887" t="s">
        <v>466</v>
      </c>
      <c r="C887" t="s">
        <v>602</v>
      </c>
      <c r="D887" t="s">
        <v>1059</v>
      </c>
      <c r="E887" t="s">
        <v>466</v>
      </c>
      <c r="F887" t="s">
        <v>84</v>
      </c>
      <c r="G887" t="s">
        <v>85</v>
      </c>
      <c r="H887" t="s">
        <v>75</v>
      </c>
      <c r="I887" t="s">
        <v>460</v>
      </c>
      <c r="J887" t="s">
        <v>1087</v>
      </c>
      <c r="K887" t="s">
        <v>1075</v>
      </c>
      <c r="L887" s="40" t="str">
        <f t="shared" si="21"/>
        <v>31</v>
      </c>
      <c r="M887" t="s">
        <v>934</v>
      </c>
      <c r="N887" t="s">
        <v>552</v>
      </c>
      <c r="O887" t="s">
        <v>25</v>
      </c>
      <c r="P887" t="s">
        <v>466</v>
      </c>
      <c r="R887" t="s">
        <v>1303</v>
      </c>
      <c r="S887" t="s">
        <v>1304</v>
      </c>
      <c r="T887" s="38">
        <v>203292.21</v>
      </c>
    </row>
    <row r="888" spans="1:20" hidden="1" x14ac:dyDescent="0.25">
      <c r="A888" t="s">
        <v>1059</v>
      </c>
      <c r="B888" t="s">
        <v>466</v>
      </c>
      <c r="C888" t="s">
        <v>602</v>
      </c>
      <c r="D888" t="s">
        <v>1059</v>
      </c>
      <c r="E888" t="s">
        <v>466</v>
      </c>
      <c r="F888" t="s">
        <v>84</v>
      </c>
      <c r="G888" t="s">
        <v>85</v>
      </c>
      <c r="H888" t="s">
        <v>75</v>
      </c>
      <c r="I888" t="s">
        <v>460</v>
      </c>
      <c r="J888" t="s">
        <v>1087</v>
      </c>
      <c r="K888" t="s">
        <v>1075</v>
      </c>
      <c r="L888" s="40" t="str">
        <f t="shared" si="21"/>
        <v>31</v>
      </c>
      <c r="M888" t="s">
        <v>935</v>
      </c>
      <c r="N888" t="s">
        <v>936</v>
      </c>
      <c r="O888" t="s">
        <v>25</v>
      </c>
      <c r="P888" t="s">
        <v>466</v>
      </c>
      <c r="R888" t="s">
        <v>1303</v>
      </c>
      <c r="S888" t="s">
        <v>1304</v>
      </c>
      <c r="T888" s="38">
        <v>0</v>
      </c>
    </row>
    <row r="889" spans="1:20" hidden="1" x14ac:dyDescent="0.25">
      <c r="A889" t="s">
        <v>1059</v>
      </c>
      <c r="B889" t="s">
        <v>466</v>
      </c>
      <c r="C889" t="s">
        <v>602</v>
      </c>
      <c r="D889" t="s">
        <v>1059</v>
      </c>
      <c r="E889" t="s">
        <v>466</v>
      </c>
      <c r="F889" t="s">
        <v>84</v>
      </c>
      <c r="G889" t="s">
        <v>85</v>
      </c>
      <c r="H889" t="s">
        <v>75</v>
      </c>
      <c r="I889" t="s">
        <v>460</v>
      </c>
      <c r="J889" t="s">
        <v>1087</v>
      </c>
      <c r="K889" t="s">
        <v>1075</v>
      </c>
      <c r="L889" s="40" t="str">
        <f t="shared" si="21"/>
        <v>31</v>
      </c>
      <c r="M889" t="s">
        <v>937</v>
      </c>
      <c r="N889" t="s">
        <v>658</v>
      </c>
      <c r="O889" t="s">
        <v>25</v>
      </c>
      <c r="P889" t="s">
        <v>466</v>
      </c>
      <c r="R889" t="s">
        <v>1303</v>
      </c>
      <c r="S889" t="s">
        <v>1304</v>
      </c>
      <c r="T889" s="38">
        <v>19674.949999999299</v>
      </c>
    </row>
    <row r="890" spans="1:20" hidden="1" x14ac:dyDescent="0.25">
      <c r="A890" t="s">
        <v>1059</v>
      </c>
      <c r="B890" t="s">
        <v>466</v>
      </c>
      <c r="C890" t="s">
        <v>602</v>
      </c>
      <c r="D890" t="s">
        <v>1059</v>
      </c>
      <c r="E890" t="s">
        <v>466</v>
      </c>
      <c r="F890" t="s">
        <v>84</v>
      </c>
      <c r="G890" t="s">
        <v>85</v>
      </c>
      <c r="H890" t="s">
        <v>75</v>
      </c>
      <c r="I890" t="s">
        <v>460</v>
      </c>
      <c r="J890" t="s">
        <v>1087</v>
      </c>
      <c r="K890" t="s">
        <v>1075</v>
      </c>
      <c r="L890" s="40" t="str">
        <f t="shared" si="21"/>
        <v>31</v>
      </c>
      <c r="M890" t="s">
        <v>938</v>
      </c>
      <c r="N890" t="s">
        <v>475</v>
      </c>
      <c r="O890" t="s">
        <v>25</v>
      </c>
      <c r="P890" t="s">
        <v>466</v>
      </c>
      <c r="R890" t="s">
        <v>1303</v>
      </c>
      <c r="S890" t="s">
        <v>1304</v>
      </c>
      <c r="T890" s="38">
        <v>25000</v>
      </c>
    </row>
    <row r="891" spans="1:20" hidden="1" x14ac:dyDescent="0.25">
      <c r="A891" t="s">
        <v>1059</v>
      </c>
      <c r="B891" t="s">
        <v>466</v>
      </c>
      <c r="C891" t="s">
        <v>602</v>
      </c>
      <c r="D891" t="s">
        <v>1059</v>
      </c>
      <c r="E891" t="s">
        <v>466</v>
      </c>
      <c r="F891" t="s">
        <v>84</v>
      </c>
      <c r="G891" t="s">
        <v>85</v>
      </c>
      <c r="H891" t="s">
        <v>75</v>
      </c>
      <c r="I891" t="s">
        <v>460</v>
      </c>
      <c r="J891" t="s">
        <v>1087</v>
      </c>
      <c r="K891" t="s">
        <v>1075</v>
      </c>
      <c r="L891" s="40" t="str">
        <f t="shared" si="21"/>
        <v>31</v>
      </c>
      <c r="M891" t="s">
        <v>648</v>
      </c>
      <c r="N891" t="s">
        <v>649</v>
      </c>
      <c r="O891" t="s">
        <v>25</v>
      </c>
      <c r="P891" t="s">
        <v>466</v>
      </c>
      <c r="R891" t="s">
        <v>1303</v>
      </c>
      <c r="S891" t="s">
        <v>1304</v>
      </c>
      <c r="T891" s="38">
        <v>0</v>
      </c>
    </row>
    <row r="892" spans="1:20" hidden="1" x14ac:dyDescent="0.25">
      <c r="A892" t="s">
        <v>1059</v>
      </c>
      <c r="B892" t="s">
        <v>466</v>
      </c>
      <c r="C892" t="s">
        <v>602</v>
      </c>
      <c r="D892" t="s">
        <v>1059</v>
      </c>
      <c r="E892" t="s">
        <v>466</v>
      </c>
      <c r="F892" t="s">
        <v>57</v>
      </c>
      <c r="G892" t="s">
        <v>58</v>
      </c>
      <c r="H892" t="s">
        <v>6</v>
      </c>
      <c r="I892" t="s">
        <v>463</v>
      </c>
      <c r="J892" t="s">
        <v>1061</v>
      </c>
      <c r="K892" t="s">
        <v>1062</v>
      </c>
      <c r="L892" s="40" t="str">
        <f t="shared" si="21"/>
        <v>33</v>
      </c>
      <c r="M892" t="s">
        <v>939</v>
      </c>
      <c r="N892" t="s">
        <v>560</v>
      </c>
      <c r="O892" t="s">
        <v>25</v>
      </c>
      <c r="P892" t="s">
        <v>466</v>
      </c>
      <c r="R892" t="s">
        <v>1305</v>
      </c>
      <c r="S892" t="s">
        <v>1306</v>
      </c>
      <c r="T892" s="38">
        <v>35016.18</v>
      </c>
    </row>
    <row r="893" spans="1:20" hidden="1" x14ac:dyDescent="0.25">
      <c r="A893" t="s">
        <v>1059</v>
      </c>
      <c r="B893" t="s">
        <v>466</v>
      </c>
      <c r="C893" t="s">
        <v>602</v>
      </c>
      <c r="D893" t="s">
        <v>1059</v>
      </c>
      <c r="E893" t="s">
        <v>466</v>
      </c>
      <c r="F893" t="s">
        <v>57</v>
      </c>
      <c r="G893" t="s">
        <v>58</v>
      </c>
      <c r="H893" t="s">
        <v>6</v>
      </c>
      <c r="I893" t="s">
        <v>463</v>
      </c>
      <c r="J893" t="s">
        <v>1061</v>
      </c>
      <c r="K893" t="s">
        <v>1062</v>
      </c>
      <c r="L893" s="40" t="str">
        <f t="shared" si="21"/>
        <v>33</v>
      </c>
      <c r="M893" t="s">
        <v>940</v>
      </c>
      <c r="N893" t="s">
        <v>941</v>
      </c>
      <c r="O893" t="s">
        <v>25</v>
      </c>
      <c r="P893" t="s">
        <v>466</v>
      </c>
      <c r="R893" t="s">
        <v>1305</v>
      </c>
      <c r="S893" t="s">
        <v>1306</v>
      </c>
      <c r="T893" s="38">
        <v>914.85</v>
      </c>
    </row>
    <row r="894" spans="1:20" hidden="1" x14ac:dyDescent="0.25">
      <c r="A894" t="s">
        <v>1059</v>
      </c>
      <c r="B894" t="s">
        <v>466</v>
      </c>
      <c r="C894" t="s">
        <v>602</v>
      </c>
      <c r="D894" t="s">
        <v>1059</v>
      </c>
      <c r="E894" t="s">
        <v>466</v>
      </c>
      <c r="F894" t="s">
        <v>57</v>
      </c>
      <c r="G894" t="s">
        <v>58</v>
      </c>
      <c r="H894" t="s">
        <v>6</v>
      </c>
      <c r="I894" t="s">
        <v>463</v>
      </c>
      <c r="J894" t="s">
        <v>1061</v>
      </c>
      <c r="K894" t="s">
        <v>1062</v>
      </c>
      <c r="L894" s="40" t="str">
        <f t="shared" si="21"/>
        <v>33</v>
      </c>
      <c r="M894" t="s">
        <v>942</v>
      </c>
      <c r="N894" t="s">
        <v>943</v>
      </c>
      <c r="O894" t="s">
        <v>25</v>
      </c>
      <c r="P894" t="s">
        <v>466</v>
      </c>
      <c r="R894" t="s">
        <v>1305</v>
      </c>
      <c r="S894" t="s">
        <v>1306</v>
      </c>
      <c r="T894" s="38">
        <v>90000</v>
      </c>
    </row>
    <row r="895" spans="1:20" hidden="1" x14ac:dyDescent="0.25">
      <c r="A895" t="s">
        <v>1059</v>
      </c>
      <c r="B895" t="s">
        <v>466</v>
      </c>
      <c r="C895" t="s">
        <v>602</v>
      </c>
      <c r="D895" t="s">
        <v>1059</v>
      </c>
      <c r="E895" t="s">
        <v>466</v>
      </c>
      <c r="F895" t="s">
        <v>57</v>
      </c>
      <c r="G895" t="s">
        <v>58</v>
      </c>
      <c r="H895" t="s">
        <v>6</v>
      </c>
      <c r="I895" t="s">
        <v>463</v>
      </c>
      <c r="J895" t="s">
        <v>1061</v>
      </c>
      <c r="K895" t="s">
        <v>1062</v>
      </c>
      <c r="L895" s="40" t="str">
        <f t="shared" si="21"/>
        <v>33</v>
      </c>
      <c r="M895" t="s">
        <v>944</v>
      </c>
      <c r="N895" t="s">
        <v>945</v>
      </c>
      <c r="O895" t="s">
        <v>25</v>
      </c>
      <c r="P895" t="s">
        <v>466</v>
      </c>
      <c r="R895" t="s">
        <v>1305</v>
      </c>
      <c r="S895" t="s">
        <v>1306</v>
      </c>
      <c r="T895" s="38">
        <v>125256.46</v>
      </c>
    </row>
    <row r="896" spans="1:20" hidden="1" x14ac:dyDescent="0.25">
      <c r="A896" t="s">
        <v>1059</v>
      </c>
      <c r="B896" t="s">
        <v>466</v>
      </c>
      <c r="C896" t="s">
        <v>602</v>
      </c>
      <c r="D896" t="s">
        <v>1059</v>
      </c>
      <c r="E896" t="s">
        <v>466</v>
      </c>
      <c r="F896" t="s">
        <v>57</v>
      </c>
      <c r="G896" t="s">
        <v>58</v>
      </c>
      <c r="H896" t="s">
        <v>6</v>
      </c>
      <c r="I896" t="s">
        <v>463</v>
      </c>
      <c r="J896" t="s">
        <v>1061</v>
      </c>
      <c r="K896" t="s">
        <v>1062</v>
      </c>
      <c r="L896" s="40" t="str">
        <f t="shared" si="21"/>
        <v>33</v>
      </c>
      <c r="M896" t="s">
        <v>946</v>
      </c>
      <c r="N896" t="s">
        <v>947</v>
      </c>
      <c r="O896" t="s">
        <v>25</v>
      </c>
      <c r="P896" t="s">
        <v>466</v>
      </c>
      <c r="R896" t="s">
        <v>1305</v>
      </c>
      <c r="S896" t="s">
        <v>1306</v>
      </c>
      <c r="T896" s="38">
        <v>36520.449999999997</v>
      </c>
    </row>
    <row r="897" spans="1:20" hidden="1" x14ac:dyDescent="0.25">
      <c r="A897" t="s">
        <v>1059</v>
      </c>
      <c r="B897" t="s">
        <v>466</v>
      </c>
      <c r="C897" t="s">
        <v>602</v>
      </c>
      <c r="D897" t="s">
        <v>1059</v>
      </c>
      <c r="E897" t="s">
        <v>466</v>
      </c>
      <c r="F897" t="s">
        <v>57</v>
      </c>
      <c r="G897" t="s">
        <v>58</v>
      </c>
      <c r="H897" t="s">
        <v>6</v>
      </c>
      <c r="I897" t="s">
        <v>463</v>
      </c>
      <c r="J897" t="s">
        <v>1061</v>
      </c>
      <c r="K897" t="s">
        <v>1062</v>
      </c>
      <c r="L897" s="40" t="str">
        <f t="shared" si="21"/>
        <v>33</v>
      </c>
      <c r="M897" t="s">
        <v>948</v>
      </c>
      <c r="N897" t="s">
        <v>949</v>
      </c>
      <c r="O897" t="s">
        <v>25</v>
      </c>
      <c r="P897" t="s">
        <v>466</v>
      </c>
      <c r="R897" t="s">
        <v>1305</v>
      </c>
      <c r="S897" t="s">
        <v>1306</v>
      </c>
      <c r="T897" s="38">
        <v>1275300.8999999999</v>
      </c>
    </row>
    <row r="898" spans="1:20" hidden="1" x14ac:dyDescent="0.25">
      <c r="A898" t="s">
        <v>1059</v>
      </c>
      <c r="B898" t="s">
        <v>466</v>
      </c>
      <c r="C898" t="s">
        <v>602</v>
      </c>
      <c r="D898" t="s">
        <v>1059</v>
      </c>
      <c r="E898" t="s">
        <v>466</v>
      </c>
      <c r="F898" t="s">
        <v>57</v>
      </c>
      <c r="G898" t="s">
        <v>58</v>
      </c>
      <c r="H898" t="s">
        <v>6</v>
      </c>
      <c r="I898" t="s">
        <v>463</v>
      </c>
      <c r="J898" t="s">
        <v>1061</v>
      </c>
      <c r="K898" t="s">
        <v>1062</v>
      </c>
      <c r="L898" s="40" t="str">
        <f t="shared" si="21"/>
        <v>33</v>
      </c>
      <c r="M898" t="s">
        <v>950</v>
      </c>
      <c r="N898" t="s">
        <v>951</v>
      </c>
      <c r="O898" t="s">
        <v>25</v>
      </c>
      <c r="P898" t="s">
        <v>466</v>
      </c>
      <c r="R898" t="s">
        <v>1305</v>
      </c>
      <c r="S898" t="s">
        <v>1306</v>
      </c>
      <c r="T898" s="38">
        <v>11567767.060000001</v>
      </c>
    </row>
    <row r="899" spans="1:20" hidden="1" x14ac:dyDescent="0.25">
      <c r="A899" t="s">
        <v>1059</v>
      </c>
      <c r="B899" t="s">
        <v>466</v>
      </c>
      <c r="C899" t="s">
        <v>602</v>
      </c>
      <c r="D899" t="s">
        <v>1059</v>
      </c>
      <c r="E899" t="s">
        <v>466</v>
      </c>
      <c r="F899" t="s">
        <v>57</v>
      </c>
      <c r="G899" t="s">
        <v>58</v>
      </c>
      <c r="H899" t="s">
        <v>6</v>
      </c>
      <c r="I899" t="s">
        <v>463</v>
      </c>
      <c r="J899" t="s">
        <v>1061</v>
      </c>
      <c r="K899" t="s">
        <v>1062</v>
      </c>
      <c r="L899" s="40" t="str">
        <f t="shared" si="21"/>
        <v>33</v>
      </c>
      <c r="M899" t="s">
        <v>952</v>
      </c>
      <c r="N899" t="s">
        <v>953</v>
      </c>
      <c r="O899" t="s">
        <v>25</v>
      </c>
      <c r="P899" t="s">
        <v>466</v>
      </c>
      <c r="R899" t="s">
        <v>1305</v>
      </c>
      <c r="S899" t="s">
        <v>1306</v>
      </c>
      <c r="T899" s="38">
        <v>3489.44</v>
      </c>
    </row>
    <row r="900" spans="1:20" hidden="1" x14ac:dyDescent="0.25">
      <c r="A900" t="s">
        <v>1059</v>
      </c>
      <c r="B900" t="s">
        <v>466</v>
      </c>
      <c r="C900" t="s">
        <v>602</v>
      </c>
      <c r="D900" t="s">
        <v>1059</v>
      </c>
      <c r="E900" t="s">
        <v>466</v>
      </c>
      <c r="F900" t="s">
        <v>57</v>
      </c>
      <c r="G900" t="s">
        <v>58</v>
      </c>
      <c r="H900" t="s">
        <v>6</v>
      </c>
      <c r="I900" t="s">
        <v>463</v>
      </c>
      <c r="J900" t="s">
        <v>1061</v>
      </c>
      <c r="K900" t="s">
        <v>1062</v>
      </c>
      <c r="L900" s="40" t="str">
        <f t="shared" si="21"/>
        <v>33</v>
      </c>
      <c r="M900" t="s">
        <v>954</v>
      </c>
      <c r="N900" t="s">
        <v>955</v>
      </c>
      <c r="O900" t="s">
        <v>25</v>
      </c>
      <c r="P900" t="s">
        <v>466</v>
      </c>
      <c r="R900" t="s">
        <v>1305</v>
      </c>
      <c r="S900" t="s">
        <v>1306</v>
      </c>
      <c r="T900" s="38">
        <v>8778.96000000001</v>
      </c>
    </row>
    <row r="901" spans="1:20" hidden="1" x14ac:dyDescent="0.25">
      <c r="A901" t="s">
        <v>1059</v>
      </c>
      <c r="B901" t="s">
        <v>466</v>
      </c>
      <c r="C901" t="s">
        <v>602</v>
      </c>
      <c r="D901" t="s">
        <v>1059</v>
      </c>
      <c r="E901" t="s">
        <v>466</v>
      </c>
      <c r="F901" t="s">
        <v>57</v>
      </c>
      <c r="G901" t="s">
        <v>58</v>
      </c>
      <c r="H901" t="s">
        <v>6</v>
      </c>
      <c r="I901" t="s">
        <v>463</v>
      </c>
      <c r="J901" t="s">
        <v>1061</v>
      </c>
      <c r="K901" t="s">
        <v>1062</v>
      </c>
      <c r="L901" s="40" t="str">
        <f t="shared" si="21"/>
        <v>33</v>
      </c>
      <c r="M901" t="s">
        <v>657</v>
      </c>
      <c r="N901" t="s">
        <v>658</v>
      </c>
      <c r="O901" t="s">
        <v>25</v>
      </c>
      <c r="P901" t="s">
        <v>466</v>
      </c>
      <c r="R901" t="s">
        <v>1305</v>
      </c>
      <c r="S901" t="s">
        <v>1306</v>
      </c>
      <c r="T901" s="38">
        <v>48500</v>
      </c>
    </row>
    <row r="902" spans="1:20" hidden="1" x14ac:dyDescent="0.25">
      <c r="A902" t="s">
        <v>1059</v>
      </c>
      <c r="B902" t="s">
        <v>466</v>
      </c>
      <c r="C902" t="s">
        <v>602</v>
      </c>
      <c r="D902" t="s">
        <v>1059</v>
      </c>
      <c r="E902" t="s">
        <v>466</v>
      </c>
      <c r="F902" t="s">
        <v>135</v>
      </c>
      <c r="G902" t="s">
        <v>136</v>
      </c>
      <c r="H902" t="s">
        <v>6</v>
      </c>
      <c r="I902" t="s">
        <v>463</v>
      </c>
      <c r="J902" t="s">
        <v>1067</v>
      </c>
      <c r="K902" t="s">
        <v>1062</v>
      </c>
      <c r="L902" s="40" t="str">
        <f t="shared" si="21"/>
        <v>33</v>
      </c>
      <c r="M902" t="s">
        <v>659</v>
      </c>
      <c r="N902" t="s">
        <v>660</v>
      </c>
      <c r="O902" t="s">
        <v>97</v>
      </c>
      <c r="P902" t="s">
        <v>467</v>
      </c>
      <c r="R902" t="s">
        <v>1307</v>
      </c>
      <c r="S902" t="s">
        <v>1308</v>
      </c>
      <c r="T902" s="38">
        <v>126816</v>
      </c>
    </row>
    <row r="903" spans="1:20" hidden="1" x14ac:dyDescent="0.25">
      <c r="A903" t="s">
        <v>1059</v>
      </c>
      <c r="B903" t="s">
        <v>466</v>
      </c>
      <c r="C903" t="s">
        <v>602</v>
      </c>
      <c r="D903" t="s">
        <v>1059</v>
      </c>
      <c r="E903" t="s">
        <v>466</v>
      </c>
      <c r="F903" t="s">
        <v>135</v>
      </c>
      <c r="G903" t="s">
        <v>136</v>
      </c>
      <c r="H903" t="s">
        <v>6</v>
      </c>
      <c r="I903" t="s">
        <v>463</v>
      </c>
      <c r="J903" t="s">
        <v>1067</v>
      </c>
      <c r="K903" t="s">
        <v>1062</v>
      </c>
      <c r="L903" s="40" t="str">
        <f t="shared" si="21"/>
        <v>33</v>
      </c>
      <c r="M903" t="s">
        <v>671</v>
      </c>
      <c r="N903" t="s">
        <v>672</v>
      </c>
      <c r="O903" t="s">
        <v>97</v>
      </c>
      <c r="P903" t="s">
        <v>467</v>
      </c>
      <c r="R903" t="s">
        <v>1309</v>
      </c>
      <c r="S903" t="s">
        <v>1310</v>
      </c>
      <c r="T903" s="38">
        <v>178156</v>
      </c>
    </row>
    <row r="904" spans="1:20" hidden="1" x14ac:dyDescent="0.25">
      <c r="A904" t="s">
        <v>1059</v>
      </c>
      <c r="B904" t="s">
        <v>466</v>
      </c>
      <c r="C904" t="s">
        <v>602</v>
      </c>
      <c r="D904" t="s">
        <v>1059</v>
      </c>
      <c r="E904" t="s">
        <v>466</v>
      </c>
      <c r="F904" t="s">
        <v>275</v>
      </c>
      <c r="G904" t="s">
        <v>276</v>
      </c>
      <c r="H904" t="s">
        <v>88</v>
      </c>
      <c r="I904" t="s">
        <v>495</v>
      </c>
      <c r="J904" t="s">
        <v>1067</v>
      </c>
      <c r="K904" t="s">
        <v>1062</v>
      </c>
      <c r="L904" s="40" t="str">
        <f t="shared" ref="L904:L967" si="22">LEFT(M904,2)</f>
        <v>44</v>
      </c>
      <c r="M904" t="s">
        <v>684</v>
      </c>
      <c r="N904" t="s">
        <v>672</v>
      </c>
      <c r="O904" t="s">
        <v>347</v>
      </c>
      <c r="P904" t="s">
        <v>1548</v>
      </c>
      <c r="R904" t="s">
        <v>1311</v>
      </c>
      <c r="S904" t="s">
        <v>1312</v>
      </c>
      <c r="T904" s="38">
        <v>7915.2</v>
      </c>
    </row>
    <row r="905" spans="1:20" hidden="1" x14ac:dyDescent="0.25">
      <c r="A905" t="s">
        <v>1059</v>
      </c>
      <c r="B905" t="s">
        <v>466</v>
      </c>
      <c r="C905" t="s">
        <v>602</v>
      </c>
      <c r="D905" t="s">
        <v>1059</v>
      </c>
      <c r="E905" t="s">
        <v>466</v>
      </c>
      <c r="F905" t="s">
        <v>275</v>
      </c>
      <c r="G905" t="s">
        <v>276</v>
      </c>
      <c r="H905" t="s">
        <v>88</v>
      </c>
      <c r="I905" t="s">
        <v>495</v>
      </c>
      <c r="J905" t="s">
        <v>1067</v>
      </c>
      <c r="K905" t="s">
        <v>1062</v>
      </c>
      <c r="L905" s="40" t="str">
        <f t="shared" si="22"/>
        <v>44</v>
      </c>
      <c r="M905" t="s">
        <v>685</v>
      </c>
      <c r="N905" t="s">
        <v>686</v>
      </c>
      <c r="O905" t="s">
        <v>347</v>
      </c>
      <c r="P905" t="s">
        <v>1548</v>
      </c>
      <c r="R905" t="s">
        <v>1313</v>
      </c>
      <c r="S905" t="s">
        <v>1314</v>
      </c>
      <c r="T905" s="38">
        <v>5389</v>
      </c>
    </row>
    <row r="906" spans="1:20" hidden="1" x14ac:dyDescent="0.25">
      <c r="A906" t="s">
        <v>1059</v>
      </c>
      <c r="B906" t="s">
        <v>466</v>
      </c>
      <c r="C906" t="s">
        <v>602</v>
      </c>
      <c r="D906" t="s">
        <v>1059</v>
      </c>
      <c r="E906" t="s">
        <v>466</v>
      </c>
      <c r="F906" t="s">
        <v>275</v>
      </c>
      <c r="G906" t="s">
        <v>276</v>
      </c>
      <c r="H906" t="s">
        <v>88</v>
      </c>
      <c r="I906" t="s">
        <v>495</v>
      </c>
      <c r="J906" t="s">
        <v>1067</v>
      </c>
      <c r="K906" t="s">
        <v>1062</v>
      </c>
      <c r="L906" s="40" t="str">
        <f t="shared" si="22"/>
        <v>44</v>
      </c>
      <c r="M906" t="s">
        <v>703</v>
      </c>
      <c r="N906" t="s">
        <v>704</v>
      </c>
      <c r="O906" t="s">
        <v>347</v>
      </c>
      <c r="P906" t="s">
        <v>1548</v>
      </c>
      <c r="R906" t="s">
        <v>1315</v>
      </c>
      <c r="S906" t="s">
        <v>1316</v>
      </c>
      <c r="T906" s="38">
        <v>12613.14</v>
      </c>
    </row>
    <row r="907" spans="1:20" hidden="1" x14ac:dyDescent="0.25">
      <c r="A907" t="s">
        <v>1059</v>
      </c>
      <c r="B907" t="s">
        <v>466</v>
      </c>
      <c r="C907" t="s">
        <v>602</v>
      </c>
      <c r="D907" t="s">
        <v>1059</v>
      </c>
      <c r="E907" t="s">
        <v>466</v>
      </c>
      <c r="F907" t="s">
        <v>275</v>
      </c>
      <c r="G907" t="s">
        <v>276</v>
      </c>
      <c r="H907" t="s">
        <v>88</v>
      </c>
      <c r="I907" t="s">
        <v>495</v>
      </c>
      <c r="J907" t="s">
        <v>1067</v>
      </c>
      <c r="K907" t="s">
        <v>1062</v>
      </c>
      <c r="L907" s="40" t="str">
        <f t="shared" si="22"/>
        <v>44</v>
      </c>
      <c r="M907" t="s">
        <v>705</v>
      </c>
      <c r="N907" t="s">
        <v>706</v>
      </c>
      <c r="O907" t="s">
        <v>347</v>
      </c>
      <c r="P907" t="s">
        <v>1548</v>
      </c>
      <c r="R907" t="s">
        <v>1315</v>
      </c>
      <c r="S907" t="s">
        <v>1316</v>
      </c>
      <c r="T907" s="38">
        <v>3984.7</v>
      </c>
    </row>
    <row r="908" spans="1:20" hidden="1" x14ac:dyDescent="0.25">
      <c r="A908" t="s">
        <v>1059</v>
      </c>
      <c r="B908" t="s">
        <v>466</v>
      </c>
      <c r="C908" t="s">
        <v>602</v>
      </c>
      <c r="D908" t="s">
        <v>1059</v>
      </c>
      <c r="E908" t="s">
        <v>466</v>
      </c>
      <c r="F908" t="s">
        <v>275</v>
      </c>
      <c r="G908" t="s">
        <v>276</v>
      </c>
      <c r="H908" t="s">
        <v>88</v>
      </c>
      <c r="I908" t="s">
        <v>495</v>
      </c>
      <c r="J908" t="s">
        <v>1067</v>
      </c>
      <c r="K908" t="s">
        <v>1062</v>
      </c>
      <c r="L908" s="40" t="str">
        <f t="shared" si="22"/>
        <v>44</v>
      </c>
      <c r="M908" t="s">
        <v>707</v>
      </c>
      <c r="N908" t="s">
        <v>708</v>
      </c>
      <c r="O908" t="s">
        <v>347</v>
      </c>
      <c r="P908" t="s">
        <v>1548</v>
      </c>
      <c r="R908" t="s">
        <v>1313</v>
      </c>
      <c r="S908" t="s">
        <v>1314</v>
      </c>
      <c r="T908" s="38">
        <v>3400</v>
      </c>
    </row>
    <row r="909" spans="1:20" hidden="1" x14ac:dyDescent="0.25">
      <c r="A909" t="s">
        <v>1059</v>
      </c>
      <c r="B909" t="s">
        <v>466</v>
      </c>
      <c r="C909" t="s">
        <v>602</v>
      </c>
      <c r="D909" t="s">
        <v>1059</v>
      </c>
      <c r="E909" t="s">
        <v>466</v>
      </c>
      <c r="F909" t="s">
        <v>275</v>
      </c>
      <c r="G909" t="s">
        <v>276</v>
      </c>
      <c r="H909" t="s">
        <v>88</v>
      </c>
      <c r="I909" t="s">
        <v>495</v>
      </c>
      <c r="J909" t="s">
        <v>1067</v>
      </c>
      <c r="K909" t="s">
        <v>1062</v>
      </c>
      <c r="L909" s="40" t="str">
        <f t="shared" si="22"/>
        <v>44</v>
      </c>
      <c r="M909" t="s">
        <v>713</v>
      </c>
      <c r="N909" t="s">
        <v>714</v>
      </c>
      <c r="O909" t="s">
        <v>274</v>
      </c>
      <c r="P909" t="s">
        <v>1578</v>
      </c>
      <c r="R909" t="s">
        <v>1317</v>
      </c>
      <c r="S909" t="s">
        <v>1316</v>
      </c>
      <c r="T909" s="38">
        <v>429876</v>
      </c>
    </row>
    <row r="910" spans="1:20" hidden="1" x14ac:dyDescent="0.25">
      <c r="A910" t="s">
        <v>1059</v>
      </c>
      <c r="B910" t="s">
        <v>466</v>
      </c>
      <c r="C910" t="s">
        <v>602</v>
      </c>
      <c r="D910" t="s">
        <v>1059</v>
      </c>
      <c r="E910" t="s">
        <v>466</v>
      </c>
      <c r="F910" t="s">
        <v>275</v>
      </c>
      <c r="G910" t="s">
        <v>276</v>
      </c>
      <c r="H910" t="s">
        <v>88</v>
      </c>
      <c r="I910" t="s">
        <v>495</v>
      </c>
      <c r="J910" t="s">
        <v>1067</v>
      </c>
      <c r="K910" t="s">
        <v>1062</v>
      </c>
      <c r="L910" s="40" t="str">
        <f t="shared" si="22"/>
        <v>44</v>
      </c>
      <c r="M910" t="s">
        <v>715</v>
      </c>
      <c r="N910" t="s">
        <v>716</v>
      </c>
      <c r="O910" t="s">
        <v>347</v>
      </c>
      <c r="P910" t="s">
        <v>1548</v>
      </c>
      <c r="R910" t="s">
        <v>1315</v>
      </c>
      <c r="S910" t="s">
        <v>1316</v>
      </c>
      <c r="T910" s="38">
        <v>14099.96</v>
      </c>
    </row>
    <row r="911" spans="1:20" hidden="1" x14ac:dyDescent="0.25">
      <c r="A911" t="s">
        <v>1059</v>
      </c>
      <c r="B911" t="s">
        <v>466</v>
      </c>
      <c r="C911" t="s">
        <v>602</v>
      </c>
      <c r="D911" t="s">
        <v>1059</v>
      </c>
      <c r="E911" t="s">
        <v>466</v>
      </c>
      <c r="F911" t="s">
        <v>275</v>
      </c>
      <c r="G911" t="s">
        <v>276</v>
      </c>
      <c r="H911" t="s">
        <v>6</v>
      </c>
      <c r="I911" t="s">
        <v>463</v>
      </c>
      <c r="J911" t="s">
        <v>1067</v>
      </c>
      <c r="K911" t="s">
        <v>1062</v>
      </c>
      <c r="L911" s="40" t="str">
        <f t="shared" si="22"/>
        <v>33</v>
      </c>
      <c r="M911" t="s">
        <v>728</v>
      </c>
      <c r="N911" t="s">
        <v>729</v>
      </c>
      <c r="O911" t="s">
        <v>274</v>
      </c>
      <c r="P911" t="s">
        <v>1578</v>
      </c>
      <c r="R911" t="s">
        <v>1318</v>
      </c>
      <c r="S911" t="s">
        <v>1319</v>
      </c>
      <c r="T911" s="38">
        <v>4227.62</v>
      </c>
    </row>
    <row r="912" spans="1:20" hidden="1" x14ac:dyDescent="0.25">
      <c r="A912" t="s">
        <v>1059</v>
      </c>
      <c r="B912" t="s">
        <v>466</v>
      </c>
      <c r="C912" t="s">
        <v>602</v>
      </c>
      <c r="D912" t="s">
        <v>1059</v>
      </c>
      <c r="E912" t="s">
        <v>466</v>
      </c>
      <c r="F912" t="s">
        <v>275</v>
      </c>
      <c r="G912" t="s">
        <v>276</v>
      </c>
      <c r="H912" t="s">
        <v>6</v>
      </c>
      <c r="I912" t="s">
        <v>463</v>
      </c>
      <c r="J912" t="s">
        <v>1067</v>
      </c>
      <c r="K912" t="s">
        <v>1062</v>
      </c>
      <c r="L912" s="40" t="str">
        <f t="shared" si="22"/>
        <v>33</v>
      </c>
      <c r="M912" t="s">
        <v>659</v>
      </c>
      <c r="N912" t="s">
        <v>660</v>
      </c>
      <c r="O912" t="s">
        <v>274</v>
      </c>
      <c r="P912" t="s">
        <v>1578</v>
      </c>
      <c r="R912" t="s">
        <v>1320</v>
      </c>
      <c r="S912" t="s">
        <v>1321</v>
      </c>
      <c r="T912" s="38">
        <v>13684</v>
      </c>
    </row>
    <row r="913" spans="1:20" hidden="1" x14ac:dyDescent="0.25">
      <c r="A913" t="s">
        <v>1059</v>
      </c>
      <c r="B913" t="s">
        <v>466</v>
      </c>
      <c r="C913" t="s">
        <v>602</v>
      </c>
      <c r="D913" t="s">
        <v>1059</v>
      </c>
      <c r="E913" t="s">
        <v>466</v>
      </c>
      <c r="F913" t="s">
        <v>275</v>
      </c>
      <c r="G913" t="s">
        <v>276</v>
      </c>
      <c r="H913" t="s">
        <v>6</v>
      </c>
      <c r="I913" t="s">
        <v>463</v>
      </c>
      <c r="J913" t="s">
        <v>1067</v>
      </c>
      <c r="K913" t="s">
        <v>1062</v>
      </c>
      <c r="L913" s="40" t="str">
        <f t="shared" si="22"/>
        <v>33</v>
      </c>
      <c r="M913" t="s">
        <v>659</v>
      </c>
      <c r="N913" t="s">
        <v>660</v>
      </c>
      <c r="O913" t="s">
        <v>274</v>
      </c>
      <c r="P913" t="s">
        <v>1578</v>
      </c>
      <c r="R913" t="s">
        <v>1322</v>
      </c>
      <c r="S913" t="s">
        <v>1323</v>
      </c>
      <c r="T913" s="38">
        <v>4679079.12</v>
      </c>
    </row>
    <row r="914" spans="1:20" hidden="1" x14ac:dyDescent="0.25">
      <c r="A914" t="s">
        <v>1059</v>
      </c>
      <c r="B914" t="s">
        <v>466</v>
      </c>
      <c r="C914" t="s">
        <v>602</v>
      </c>
      <c r="D914" t="s">
        <v>1059</v>
      </c>
      <c r="E914" t="s">
        <v>466</v>
      </c>
      <c r="F914" t="s">
        <v>275</v>
      </c>
      <c r="G914" t="s">
        <v>276</v>
      </c>
      <c r="H914" t="s">
        <v>6</v>
      </c>
      <c r="I914" t="s">
        <v>463</v>
      </c>
      <c r="J914" t="s">
        <v>1067</v>
      </c>
      <c r="K914" t="s">
        <v>1062</v>
      </c>
      <c r="L914" s="40" t="str">
        <f t="shared" si="22"/>
        <v>33</v>
      </c>
      <c r="M914" t="s">
        <v>661</v>
      </c>
      <c r="N914" t="s">
        <v>662</v>
      </c>
      <c r="O914" t="s">
        <v>274</v>
      </c>
      <c r="P914" t="s">
        <v>1578</v>
      </c>
      <c r="R914" t="s">
        <v>1320</v>
      </c>
      <c r="S914" t="s">
        <v>1321</v>
      </c>
      <c r="T914" s="38">
        <v>820350</v>
      </c>
    </row>
    <row r="915" spans="1:20" hidden="1" x14ac:dyDescent="0.25">
      <c r="A915" t="s">
        <v>1059</v>
      </c>
      <c r="B915" t="s">
        <v>466</v>
      </c>
      <c r="C915" t="s">
        <v>602</v>
      </c>
      <c r="D915" t="s">
        <v>1059</v>
      </c>
      <c r="E915" t="s">
        <v>466</v>
      </c>
      <c r="F915" t="s">
        <v>275</v>
      </c>
      <c r="G915" t="s">
        <v>276</v>
      </c>
      <c r="H915" t="s">
        <v>6</v>
      </c>
      <c r="I915" t="s">
        <v>463</v>
      </c>
      <c r="J915" t="s">
        <v>1067</v>
      </c>
      <c r="K915" t="s">
        <v>1062</v>
      </c>
      <c r="L915" s="40" t="str">
        <f t="shared" si="22"/>
        <v>33</v>
      </c>
      <c r="M915" t="s">
        <v>734</v>
      </c>
      <c r="N915" t="s">
        <v>735</v>
      </c>
      <c r="O915" t="s">
        <v>274</v>
      </c>
      <c r="P915" t="s">
        <v>1578</v>
      </c>
      <c r="R915" t="s">
        <v>1317</v>
      </c>
      <c r="S915" t="s">
        <v>1316</v>
      </c>
      <c r="T915" s="38">
        <v>0</v>
      </c>
    </row>
    <row r="916" spans="1:20" hidden="1" x14ac:dyDescent="0.25">
      <c r="A916" t="s">
        <v>1059</v>
      </c>
      <c r="B916" t="s">
        <v>466</v>
      </c>
      <c r="C916" t="s">
        <v>602</v>
      </c>
      <c r="D916" t="s">
        <v>1059</v>
      </c>
      <c r="E916" t="s">
        <v>466</v>
      </c>
      <c r="F916" t="s">
        <v>275</v>
      </c>
      <c r="G916" t="s">
        <v>276</v>
      </c>
      <c r="H916" t="s">
        <v>6</v>
      </c>
      <c r="I916" t="s">
        <v>463</v>
      </c>
      <c r="J916" t="s">
        <v>1067</v>
      </c>
      <c r="K916" t="s">
        <v>1062</v>
      </c>
      <c r="L916" s="40" t="str">
        <f t="shared" si="22"/>
        <v>33</v>
      </c>
      <c r="M916" t="s">
        <v>671</v>
      </c>
      <c r="N916" t="s">
        <v>672</v>
      </c>
      <c r="O916" t="s">
        <v>274</v>
      </c>
      <c r="P916" t="s">
        <v>1578</v>
      </c>
      <c r="R916" t="s">
        <v>1324</v>
      </c>
      <c r="S916" t="s">
        <v>1325</v>
      </c>
      <c r="T916" s="38">
        <v>3504309.88</v>
      </c>
    </row>
    <row r="917" spans="1:20" hidden="1" x14ac:dyDescent="0.25">
      <c r="A917" t="s">
        <v>1059</v>
      </c>
      <c r="B917" t="s">
        <v>466</v>
      </c>
      <c r="C917" t="s">
        <v>602</v>
      </c>
      <c r="D917" t="s">
        <v>1059</v>
      </c>
      <c r="E917" t="s">
        <v>466</v>
      </c>
      <c r="F917" t="s">
        <v>275</v>
      </c>
      <c r="G917" t="s">
        <v>276</v>
      </c>
      <c r="H917" t="s">
        <v>6</v>
      </c>
      <c r="I917" t="s">
        <v>463</v>
      </c>
      <c r="J917" t="s">
        <v>1067</v>
      </c>
      <c r="K917" t="s">
        <v>1062</v>
      </c>
      <c r="L917" s="40" t="str">
        <f t="shared" si="22"/>
        <v>33</v>
      </c>
      <c r="M917" t="s">
        <v>679</v>
      </c>
      <c r="N917" t="s">
        <v>486</v>
      </c>
      <c r="O917" t="s">
        <v>274</v>
      </c>
      <c r="P917" t="s">
        <v>1578</v>
      </c>
      <c r="R917" t="s">
        <v>1320</v>
      </c>
      <c r="S917" t="s">
        <v>1321</v>
      </c>
      <c r="T917" s="38">
        <v>350</v>
      </c>
    </row>
    <row r="918" spans="1:20" hidden="1" x14ac:dyDescent="0.25">
      <c r="A918" t="s">
        <v>1059</v>
      </c>
      <c r="B918" t="s">
        <v>466</v>
      </c>
      <c r="C918" t="s">
        <v>602</v>
      </c>
      <c r="D918" t="s">
        <v>1059</v>
      </c>
      <c r="E918" t="s">
        <v>466</v>
      </c>
      <c r="F918" t="s">
        <v>67</v>
      </c>
      <c r="G918" t="s">
        <v>68</v>
      </c>
      <c r="H918" t="s">
        <v>6</v>
      </c>
      <c r="I918" t="s">
        <v>463</v>
      </c>
      <c r="J918" t="s">
        <v>1061</v>
      </c>
      <c r="K918" t="s">
        <v>1062</v>
      </c>
      <c r="L918" s="40" t="str">
        <f t="shared" si="22"/>
        <v>33</v>
      </c>
      <c r="M918" t="s">
        <v>785</v>
      </c>
      <c r="N918" t="s">
        <v>786</v>
      </c>
      <c r="O918" t="s">
        <v>241</v>
      </c>
      <c r="P918" t="s">
        <v>1473</v>
      </c>
      <c r="R918" t="s">
        <v>1326</v>
      </c>
      <c r="S918" t="s">
        <v>1327</v>
      </c>
      <c r="T918" s="38">
        <v>132634.70000000001</v>
      </c>
    </row>
    <row r="919" spans="1:20" hidden="1" x14ac:dyDescent="0.25">
      <c r="A919" t="s">
        <v>1059</v>
      </c>
      <c r="B919" t="s">
        <v>466</v>
      </c>
      <c r="C919" t="s">
        <v>602</v>
      </c>
      <c r="D919" t="s">
        <v>1059</v>
      </c>
      <c r="E919" t="s">
        <v>466</v>
      </c>
      <c r="F919" t="s">
        <v>67</v>
      </c>
      <c r="G919" t="s">
        <v>68</v>
      </c>
      <c r="H919" t="s">
        <v>6</v>
      </c>
      <c r="I919" t="s">
        <v>463</v>
      </c>
      <c r="J919" t="s">
        <v>1061</v>
      </c>
      <c r="K919" t="s">
        <v>1062</v>
      </c>
      <c r="L919" s="40" t="str">
        <f t="shared" si="22"/>
        <v>33</v>
      </c>
      <c r="M919" t="s">
        <v>824</v>
      </c>
      <c r="N919" t="s">
        <v>825</v>
      </c>
      <c r="O919" t="s">
        <v>241</v>
      </c>
      <c r="P919" t="s">
        <v>1473</v>
      </c>
      <c r="R919" t="s">
        <v>1328</v>
      </c>
      <c r="S919" t="s">
        <v>1329</v>
      </c>
      <c r="T919" s="38">
        <v>6400</v>
      </c>
    </row>
    <row r="920" spans="1:20" hidden="1" x14ac:dyDescent="0.25">
      <c r="A920" t="s">
        <v>1059</v>
      </c>
      <c r="B920" t="s">
        <v>466</v>
      </c>
      <c r="C920" t="s">
        <v>602</v>
      </c>
      <c r="D920" t="s">
        <v>1059</v>
      </c>
      <c r="E920" t="s">
        <v>466</v>
      </c>
      <c r="F920" t="s">
        <v>67</v>
      </c>
      <c r="G920" t="s">
        <v>68</v>
      </c>
      <c r="H920" t="s">
        <v>6</v>
      </c>
      <c r="I920" t="s">
        <v>463</v>
      </c>
      <c r="J920" t="s">
        <v>1061</v>
      </c>
      <c r="K920" t="s">
        <v>1062</v>
      </c>
      <c r="L920" s="40" t="str">
        <f t="shared" si="22"/>
        <v>33</v>
      </c>
      <c r="M920" t="s">
        <v>958</v>
      </c>
      <c r="N920" t="s">
        <v>959</v>
      </c>
      <c r="O920" t="s">
        <v>241</v>
      </c>
      <c r="P920" t="s">
        <v>1473</v>
      </c>
      <c r="R920" t="s">
        <v>1326</v>
      </c>
      <c r="S920" t="s">
        <v>1327</v>
      </c>
      <c r="T920" s="38">
        <v>10081.799999999999</v>
      </c>
    </row>
    <row r="921" spans="1:20" hidden="1" x14ac:dyDescent="0.25">
      <c r="A921" t="s">
        <v>1059</v>
      </c>
      <c r="B921" t="s">
        <v>466</v>
      </c>
      <c r="C921" t="s">
        <v>602</v>
      </c>
      <c r="D921" t="s">
        <v>1059</v>
      </c>
      <c r="E921" t="s">
        <v>466</v>
      </c>
      <c r="F921" t="s">
        <v>565</v>
      </c>
      <c r="G921" t="s">
        <v>566</v>
      </c>
      <c r="H921" t="s">
        <v>88</v>
      </c>
      <c r="I921" t="s">
        <v>495</v>
      </c>
      <c r="J921" t="s">
        <v>1087</v>
      </c>
      <c r="K921" t="s">
        <v>1075</v>
      </c>
      <c r="L921" s="40" t="str">
        <f t="shared" si="22"/>
        <v>44</v>
      </c>
      <c r="M921" t="s">
        <v>962</v>
      </c>
      <c r="N921" t="s">
        <v>963</v>
      </c>
      <c r="O921" t="s">
        <v>540</v>
      </c>
      <c r="P921" t="s">
        <v>541</v>
      </c>
      <c r="R921" t="s">
        <v>1330</v>
      </c>
      <c r="S921" t="s">
        <v>1331</v>
      </c>
      <c r="T921" s="38">
        <v>16966.080000000002</v>
      </c>
    </row>
    <row r="922" spans="1:20" hidden="1" x14ac:dyDescent="0.25">
      <c r="A922" t="s">
        <v>1059</v>
      </c>
      <c r="B922" t="s">
        <v>466</v>
      </c>
      <c r="C922" t="s">
        <v>602</v>
      </c>
      <c r="D922" t="s">
        <v>1059</v>
      </c>
      <c r="E922" t="s">
        <v>466</v>
      </c>
      <c r="F922" t="s">
        <v>565</v>
      </c>
      <c r="G922" t="s">
        <v>566</v>
      </c>
      <c r="H922" t="s">
        <v>88</v>
      </c>
      <c r="I922" t="s">
        <v>495</v>
      </c>
      <c r="J922" t="s">
        <v>1087</v>
      </c>
      <c r="K922" t="s">
        <v>1075</v>
      </c>
      <c r="L922" s="40" t="str">
        <f t="shared" si="22"/>
        <v>44</v>
      </c>
      <c r="M922" t="s">
        <v>685</v>
      </c>
      <c r="N922" t="s">
        <v>686</v>
      </c>
      <c r="O922" t="s">
        <v>540</v>
      </c>
      <c r="P922" t="s">
        <v>541</v>
      </c>
      <c r="R922" t="s">
        <v>1332</v>
      </c>
      <c r="S922" t="s">
        <v>1333</v>
      </c>
      <c r="T922" s="38">
        <v>31790</v>
      </c>
    </row>
    <row r="923" spans="1:20" hidden="1" x14ac:dyDescent="0.25">
      <c r="A923" t="s">
        <v>1059</v>
      </c>
      <c r="B923" t="s">
        <v>466</v>
      </c>
      <c r="C923" t="s">
        <v>602</v>
      </c>
      <c r="D923" t="s">
        <v>1059</v>
      </c>
      <c r="E923" t="s">
        <v>466</v>
      </c>
      <c r="F923" t="s">
        <v>565</v>
      </c>
      <c r="G923" t="s">
        <v>566</v>
      </c>
      <c r="H923" t="s">
        <v>88</v>
      </c>
      <c r="I923" t="s">
        <v>495</v>
      </c>
      <c r="J923" t="s">
        <v>1087</v>
      </c>
      <c r="K923" t="s">
        <v>1075</v>
      </c>
      <c r="L923" s="40" t="str">
        <f t="shared" si="22"/>
        <v>44</v>
      </c>
      <c r="M923" t="s">
        <v>964</v>
      </c>
      <c r="N923" t="s">
        <v>965</v>
      </c>
      <c r="O923" t="s">
        <v>540</v>
      </c>
      <c r="P923" t="s">
        <v>541</v>
      </c>
      <c r="R923" t="s">
        <v>1330</v>
      </c>
      <c r="S923" t="s">
        <v>1331</v>
      </c>
      <c r="T923" s="38">
        <v>49990</v>
      </c>
    </row>
    <row r="924" spans="1:20" hidden="1" x14ac:dyDescent="0.25">
      <c r="A924" t="s">
        <v>1059</v>
      </c>
      <c r="B924" t="s">
        <v>466</v>
      </c>
      <c r="C924" t="s">
        <v>602</v>
      </c>
      <c r="D924" t="s">
        <v>1059</v>
      </c>
      <c r="E924" t="s">
        <v>466</v>
      </c>
      <c r="F924" t="s">
        <v>565</v>
      </c>
      <c r="G924" t="s">
        <v>566</v>
      </c>
      <c r="H924" t="s">
        <v>88</v>
      </c>
      <c r="I924" t="s">
        <v>495</v>
      </c>
      <c r="J924" t="s">
        <v>1087</v>
      </c>
      <c r="K924" t="s">
        <v>1075</v>
      </c>
      <c r="L924" s="40" t="str">
        <f t="shared" si="22"/>
        <v>44</v>
      </c>
      <c r="M924" t="s">
        <v>701</v>
      </c>
      <c r="N924" t="s">
        <v>702</v>
      </c>
      <c r="O924" t="s">
        <v>540</v>
      </c>
      <c r="P924" t="s">
        <v>541</v>
      </c>
      <c r="R924" t="s">
        <v>1330</v>
      </c>
      <c r="S924" t="s">
        <v>1331</v>
      </c>
      <c r="T924" s="38">
        <v>12699</v>
      </c>
    </row>
    <row r="925" spans="1:20" hidden="1" x14ac:dyDescent="0.25">
      <c r="A925" t="s">
        <v>1059</v>
      </c>
      <c r="B925" t="s">
        <v>466</v>
      </c>
      <c r="C925" t="s">
        <v>602</v>
      </c>
      <c r="D925" t="s">
        <v>1059</v>
      </c>
      <c r="E925" t="s">
        <v>466</v>
      </c>
      <c r="F925" t="s">
        <v>565</v>
      </c>
      <c r="G925" t="s">
        <v>566</v>
      </c>
      <c r="H925" t="s">
        <v>88</v>
      </c>
      <c r="I925" t="s">
        <v>495</v>
      </c>
      <c r="J925" t="s">
        <v>1087</v>
      </c>
      <c r="K925" t="s">
        <v>1075</v>
      </c>
      <c r="L925" s="40" t="str">
        <f t="shared" si="22"/>
        <v>44</v>
      </c>
      <c r="M925" t="s">
        <v>703</v>
      </c>
      <c r="N925" t="s">
        <v>704</v>
      </c>
      <c r="O925" t="s">
        <v>540</v>
      </c>
      <c r="P925" t="s">
        <v>541</v>
      </c>
      <c r="R925" t="s">
        <v>1330</v>
      </c>
      <c r="S925" t="s">
        <v>1331</v>
      </c>
      <c r="T925" s="38">
        <v>47587.56</v>
      </c>
    </row>
    <row r="926" spans="1:20" hidden="1" x14ac:dyDescent="0.25">
      <c r="A926" t="s">
        <v>1059</v>
      </c>
      <c r="B926" t="s">
        <v>466</v>
      </c>
      <c r="C926" t="s">
        <v>602</v>
      </c>
      <c r="D926" t="s">
        <v>1059</v>
      </c>
      <c r="E926" t="s">
        <v>466</v>
      </c>
      <c r="F926" t="s">
        <v>565</v>
      </c>
      <c r="G926" t="s">
        <v>566</v>
      </c>
      <c r="H926" t="s">
        <v>88</v>
      </c>
      <c r="I926" t="s">
        <v>495</v>
      </c>
      <c r="J926" t="s">
        <v>1087</v>
      </c>
      <c r="K926" t="s">
        <v>1075</v>
      </c>
      <c r="L926" s="40" t="str">
        <f t="shared" si="22"/>
        <v>44</v>
      </c>
      <c r="M926" t="s">
        <v>713</v>
      </c>
      <c r="N926" t="s">
        <v>714</v>
      </c>
      <c r="O926" t="s">
        <v>540</v>
      </c>
      <c r="P926" t="s">
        <v>541</v>
      </c>
      <c r="R926" t="s">
        <v>1330</v>
      </c>
      <c r="S926" t="s">
        <v>1331</v>
      </c>
      <c r="T926" s="38">
        <v>35749.89</v>
      </c>
    </row>
    <row r="927" spans="1:20" hidden="1" x14ac:dyDescent="0.25">
      <c r="A927" t="s">
        <v>1059</v>
      </c>
      <c r="B927" t="s">
        <v>466</v>
      </c>
      <c r="C927" t="s">
        <v>602</v>
      </c>
      <c r="D927" t="s">
        <v>1059</v>
      </c>
      <c r="E927" t="s">
        <v>466</v>
      </c>
      <c r="F927" t="s">
        <v>565</v>
      </c>
      <c r="G927" t="s">
        <v>566</v>
      </c>
      <c r="H927" t="s">
        <v>88</v>
      </c>
      <c r="I927" t="s">
        <v>495</v>
      </c>
      <c r="J927" t="s">
        <v>1087</v>
      </c>
      <c r="K927" t="s">
        <v>1075</v>
      </c>
      <c r="L927" s="40" t="str">
        <f t="shared" si="22"/>
        <v>44</v>
      </c>
      <c r="M927" t="s">
        <v>966</v>
      </c>
      <c r="N927" t="s">
        <v>967</v>
      </c>
      <c r="O927" t="s">
        <v>540</v>
      </c>
      <c r="P927" t="s">
        <v>541</v>
      </c>
      <c r="R927" t="s">
        <v>1330</v>
      </c>
      <c r="S927" t="s">
        <v>1331</v>
      </c>
      <c r="T927" s="38">
        <v>4684</v>
      </c>
    </row>
    <row r="928" spans="1:20" hidden="1" x14ac:dyDescent="0.25">
      <c r="A928" t="s">
        <v>1059</v>
      </c>
      <c r="B928" t="s">
        <v>466</v>
      </c>
      <c r="C928" t="s">
        <v>602</v>
      </c>
      <c r="D928" t="s">
        <v>1334</v>
      </c>
      <c r="E928" t="s">
        <v>1335</v>
      </c>
      <c r="F928" t="s">
        <v>7</v>
      </c>
      <c r="G928" t="s">
        <v>8</v>
      </c>
      <c r="H928" t="s">
        <v>6</v>
      </c>
      <c r="I928" t="s">
        <v>463</v>
      </c>
      <c r="J928" t="s">
        <v>1336</v>
      </c>
      <c r="K928" t="s">
        <v>1337</v>
      </c>
      <c r="L928" s="40" t="str">
        <f t="shared" si="22"/>
        <v>33</v>
      </c>
      <c r="M928" t="s">
        <v>785</v>
      </c>
      <c r="N928" t="s">
        <v>786</v>
      </c>
      <c r="O928" t="s">
        <v>1338</v>
      </c>
      <c r="P928" t="s">
        <v>1335</v>
      </c>
      <c r="R928" t="s">
        <v>1339</v>
      </c>
      <c r="S928" t="s">
        <v>1340</v>
      </c>
      <c r="T928" s="38">
        <v>245.73</v>
      </c>
    </row>
    <row r="929" spans="1:20" hidden="1" x14ac:dyDescent="0.25">
      <c r="A929" t="s">
        <v>1059</v>
      </c>
      <c r="B929" t="s">
        <v>466</v>
      </c>
      <c r="C929" t="s">
        <v>602</v>
      </c>
      <c r="D929" t="s">
        <v>1341</v>
      </c>
      <c r="E929" t="s">
        <v>1342</v>
      </c>
      <c r="F929" t="s">
        <v>7</v>
      </c>
      <c r="G929" t="s">
        <v>8</v>
      </c>
      <c r="H929" t="s">
        <v>6</v>
      </c>
      <c r="I929" t="s">
        <v>463</v>
      </c>
      <c r="J929" t="s">
        <v>1061</v>
      </c>
      <c r="K929" t="s">
        <v>1062</v>
      </c>
      <c r="L929" s="40" t="str">
        <f t="shared" si="22"/>
        <v>33</v>
      </c>
      <c r="M929" t="s">
        <v>785</v>
      </c>
      <c r="N929" t="s">
        <v>786</v>
      </c>
      <c r="O929" t="s">
        <v>25</v>
      </c>
      <c r="P929" t="s">
        <v>466</v>
      </c>
      <c r="R929" t="s">
        <v>1343</v>
      </c>
      <c r="S929" t="s">
        <v>1344</v>
      </c>
      <c r="T929" s="38">
        <v>1386.98</v>
      </c>
    </row>
    <row r="930" spans="1:20" hidden="1" x14ac:dyDescent="0.25">
      <c r="A930" t="s">
        <v>1059</v>
      </c>
      <c r="B930" t="s">
        <v>466</v>
      </c>
      <c r="C930" t="s">
        <v>602</v>
      </c>
      <c r="D930" t="s">
        <v>1341</v>
      </c>
      <c r="E930" t="s">
        <v>1342</v>
      </c>
      <c r="F930" t="s">
        <v>7</v>
      </c>
      <c r="G930" t="s">
        <v>8</v>
      </c>
      <c r="H930" t="s">
        <v>6</v>
      </c>
      <c r="I930" t="s">
        <v>463</v>
      </c>
      <c r="J930" t="s">
        <v>1061</v>
      </c>
      <c r="K930" t="s">
        <v>1062</v>
      </c>
      <c r="L930" s="40" t="str">
        <f t="shared" si="22"/>
        <v>33</v>
      </c>
      <c r="M930" t="s">
        <v>785</v>
      </c>
      <c r="N930" t="s">
        <v>786</v>
      </c>
      <c r="O930" t="s">
        <v>241</v>
      </c>
      <c r="P930" t="s">
        <v>1473</v>
      </c>
      <c r="R930" t="s">
        <v>1343</v>
      </c>
      <c r="S930" t="s">
        <v>1344</v>
      </c>
      <c r="T930" s="38">
        <v>911.91</v>
      </c>
    </row>
    <row r="931" spans="1:20" hidden="1" x14ac:dyDescent="0.25">
      <c r="A931" t="s">
        <v>1059</v>
      </c>
      <c r="B931" t="s">
        <v>466</v>
      </c>
      <c r="C931" t="s">
        <v>602</v>
      </c>
      <c r="D931" t="s">
        <v>1346</v>
      </c>
      <c r="E931" t="s">
        <v>1347</v>
      </c>
      <c r="F931" t="s">
        <v>67</v>
      </c>
      <c r="G931" t="s">
        <v>68</v>
      </c>
      <c r="H931" t="s">
        <v>6</v>
      </c>
      <c r="I931" t="s">
        <v>463</v>
      </c>
      <c r="J931" t="s">
        <v>1348</v>
      </c>
      <c r="K931" t="s">
        <v>1349</v>
      </c>
      <c r="L931" s="40" t="str">
        <f t="shared" si="22"/>
        <v>33</v>
      </c>
      <c r="M931" t="s">
        <v>785</v>
      </c>
      <c r="N931" t="s">
        <v>786</v>
      </c>
      <c r="O931" t="s">
        <v>5</v>
      </c>
      <c r="P931" t="s">
        <v>1345</v>
      </c>
      <c r="R931" t="s">
        <v>1350</v>
      </c>
      <c r="S931" t="s">
        <v>1351</v>
      </c>
      <c r="T931" s="38">
        <v>1383.52</v>
      </c>
    </row>
    <row r="932" spans="1:20" hidden="1" x14ac:dyDescent="0.25">
      <c r="A932" t="s">
        <v>1059</v>
      </c>
      <c r="B932" t="s">
        <v>466</v>
      </c>
      <c r="C932" t="s">
        <v>602</v>
      </c>
      <c r="D932" t="s">
        <v>1352</v>
      </c>
      <c r="E932" t="s">
        <v>1353</v>
      </c>
      <c r="F932" t="s">
        <v>185</v>
      </c>
      <c r="G932" t="s">
        <v>186</v>
      </c>
      <c r="H932" t="s">
        <v>6</v>
      </c>
      <c r="I932" t="s">
        <v>463</v>
      </c>
      <c r="J932" t="s">
        <v>1354</v>
      </c>
      <c r="K932" t="s">
        <v>1355</v>
      </c>
      <c r="L932" s="40" t="str">
        <f t="shared" si="22"/>
        <v>33</v>
      </c>
      <c r="M932" t="s">
        <v>728</v>
      </c>
      <c r="N932" t="s">
        <v>729</v>
      </c>
      <c r="O932" t="s">
        <v>182</v>
      </c>
      <c r="P932" t="s">
        <v>468</v>
      </c>
      <c r="R932" t="s">
        <v>188</v>
      </c>
      <c r="S932" t="s">
        <v>189</v>
      </c>
      <c r="T932" s="38">
        <v>8767.7800000000007</v>
      </c>
    </row>
    <row r="933" spans="1:20" hidden="1" x14ac:dyDescent="0.25">
      <c r="A933" t="s">
        <v>1059</v>
      </c>
      <c r="B933" t="s">
        <v>466</v>
      </c>
      <c r="C933" t="s">
        <v>602</v>
      </c>
      <c r="D933" t="s">
        <v>1352</v>
      </c>
      <c r="E933" t="s">
        <v>1353</v>
      </c>
      <c r="F933" t="s">
        <v>185</v>
      </c>
      <c r="G933" t="s">
        <v>186</v>
      </c>
      <c r="H933" t="s">
        <v>6</v>
      </c>
      <c r="I933" t="s">
        <v>463</v>
      </c>
      <c r="J933" t="s">
        <v>1354</v>
      </c>
      <c r="K933" t="s">
        <v>1355</v>
      </c>
      <c r="L933" s="40" t="str">
        <f t="shared" si="22"/>
        <v>33</v>
      </c>
      <c r="M933" t="s">
        <v>661</v>
      </c>
      <c r="N933" t="s">
        <v>662</v>
      </c>
      <c r="O933" t="s">
        <v>182</v>
      </c>
      <c r="P933" t="s">
        <v>468</v>
      </c>
      <c r="R933" t="s">
        <v>188</v>
      </c>
      <c r="S933" t="s">
        <v>189</v>
      </c>
      <c r="T933" s="38">
        <v>119823.82</v>
      </c>
    </row>
    <row r="934" spans="1:20" hidden="1" x14ac:dyDescent="0.25">
      <c r="A934" t="s">
        <v>1059</v>
      </c>
      <c r="B934" t="s">
        <v>466</v>
      </c>
      <c r="C934" t="s">
        <v>602</v>
      </c>
      <c r="D934" t="s">
        <v>1352</v>
      </c>
      <c r="E934" t="s">
        <v>1353</v>
      </c>
      <c r="F934" t="s">
        <v>185</v>
      </c>
      <c r="G934" t="s">
        <v>186</v>
      </c>
      <c r="H934" t="s">
        <v>6</v>
      </c>
      <c r="I934" t="s">
        <v>463</v>
      </c>
      <c r="J934" t="s">
        <v>1354</v>
      </c>
      <c r="K934" t="s">
        <v>1355</v>
      </c>
      <c r="L934" s="40" t="str">
        <f t="shared" si="22"/>
        <v>33</v>
      </c>
      <c r="M934" t="s">
        <v>1184</v>
      </c>
      <c r="N934" t="s">
        <v>1185</v>
      </c>
      <c r="O934" t="s">
        <v>182</v>
      </c>
      <c r="P934" t="s">
        <v>468</v>
      </c>
      <c r="R934" t="s">
        <v>188</v>
      </c>
      <c r="S934" t="s">
        <v>189</v>
      </c>
      <c r="T934" s="38">
        <v>813042.53</v>
      </c>
    </row>
    <row r="935" spans="1:20" hidden="1" x14ac:dyDescent="0.25">
      <c r="A935" t="s">
        <v>1059</v>
      </c>
      <c r="B935" t="s">
        <v>466</v>
      </c>
      <c r="C935" t="s">
        <v>602</v>
      </c>
      <c r="D935" t="s">
        <v>1352</v>
      </c>
      <c r="E935" t="s">
        <v>1353</v>
      </c>
      <c r="F935" t="s">
        <v>185</v>
      </c>
      <c r="G935" t="s">
        <v>186</v>
      </c>
      <c r="H935" t="s">
        <v>6</v>
      </c>
      <c r="I935" t="s">
        <v>463</v>
      </c>
      <c r="J935" t="s">
        <v>1354</v>
      </c>
      <c r="K935" t="s">
        <v>1355</v>
      </c>
      <c r="L935" s="40" t="str">
        <f t="shared" si="22"/>
        <v>33</v>
      </c>
      <c r="M935" t="s">
        <v>767</v>
      </c>
      <c r="N935" t="s">
        <v>768</v>
      </c>
      <c r="O935" t="s">
        <v>182</v>
      </c>
      <c r="P935" t="s">
        <v>468</v>
      </c>
      <c r="R935" t="s">
        <v>188</v>
      </c>
      <c r="S935" t="s">
        <v>189</v>
      </c>
      <c r="T935" s="38">
        <v>6346.7</v>
      </c>
    </row>
    <row r="936" spans="1:20" hidden="1" x14ac:dyDescent="0.25">
      <c r="A936" t="s">
        <v>1059</v>
      </c>
      <c r="B936" t="s">
        <v>466</v>
      </c>
      <c r="C936" t="s">
        <v>602</v>
      </c>
      <c r="D936" t="s">
        <v>1352</v>
      </c>
      <c r="E936" t="s">
        <v>1353</v>
      </c>
      <c r="F936" t="s">
        <v>185</v>
      </c>
      <c r="G936" t="s">
        <v>186</v>
      </c>
      <c r="H936" t="s">
        <v>6</v>
      </c>
      <c r="I936" t="s">
        <v>463</v>
      </c>
      <c r="J936" t="s">
        <v>1354</v>
      </c>
      <c r="K936" t="s">
        <v>1355</v>
      </c>
      <c r="L936" s="40" t="str">
        <f t="shared" si="22"/>
        <v>33</v>
      </c>
      <c r="M936" t="s">
        <v>775</v>
      </c>
      <c r="N936" t="s">
        <v>776</v>
      </c>
      <c r="O936" t="s">
        <v>182</v>
      </c>
      <c r="P936" t="s">
        <v>468</v>
      </c>
      <c r="R936" t="s">
        <v>188</v>
      </c>
      <c r="S936" t="s">
        <v>189</v>
      </c>
      <c r="T936" s="38">
        <v>1527.46</v>
      </c>
    </row>
    <row r="937" spans="1:20" hidden="1" x14ac:dyDescent="0.25">
      <c r="A937" t="s">
        <v>1059</v>
      </c>
      <c r="B937" t="s">
        <v>466</v>
      </c>
      <c r="C937" t="s">
        <v>602</v>
      </c>
      <c r="D937" t="s">
        <v>1352</v>
      </c>
      <c r="E937" t="s">
        <v>1353</v>
      </c>
      <c r="F937" t="s">
        <v>185</v>
      </c>
      <c r="G937" t="s">
        <v>186</v>
      </c>
      <c r="H937" t="s">
        <v>6</v>
      </c>
      <c r="I937" t="s">
        <v>463</v>
      </c>
      <c r="J937" t="s">
        <v>1354</v>
      </c>
      <c r="K937" t="s">
        <v>1355</v>
      </c>
      <c r="L937" s="40" t="str">
        <f t="shared" si="22"/>
        <v>33</v>
      </c>
      <c r="M937" t="s">
        <v>779</v>
      </c>
      <c r="N937" t="s">
        <v>780</v>
      </c>
      <c r="O937" t="s">
        <v>182</v>
      </c>
      <c r="P937" t="s">
        <v>468</v>
      </c>
      <c r="R937" t="s">
        <v>188</v>
      </c>
      <c r="S937" t="s">
        <v>189</v>
      </c>
      <c r="T937" s="38">
        <v>0</v>
      </c>
    </row>
    <row r="938" spans="1:20" hidden="1" x14ac:dyDescent="0.25">
      <c r="A938" t="s">
        <v>1059</v>
      </c>
      <c r="B938" t="s">
        <v>466</v>
      </c>
      <c r="C938" t="s">
        <v>602</v>
      </c>
      <c r="D938" t="s">
        <v>1352</v>
      </c>
      <c r="E938" t="s">
        <v>1353</v>
      </c>
      <c r="F938" t="s">
        <v>185</v>
      </c>
      <c r="G938" t="s">
        <v>186</v>
      </c>
      <c r="H938" t="s">
        <v>6</v>
      </c>
      <c r="I938" t="s">
        <v>463</v>
      </c>
      <c r="J938" t="s">
        <v>1354</v>
      </c>
      <c r="K938" t="s">
        <v>1355</v>
      </c>
      <c r="L938" s="40" t="str">
        <f t="shared" si="22"/>
        <v>33</v>
      </c>
      <c r="M938" t="s">
        <v>861</v>
      </c>
      <c r="N938" t="s">
        <v>862</v>
      </c>
      <c r="O938" t="s">
        <v>182</v>
      </c>
      <c r="P938" t="s">
        <v>468</v>
      </c>
      <c r="R938" t="s">
        <v>188</v>
      </c>
      <c r="S938" t="s">
        <v>189</v>
      </c>
      <c r="T938" s="38">
        <v>37969.71</v>
      </c>
    </row>
    <row r="939" spans="1:20" hidden="1" x14ac:dyDescent="0.25">
      <c r="A939" t="s">
        <v>1059</v>
      </c>
      <c r="B939" t="s">
        <v>466</v>
      </c>
      <c r="C939" t="s">
        <v>602</v>
      </c>
      <c r="D939" t="s">
        <v>1352</v>
      </c>
      <c r="E939" t="s">
        <v>1353</v>
      </c>
      <c r="F939" t="s">
        <v>185</v>
      </c>
      <c r="G939" t="s">
        <v>186</v>
      </c>
      <c r="H939" t="s">
        <v>6</v>
      </c>
      <c r="I939" t="s">
        <v>463</v>
      </c>
      <c r="J939" t="s">
        <v>1354</v>
      </c>
      <c r="K939" t="s">
        <v>1355</v>
      </c>
      <c r="L939" s="40" t="str">
        <f t="shared" si="22"/>
        <v>33</v>
      </c>
      <c r="M939" t="s">
        <v>865</v>
      </c>
      <c r="N939" t="s">
        <v>866</v>
      </c>
      <c r="O939" t="s">
        <v>182</v>
      </c>
      <c r="P939" t="s">
        <v>468</v>
      </c>
      <c r="R939" t="s">
        <v>188</v>
      </c>
      <c r="S939" t="s">
        <v>189</v>
      </c>
      <c r="T939" s="38">
        <v>0</v>
      </c>
    </row>
    <row r="940" spans="1:20" hidden="1" x14ac:dyDescent="0.25">
      <c r="A940" t="s">
        <v>1059</v>
      </c>
      <c r="B940" t="s">
        <v>466</v>
      </c>
      <c r="C940" t="s">
        <v>602</v>
      </c>
      <c r="D940" t="s">
        <v>1352</v>
      </c>
      <c r="E940" t="s">
        <v>1353</v>
      </c>
      <c r="F940" t="s">
        <v>147</v>
      </c>
      <c r="G940" t="s">
        <v>148</v>
      </c>
      <c r="H940" t="s">
        <v>6</v>
      </c>
      <c r="I940" t="s">
        <v>463</v>
      </c>
      <c r="J940" t="s">
        <v>1356</v>
      </c>
      <c r="K940" t="s">
        <v>1357</v>
      </c>
      <c r="L940" s="40" t="str">
        <f t="shared" si="22"/>
        <v>33</v>
      </c>
      <c r="M940" t="s">
        <v>661</v>
      </c>
      <c r="N940" t="s">
        <v>662</v>
      </c>
      <c r="O940" t="s">
        <v>259</v>
      </c>
      <c r="P940" t="s">
        <v>579</v>
      </c>
      <c r="R940" t="s">
        <v>242</v>
      </c>
      <c r="S940" t="s">
        <v>243</v>
      </c>
      <c r="T940" s="38">
        <v>1000</v>
      </c>
    </row>
    <row r="941" spans="1:20" hidden="1" x14ac:dyDescent="0.25">
      <c r="A941" t="s">
        <v>1059</v>
      </c>
      <c r="B941" t="s">
        <v>466</v>
      </c>
      <c r="C941" t="s">
        <v>602</v>
      </c>
      <c r="D941" t="s">
        <v>1352</v>
      </c>
      <c r="E941" t="s">
        <v>1353</v>
      </c>
      <c r="F941" t="s">
        <v>147</v>
      </c>
      <c r="G941" t="s">
        <v>148</v>
      </c>
      <c r="H941" t="s">
        <v>6</v>
      </c>
      <c r="I941" t="s">
        <v>463</v>
      </c>
      <c r="J941" t="s">
        <v>1356</v>
      </c>
      <c r="K941" t="s">
        <v>1357</v>
      </c>
      <c r="L941" s="40" t="str">
        <f t="shared" si="22"/>
        <v>33</v>
      </c>
      <c r="M941" t="s">
        <v>1037</v>
      </c>
      <c r="N941" t="s">
        <v>1038</v>
      </c>
      <c r="O941" t="s">
        <v>259</v>
      </c>
      <c r="P941" t="s">
        <v>579</v>
      </c>
      <c r="R941" t="s">
        <v>242</v>
      </c>
      <c r="S941" t="s">
        <v>243</v>
      </c>
      <c r="T941" s="38">
        <v>15005</v>
      </c>
    </row>
    <row r="942" spans="1:20" hidden="1" x14ac:dyDescent="0.25">
      <c r="A942" t="s">
        <v>1059</v>
      </c>
      <c r="B942" t="s">
        <v>466</v>
      </c>
      <c r="C942" t="s">
        <v>602</v>
      </c>
      <c r="D942" t="s">
        <v>1352</v>
      </c>
      <c r="E942" t="s">
        <v>1353</v>
      </c>
      <c r="F942" t="s">
        <v>147</v>
      </c>
      <c r="G942" t="s">
        <v>148</v>
      </c>
      <c r="H942" t="s">
        <v>6</v>
      </c>
      <c r="I942" t="s">
        <v>463</v>
      </c>
      <c r="J942" t="s">
        <v>1356</v>
      </c>
      <c r="K942" t="s">
        <v>1357</v>
      </c>
      <c r="L942" s="40" t="str">
        <f t="shared" si="22"/>
        <v>33</v>
      </c>
      <c r="M942" t="s">
        <v>745</v>
      </c>
      <c r="N942" t="s">
        <v>746</v>
      </c>
      <c r="O942" t="s">
        <v>212</v>
      </c>
      <c r="P942" t="s">
        <v>1515</v>
      </c>
      <c r="R942" t="s">
        <v>213</v>
      </c>
      <c r="S942" t="s">
        <v>214</v>
      </c>
      <c r="T942" s="38">
        <v>50990.31</v>
      </c>
    </row>
    <row r="943" spans="1:20" hidden="1" x14ac:dyDescent="0.25">
      <c r="A943" t="s">
        <v>1059</v>
      </c>
      <c r="B943" t="s">
        <v>466</v>
      </c>
      <c r="C943" t="s">
        <v>602</v>
      </c>
      <c r="D943" t="s">
        <v>1352</v>
      </c>
      <c r="E943" t="s">
        <v>1353</v>
      </c>
      <c r="F943" t="s">
        <v>147</v>
      </c>
      <c r="G943" t="s">
        <v>148</v>
      </c>
      <c r="H943" t="s">
        <v>6</v>
      </c>
      <c r="I943" t="s">
        <v>463</v>
      </c>
      <c r="J943" t="s">
        <v>1356</v>
      </c>
      <c r="K943" t="s">
        <v>1357</v>
      </c>
      <c r="L943" s="40" t="str">
        <f t="shared" si="22"/>
        <v>33</v>
      </c>
      <c r="M943" t="s">
        <v>747</v>
      </c>
      <c r="N943" t="s">
        <v>748</v>
      </c>
      <c r="O943" t="s">
        <v>259</v>
      </c>
      <c r="P943" t="s">
        <v>579</v>
      </c>
      <c r="R943" t="s">
        <v>242</v>
      </c>
      <c r="S943" t="s">
        <v>243</v>
      </c>
      <c r="T943" s="38">
        <v>1584.67</v>
      </c>
    </row>
    <row r="944" spans="1:20" hidden="1" x14ac:dyDescent="0.25">
      <c r="A944" t="s">
        <v>1059</v>
      </c>
      <c r="B944" t="s">
        <v>466</v>
      </c>
      <c r="C944" t="s">
        <v>602</v>
      </c>
      <c r="D944" t="s">
        <v>1352</v>
      </c>
      <c r="E944" t="s">
        <v>1353</v>
      </c>
      <c r="F944" t="s">
        <v>147</v>
      </c>
      <c r="G944" t="s">
        <v>148</v>
      </c>
      <c r="H944" t="s">
        <v>6</v>
      </c>
      <c r="I944" t="s">
        <v>463</v>
      </c>
      <c r="J944" t="s">
        <v>1356</v>
      </c>
      <c r="K944" t="s">
        <v>1357</v>
      </c>
      <c r="L944" s="40" t="str">
        <f t="shared" si="22"/>
        <v>33</v>
      </c>
      <c r="M944" t="s">
        <v>1358</v>
      </c>
      <c r="N944" t="s">
        <v>1359</v>
      </c>
      <c r="O944" t="s">
        <v>212</v>
      </c>
      <c r="P944" t="s">
        <v>1515</v>
      </c>
      <c r="R944" t="s">
        <v>213</v>
      </c>
      <c r="S944" t="s">
        <v>214</v>
      </c>
      <c r="T944" s="38">
        <v>355946</v>
      </c>
    </row>
    <row r="945" spans="1:20" hidden="1" x14ac:dyDescent="0.25">
      <c r="A945" t="s">
        <v>1059</v>
      </c>
      <c r="B945" t="s">
        <v>466</v>
      </c>
      <c r="C945" t="s">
        <v>602</v>
      </c>
      <c r="D945" t="s">
        <v>1360</v>
      </c>
      <c r="E945" t="s">
        <v>1361</v>
      </c>
      <c r="F945" t="s">
        <v>67</v>
      </c>
      <c r="G945" t="s">
        <v>68</v>
      </c>
      <c r="H945" t="s">
        <v>6</v>
      </c>
      <c r="I945" t="s">
        <v>463</v>
      </c>
      <c r="J945" t="s">
        <v>1061</v>
      </c>
      <c r="K945" t="s">
        <v>1062</v>
      </c>
      <c r="L945" s="40" t="str">
        <f t="shared" si="22"/>
        <v>33</v>
      </c>
      <c r="M945" t="s">
        <v>785</v>
      </c>
      <c r="N945" t="s">
        <v>786</v>
      </c>
      <c r="O945" t="s">
        <v>5</v>
      </c>
      <c r="P945" t="s">
        <v>1345</v>
      </c>
      <c r="R945" t="s">
        <v>1362</v>
      </c>
      <c r="S945" t="s">
        <v>1363</v>
      </c>
      <c r="T945" s="38">
        <v>2886.52</v>
      </c>
    </row>
    <row r="946" spans="1:20" hidden="1" x14ac:dyDescent="0.25">
      <c r="A946" t="s">
        <v>1059</v>
      </c>
      <c r="B946" t="s">
        <v>466</v>
      </c>
      <c r="C946" t="s">
        <v>602</v>
      </c>
      <c r="D946" t="s">
        <v>1360</v>
      </c>
      <c r="E946" t="s">
        <v>1361</v>
      </c>
      <c r="F946" t="s">
        <v>67</v>
      </c>
      <c r="G946" t="s">
        <v>68</v>
      </c>
      <c r="H946" t="s">
        <v>6</v>
      </c>
      <c r="I946" t="s">
        <v>463</v>
      </c>
      <c r="J946" t="s">
        <v>1061</v>
      </c>
      <c r="K946" t="s">
        <v>1062</v>
      </c>
      <c r="L946" s="40" t="str">
        <f t="shared" si="22"/>
        <v>33</v>
      </c>
      <c r="M946" t="s">
        <v>785</v>
      </c>
      <c r="N946" t="s">
        <v>786</v>
      </c>
      <c r="O946" t="s">
        <v>25</v>
      </c>
      <c r="P946" t="s">
        <v>466</v>
      </c>
      <c r="R946" t="s">
        <v>1362</v>
      </c>
      <c r="S946" t="s">
        <v>1363</v>
      </c>
      <c r="T946" s="38">
        <v>5773</v>
      </c>
    </row>
    <row r="947" spans="1:20" hidden="1" x14ac:dyDescent="0.25">
      <c r="A947" t="s">
        <v>1059</v>
      </c>
      <c r="B947" t="s">
        <v>466</v>
      </c>
      <c r="C947" t="s">
        <v>602</v>
      </c>
      <c r="D947" t="s">
        <v>1364</v>
      </c>
      <c r="E947" t="s">
        <v>1365</v>
      </c>
      <c r="F947" t="s">
        <v>590</v>
      </c>
      <c r="G947" t="s">
        <v>591</v>
      </c>
      <c r="H947" t="s">
        <v>6</v>
      </c>
      <c r="I947" t="s">
        <v>463</v>
      </c>
      <c r="J947" t="s">
        <v>1200</v>
      </c>
      <c r="K947" t="s">
        <v>1201</v>
      </c>
      <c r="L947" s="40" t="str">
        <f t="shared" si="22"/>
        <v>33</v>
      </c>
      <c r="M947" t="s">
        <v>728</v>
      </c>
      <c r="N947" t="s">
        <v>729</v>
      </c>
      <c r="O947" t="s">
        <v>97</v>
      </c>
      <c r="P947" t="s">
        <v>467</v>
      </c>
      <c r="R947" t="s">
        <v>1366</v>
      </c>
      <c r="S947" t="s">
        <v>1367</v>
      </c>
      <c r="T947" s="38">
        <v>916.26</v>
      </c>
    </row>
    <row r="948" spans="1:20" hidden="1" x14ac:dyDescent="0.25">
      <c r="A948" t="s">
        <v>1059</v>
      </c>
      <c r="B948" t="s">
        <v>466</v>
      </c>
      <c r="C948" t="s">
        <v>602</v>
      </c>
      <c r="D948" t="s">
        <v>1364</v>
      </c>
      <c r="E948" t="s">
        <v>1365</v>
      </c>
      <c r="F948" t="s">
        <v>590</v>
      </c>
      <c r="G948" t="s">
        <v>591</v>
      </c>
      <c r="H948" t="s">
        <v>6</v>
      </c>
      <c r="I948" t="s">
        <v>463</v>
      </c>
      <c r="J948" t="s">
        <v>1200</v>
      </c>
      <c r="K948" t="s">
        <v>1201</v>
      </c>
      <c r="L948" s="40" t="str">
        <f t="shared" si="22"/>
        <v>33</v>
      </c>
      <c r="M948" t="s">
        <v>728</v>
      </c>
      <c r="N948" t="s">
        <v>729</v>
      </c>
      <c r="O948" t="s">
        <v>215</v>
      </c>
      <c r="P948" t="s">
        <v>592</v>
      </c>
      <c r="R948" t="s">
        <v>1368</v>
      </c>
      <c r="S948" t="s">
        <v>1369</v>
      </c>
      <c r="T948" s="38">
        <v>8353.08</v>
      </c>
    </row>
    <row r="949" spans="1:20" hidden="1" x14ac:dyDescent="0.25">
      <c r="A949" t="s">
        <v>1059</v>
      </c>
      <c r="B949" t="s">
        <v>466</v>
      </c>
      <c r="C949" t="s">
        <v>602</v>
      </c>
      <c r="D949" t="s">
        <v>1364</v>
      </c>
      <c r="E949" t="s">
        <v>1365</v>
      </c>
      <c r="F949" t="s">
        <v>590</v>
      </c>
      <c r="G949" t="s">
        <v>591</v>
      </c>
      <c r="H949" t="s">
        <v>6</v>
      </c>
      <c r="I949" t="s">
        <v>463</v>
      </c>
      <c r="J949" t="s">
        <v>1200</v>
      </c>
      <c r="K949" t="s">
        <v>1201</v>
      </c>
      <c r="L949" s="40" t="str">
        <f t="shared" si="22"/>
        <v>33</v>
      </c>
      <c r="M949" t="s">
        <v>659</v>
      </c>
      <c r="N949" t="s">
        <v>660</v>
      </c>
      <c r="O949" t="s">
        <v>97</v>
      </c>
      <c r="P949" t="s">
        <v>467</v>
      </c>
      <c r="R949" t="s">
        <v>1366</v>
      </c>
      <c r="S949" t="s">
        <v>1367</v>
      </c>
      <c r="T949" s="38">
        <v>1032275.44</v>
      </c>
    </row>
    <row r="950" spans="1:20" hidden="1" x14ac:dyDescent="0.25">
      <c r="A950" t="s">
        <v>1059</v>
      </c>
      <c r="B950" t="s">
        <v>466</v>
      </c>
      <c r="C950" t="s">
        <v>602</v>
      </c>
      <c r="D950" t="s">
        <v>1364</v>
      </c>
      <c r="E950" t="s">
        <v>1365</v>
      </c>
      <c r="F950" t="s">
        <v>590</v>
      </c>
      <c r="G950" t="s">
        <v>591</v>
      </c>
      <c r="H950" t="s">
        <v>6</v>
      </c>
      <c r="I950" t="s">
        <v>463</v>
      </c>
      <c r="J950" t="s">
        <v>1200</v>
      </c>
      <c r="K950" t="s">
        <v>1201</v>
      </c>
      <c r="L950" s="40" t="str">
        <f t="shared" si="22"/>
        <v>33</v>
      </c>
      <c r="M950" t="s">
        <v>732</v>
      </c>
      <c r="N950" t="s">
        <v>733</v>
      </c>
      <c r="O950" t="s">
        <v>215</v>
      </c>
      <c r="P950" t="s">
        <v>592</v>
      </c>
      <c r="R950" t="s">
        <v>1368</v>
      </c>
      <c r="S950" t="s">
        <v>1369</v>
      </c>
      <c r="T950" s="38">
        <v>20000</v>
      </c>
    </row>
    <row r="951" spans="1:20" hidden="1" x14ac:dyDescent="0.25">
      <c r="A951" t="s">
        <v>1059</v>
      </c>
      <c r="B951" t="s">
        <v>466</v>
      </c>
      <c r="C951" t="s">
        <v>602</v>
      </c>
      <c r="D951" t="s">
        <v>1364</v>
      </c>
      <c r="E951" t="s">
        <v>1365</v>
      </c>
      <c r="F951" t="s">
        <v>590</v>
      </c>
      <c r="G951" t="s">
        <v>591</v>
      </c>
      <c r="H951" t="s">
        <v>6</v>
      </c>
      <c r="I951" t="s">
        <v>463</v>
      </c>
      <c r="J951" t="s">
        <v>1200</v>
      </c>
      <c r="K951" t="s">
        <v>1201</v>
      </c>
      <c r="L951" s="40" t="str">
        <f t="shared" si="22"/>
        <v>33</v>
      </c>
      <c r="M951" t="s">
        <v>738</v>
      </c>
      <c r="N951" t="s">
        <v>739</v>
      </c>
      <c r="O951" t="s">
        <v>215</v>
      </c>
      <c r="P951" t="s">
        <v>592</v>
      </c>
      <c r="R951" t="s">
        <v>1368</v>
      </c>
      <c r="S951" t="s">
        <v>1369</v>
      </c>
      <c r="T951" s="38">
        <v>27802.76</v>
      </c>
    </row>
    <row r="952" spans="1:20" hidden="1" x14ac:dyDescent="0.25">
      <c r="A952" t="s">
        <v>1059</v>
      </c>
      <c r="B952" t="s">
        <v>466</v>
      </c>
      <c r="C952" t="s">
        <v>602</v>
      </c>
      <c r="D952" t="s">
        <v>1364</v>
      </c>
      <c r="E952" t="s">
        <v>1365</v>
      </c>
      <c r="F952" t="s">
        <v>590</v>
      </c>
      <c r="G952" t="s">
        <v>591</v>
      </c>
      <c r="H952" t="s">
        <v>6</v>
      </c>
      <c r="I952" t="s">
        <v>463</v>
      </c>
      <c r="J952" t="s">
        <v>1200</v>
      </c>
      <c r="K952" t="s">
        <v>1201</v>
      </c>
      <c r="L952" s="40" t="str">
        <f t="shared" si="22"/>
        <v>33</v>
      </c>
      <c r="M952" t="s">
        <v>740</v>
      </c>
      <c r="N952" t="s">
        <v>741</v>
      </c>
      <c r="O952" t="s">
        <v>215</v>
      </c>
      <c r="P952" t="s">
        <v>592</v>
      </c>
      <c r="R952" t="s">
        <v>1368</v>
      </c>
      <c r="S952" t="s">
        <v>1369</v>
      </c>
      <c r="T952" s="38">
        <v>3436.38</v>
      </c>
    </row>
    <row r="953" spans="1:20" hidden="1" x14ac:dyDescent="0.25">
      <c r="A953" t="s">
        <v>1059</v>
      </c>
      <c r="B953" t="s">
        <v>466</v>
      </c>
      <c r="C953" t="s">
        <v>602</v>
      </c>
      <c r="D953" t="s">
        <v>1364</v>
      </c>
      <c r="E953" t="s">
        <v>1365</v>
      </c>
      <c r="F953" t="s">
        <v>590</v>
      </c>
      <c r="G953" t="s">
        <v>591</v>
      </c>
      <c r="H953" t="s">
        <v>6</v>
      </c>
      <c r="I953" t="s">
        <v>463</v>
      </c>
      <c r="J953" t="s">
        <v>1200</v>
      </c>
      <c r="K953" t="s">
        <v>1201</v>
      </c>
      <c r="L953" s="40" t="str">
        <f t="shared" si="22"/>
        <v>33</v>
      </c>
      <c r="M953" t="s">
        <v>745</v>
      </c>
      <c r="N953" t="s">
        <v>746</v>
      </c>
      <c r="O953" t="s">
        <v>215</v>
      </c>
      <c r="P953" t="s">
        <v>592</v>
      </c>
      <c r="R953" t="s">
        <v>1368</v>
      </c>
      <c r="S953" t="s">
        <v>1369</v>
      </c>
      <c r="T953" s="38">
        <v>10445</v>
      </c>
    </row>
    <row r="954" spans="1:20" hidden="1" x14ac:dyDescent="0.25">
      <c r="A954" t="s">
        <v>1059</v>
      </c>
      <c r="B954" t="s">
        <v>466</v>
      </c>
      <c r="C954" t="s">
        <v>602</v>
      </c>
      <c r="D954" t="s">
        <v>1364</v>
      </c>
      <c r="E954" t="s">
        <v>1365</v>
      </c>
      <c r="F954" t="s">
        <v>590</v>
      </c>
      <c r="G954" t="s">
        <v>591</v>
      </c>
      <c r="H954" t="s">
        <v>6</v>
      </c>
      <c r="I954" t="s">
        <v>463</v>
      </c>
      <c r="J954" t="s">
        <v>1200</v>
      </c>
      <c r="K954" t="s">
        <v>1201</v>
      </c>
      <c r="L954" s="40" t="str">
        <f t="shared" si="22"/>
        <v>33</v>
      </c>
      <c r="M954" t="s">
        <v>751</v>
      </c>
      <c r="N954" t="s">
        <v>752</v>
      </c>
      <c r="O954" t="s">
        <v>215</v>
      </c>
      <c r="P954" t="s">
        <v>592</v>
      </c>
      <c r="R954" t="s">
        <v>1368</v>
      </c>
      <c r="S954" t="s">
        <v>1369</v>
      </c>
      <c r="T954" s="38">
        <v>2369.1</v>
      </c>
    </row>
    <row r="955" spans="1:20" hidden="1" x14ac:dyDescent="0.25">
      <c r="A955" t="s">
        <v>1059</v>
      </c>
      <c r="B955" t="s">
        <v>466</v>
      </c>
      <c r="C955" t="s">
        <v>602</v>
      </c>
      <c r="D955" t="s">
        <v>1364</v>
      </c>
      <c r="E955" t="s">
        <v>1365</v>
      </c>
      <c r="F955" t="s">
        <v>590</v>
      </c>
      <c r="G955" t="s">
        <v>591</v>
      </c>
      <c r="H955" t="s">
        <v>6</v>
      </c>
      <c r="I955" t="s">
        <v>463</v>
      </c>
      <c r="J955" t="s">
        <v>1200</v>
      </c>
      <c r="K955" t="s">
        <v>1201</v>
      </c>
      <c r="L955" s="40" t="str">
        <f t="shared" si="22"/>
        <v>33</v>
      </c>
      <c r="M955" t="s">
        <v>755</v>
      </c>
      <c r="N955" t="s">
        <v>756</v>
      </c>
      <c r="O955" t="s">
        <v>215</v>
      </c>
      <c r="P955" t="s">
        <v>592</v>
      </c>
      <c r="R955" t="s">
        <v>1368</v>
      </c>
      <c r="S955" t="s">
        <v>1369</v>
      </c>
      <c r="T955" s="38">
        <v>1352</v>
      </c>
    </row>
    <row r="956" spans="1:20" hidden="1" x14ac:dyDescent="0.25">
      <c r="A956" t="s">
        <v>1059</v>
      </c>
      <c r="B956" t="s">
        <v>466</v>
      </c>
      <c r="C956" t="s">
        <v>602</v>
      </c>
      <c r="D956" t="s">
        <v>1364</v>
      </c>
      <c r="E956" t="s">
        <v>1365</v>
      </c>
      <c r="F956" t="s">
        <v>590</v>
      </c>
      <c r="G956" t="s">
        <v>591</v>
      </c>
      <c r="H956" t="s">
        <v>6</v>
      </c>
      <c r="I956" t="s">
        <v>463</v>
      </c>
      <c r="J956" t="s">
        <v>1200</v>
      </c>
      <c r="K956" t="s">
        <v>1201</v>
      </c>
      <c r="L956" s="40" t="str">
        <f t="shared" si="22"/>
        <v>33</v>
      </c>
      <c r="M956" t="s">
        <v>765</v>
      </c>
      <c r="N956" t="s">
        <v>766</v>
      </c>
      <c r="O956" t="s">
        <v>215</v>
      </c>
      <c r="P956" t="s">
        <v>592</v>
      </c>
      <c r="R956" t="s">
        <v>1368</v>
      </c>
      <c r="S956" t="s">
        <v>1369</v>
      </c>
      <c r="T956" s="38">
        <v>4048</v>
      </c>
    </row>
    <row r="957" spans="1:20" hidden="1" x14ac:dyDescent="0.25">
      <c r="A957" t="s">
        <v>1059</v>
      </c>
      <c r="B957" t="s">
        <v>466</v>
      </c>
      <c r="C957" t="s">
        <v>602</v>
      </c>
      <c r="D957" t="s">
        <v>1364</v>
      </c>
      <c r="E957" t="s">
        <v>1365</v>
      </c>
      <c r="F957" t="s">
        <v>590</v>
      </c>
      <c r="G957" t="s">
        <v>591</v>
      </c>
      <c r="H957" t="s">
        <v>6</v>
      </c>
      <c r="I957" t="s">
        <v>463</v>
      </c>
      <c r="J957" t="s">
        <v>1200</v>
      </c>
      <c r="K957" t="s">
        <v>1201</v>
      </c>
      <c r="L957" s="40" t="str">
        <f t="shared" si="22"/>
        <v>33</v>
      </c>
      <c r="M957" t="s">
        <v>767</v>
      </c>
      <c r="N957" t="s">
        <v>768</v>
      </c>
      <c r="O957" t="s">
        <v>215</v>
      </c>
      <c r="P957" t="s">
        <v>592</v>
      </c>
      <c r="R957" t="s">
        <v>1368</v>
      </c>
      <c r="S957" t="s">
        <v>1369</v>
      </c>
      <c r="T957" s="38">
        <v>3587.8</v>
      </c>
    </row>
    <row r="958" spans="1:20" hidden="1" x14ac:dyDescent="0.25">
      <c r="A958" t="s">
        <v>1059</v>
      </c>
      <c r="B958" t="s">
        <v>466</v>
      </c>
      <c r="C958" t="s">
        <v>602</v>
      </c>
      <c r="D958" t="s">
        <v>1364</v>
      </c>
      <c r="E958" t="s">
        <v>1365</v>
      </c>
      <c r="F958" t="s">
        <v>590</v>
      </c>
      <c r="G958" t="s">
        <v>591</v>
      </c>
      <c r="H958" t="s">
        <v>6</v>
      </c>
      <c r="I958" t="s">
        <v>463</v>
      </c>
      <c r="J958" t="s">
        <v>1200</v>
      </c>
      <c r="K958" t="s">
        <v>1201</v>
      </c>
      <c r="L958" s="40" t="str">
        <f t="shared" si="22"/>
        <v>33</v>
      </c>
      <c r="M958" t="s">
        <v>992</v>
      </c>
      <c r="N958" t="s">
        <v>993</v>
      </c>
      <c r="O958" t="s">
        <v>215</v>
      </c>
      <c r="P958" t="s">
        <v>592</v>
      </c>
      <c r="R958" t="s">
        <v>1368</v>
      </c>
      <c r="S958" t="s">
        <v>1369</v>
      </c>
      <c r="T958" s="38">
        <v>760.17</v>
      </c>
    </row>
    <row r="959" spans="1:20" hidden="1" x14ac:dyDescent="0.25">
      <c r="A959" t="s">
        <v>1059</v>
      </c>
      <c r="B959" t="s">
        <v>466</v>
      </c>
      <c r="C959" t="s">
        <v>602</v>
      </c>
      <c r="D959" t="s">
        <v>1364</v>
      </c>
      <c r="E959" t="s">
        <v>1365</v>
      </c>
      <c r="F959" t="s">
        <v>590</v>
      </c>
      <c r="G959" t="s">
        <v>591</v>
      </c>
      <c r="H959" t="s">
        <v>6</v>
      </c>
      <c r="I959" t="s">
        <v>463</v>
      </c>
      <c r="J959" t="s">
        <v>1200</v>
      </c>
      <c r="K959" t="s">
        <v>1201</v>
      </c>
      <c r="L959" s="40" t="str">
        <f t="shared" si="22"/>
        <v>33</v>
      </c>
      <c r="M959" t="s">
        <v>665</v>
      </c>
      <c r="N959" t="s">
        <v>666</v>
      </c>
      <c r="O959" t="s">
        <v>215</v>
      </c>
      <c r="P959" t="s">
        <v>592</v>
      </c>
      <c r="R959" t="s">
        <v>1368</v>
      </c>
      <c r="S959" t="s">
        <v>1369</v>
      </c>
      <c r="T959" s="38">
        <v>514.39</v>
      </c>
    </row>
    <row r="960" spans="1:20" hidden="1" x14ac:dyDescent="0.25">
      <c r="A960" t="s">
        <v>1059</v>
      </c>
      <c r="B960" t="s">
        <v>466</v>
      </c>
      <c r="C960" t="s">
        <v>602</v>
      </c>
      <c r="D960" t="s">
        <v>1364</v>
      </c>
      <c r="E960" t="s">
        <v>1365</v>
      </c>
      <c r="F960" t="s">
        <v>590</v>
      </c>
      <c r="G960" t="s">
        <v>591</v>
      </c>
      <c r="H960" t="s">
        <v>6</v>
      </c>
      <c r="I960" t="s">
        <v>463</v>
      </c>
      <c r="J960" t="s">
        <v>1200</v>
      </c>
      <c r="K960" t="s">
        <v>1201</v>
      </c>
      <c r="L960" s="40" t="str">
        <f t="shared" si="22"/>
        <v>33</v>
      </c>
      <c r="M960" t="s">
        <v>775</v>
      </c>
      <c r="N960" t="s">
        <v>776</v>
      </c>
      <c r="O960" t="s">
        <v>97</v>
      </c>
      <c r="P960" t="s">
        <v>467</v>
      </c>
      <c r="R960" t="s">
        <v>1366</v>
      </c>
      <c r="S960" t="s">
        <v>1367</v>
      </c>
      <c r="T960" s="38">
        <v>5000</v>
      </c>
    </row>
    <row r="961" spans="1:20" hidden="1" x14ac:dyDescent="0.25">
      <c r="A961" t="s">
        <v>1059</v>
      </c>
      <c r="B961" t="s">
        <v>466</v>
      </c>
      <c r="C961" t="s">
        <v>602</v>
      </c>
      <c r="D961" t="s">
        <v>1364</v>
      </c>
      <c r="E961" t="s">
        <v>1365</v>
      </c>
      <c r="F961" t="s">
        <v>590</v>
      </c>
      <c r="G961" t="s">
        <v>591</v>
      </c>
      <c r="H961" t="s">
        <v>6</v>
      </c>
      <c r="I961" t="s">
        <v>463</v>
      </c>
      <c r="J961" t="s">
        <v>1200</v>
      </c>
      <c r="K961" t="s">
        <v>1201</v>
      </c>
      <c r="L961" s="40" t="str">
        <f t="shared" si="22"/>
        <v>33</v>
      </c>
      <c r="M961" t="s">
        <v>779</v>
      </c>
      <c r="N961" t="s">
        <v>780</v>
      </c>
      <c r="O961" t="s">
        <v>97</v>
      </c>
      <c r="P961" t="s">
        <v>467</v>
      </c>
      <c r="R961" t="s">
        <v>1366</v>
      </c>
      <c r="S961" t="s">
        <v>1367</v>
      </c>
      <c r="T961" s="38">
        <v>0</v>
      </c>
    </row>
    <row r="962" spans="1:20" hidden="1" x14ac:dyDescent="0.25">
      <c r="A962" t="s">
        <v>1059</v>
      </c>
      <c r="B962" t="s">
        <v>466</v>
      </c>
      <c r="C962" t="s">
        <v>602</v>
      </c>
      <c r="D962" t="s">
        <v>1364</v>
      </c>
      <c r="E962" t="s">
        <v>1365</v>
      </c>
      <c r="F962" t="s">
        <v>590</v>
      </c>
      <c r="G962" t="s">
        <v>591</v>
      </c>
      <c r="H962" t="s">
        <v>6</v>
      </c>
      <c r="I962" t="s">
        <v>463</v>
      </c>
      <c r="J962" t="s">
        <v>1200</v>
      </c>
      <c r="K962" t="s">
        <v>1201</v>
      </c>
      <c r="L962" s="40" t="str">
        <f t="shared" si="22"/>
        <v>33</v>
      </c>
      <c r="M962" t="s">
        <v>779</v>
      </c>
      <c r="N962" t="s">
        <v>780</v>
      </c>
      <c r="O962" t="s">
        <v>215</v>
      </c>
      <c r="P962" t="s">
        <v>592</v>
      </c>
      <c r="R962" t="s">
        <v>1368</v>
      </c>
      <c r="S962" t="s">
        <v>1369</v>
      </c>
      <c r="T962" s="38">
        <v>2407.2000000000098</v>
      </c>
    </row>
    <row r="963" spans="1:20" hidden="1" x14ac:dyDescent="0.25">
      <c r="A963" t="s">
        <v>1059</v>
      </c>
      <c r="B963" t="s">
        <v>466</v>
      </c>
      <c r="C963" t="s">
        <v>602</v>
      </c>
      <c r="D963" t="s">
        <v>1364</v>
      </c>
      <c r="E963" t="s">
        <v>1365</v>
      </c>
      <c r="F963" t="s">
        <v>590</v>
      </c>
      <c r="G963" t="s">
        <v>591</v>
      </c>
      <c r="H963" t="s">
        <v>6</v>
      </c>
      <c r="I963" t="s">
        <v>463</v>
      </c>
      <c r="J963" t="s">
        <v>1200</v>
      </c>
      <c r="K963" t="s">
        <v>1201</v>
      </c>
      <c r="L963" s="40" t="str">
        <f t="shared" si="22"/>
        <v>33</v>
      </c>
      <c r="M963" t="s">
        <v>671</v>
      </c>
      <c r="N963" t="s">
        <v>672</v>
      </c>
      <c r="O963" t="s">
        <v>215</v>
      </c>
      <c r="P963" t="s">
        <v>592</v>
      </c>
      <c r="R963" t="s">
        <v>1368</v>
      </c>
      <c r="S963" t="s">
        <v>1369</v>
      </c>
      <c r="T963" s="38">
        <v>76960</v>
      </c>
    </row>
    <row r="964" spans="1:20" hidden="1" x14ac:dyDescent="0.25">
      <c r="A964" t="s">
        <v>1059</v>
      </c>
      <c r="B964" t="s">
        <v>466</v>
      </c>
      <c r="C964" t="s">
        <v>602</v>
      </c>
      <c r="D964" t="s">
        <v>1364</v>
      </c>
      <c r="E964" t="s">
        <v>1365</v>
      </c>
      <c r="F964" t="s">
        <v>590</v>
      </c>
      <c r="G964" t="s">
        <v>591</v>
      </c>
      <c r="H964" t="s">
        <v>6</v>
      </c>
      <c r="I964" t="s">
        <v>463</v>
      </c>
      <c r="J964" t="s">
        <v>1200</v>
      </c>
      <c r="K964" t="s">
        <v>1201</v>
      </c>
      <c r="L964" s="40" t="str">
        <f t="shared" si="22"/>
        <v>33</v>
      </c>
      <c r="M964" t="s">
        <v>1358</v>
      </c>
      <c r="N964" t="s">
        <v>1359</v>
      </c>
      <c r="O964" t="s">
        <v>215</v>
      </c>
      <c r="P964" t="s">
        <v>592</v>
      </c>
      <c r="R964" t="s">
        <v>1368</v>
      </c>
      <c r="S964" t="s">
        <v>1369</v>
      </c>
      <c r="T964" s="38">
        <v>23040</v>
      </c>
    </row>
    <row r="965" spans="1:20" hidden="1" x14ac:dyDescent="0.25">
      <c r="A965" t="s">
        <v>1059</v>
      </c>
      <c r="B965" t="s">
        <v>466</v>
      </c>
      <c r="C965" t="s">
        <v>602</v>
      </c>
      <c r="D965" t="s">
        <v>1364</v>
      </c>
      <c r="E965" t="s">
        <v>1365</v>
      </c>
      <c r="F965" t="s">
        <v>590</v>
      </c>
      <c r="G965" t="s">
        <v>591</v>
      </c>
      <c r="H965" t="s">
        <v>6</v>
      </c>
      <c r="I965" t="s">
        <v>463</v>
      </c>
      <c r="J965" t="s">
        <v>1200</v>
      </c>
      <c r="K965" t="s">
        <v>1201</v>
      </c>
      <c r="L965" s="40" t="str">
        <f t="shared" si="22"/>
        <v>33</v>
      </c>
      <c r="M965" t="s">
        <v>677</v>
      </c>
      <c r="N965" t="s">
        <v>678</v>
      </c>
      <c r="O965" t="s">
        <v>5</v>
      </c>
      <c r="P965" t="s">
        <v>1345</v>
      </c>
      <c r="R965" t="s">
        <v>1368</v>
      </c>
      <c r="S965" t="s">
        <v>1369</v>
      </c>
      <c r="T965" s="38">
        <v>180000</v>
      </c>
    </row>
    <row r="966" spans="1:20" hidden="1" x14ac:dyDescent="0.25">
      <c r="A966" t="s">
        <v>1059</v>
      </c>
      <c r="B966" t="s">
        <v>466</v>
      </c>
      <c r="C966" t="s">
        <v>602</v>
      </c>
      <c r="D966" t="s">
        <v>1364</v>
      </c>
      <c r="E966" t="s">
        <v>1365</v>
      </c>
      <c r="F966" t="s">
        <v>590</v>
      </c>
      <c r="G966" t="s">
        <v>591</v>
      </c>
      <c r="H966" t="s">
        <v>6</v>
      </c>
      <c r="I966" t="s">
        <v>463</v>
      </c>
      <c r="J966" t="s">
        <v>1200</v>
      </c>
      <c r="K966" t="s">
        <v>1201</v>
      </c>
      <c r="L966" s="40" t="str">
        <f t="shared" si="22"/>
        <v>33</v>
      </c>
      <c r="M966" t="s">
        <v>677</v>
      </c>
      <c r="N966" t="s">
        <v>678</v>
      </c>
      <c r="O966" t="s">
        <v>97</v>
      </c>
      <c r="P966" t="s">
        <v>467</v>
      </c>
      <c r="R966" t="s">
        <v>1366</v>
      </c>
      <c r="S966" t="s">
        <v>1367</v>
      </c>
      <c r="T966" s="38">
        <v>1700752</v>
      </c>
    </row>
    <row r="967" spans="1:20" hidden="1" x14ac:dyDescent="0.25">
      <c r="A967" t="s">
        <v>1059</v>
      </c>
      <c r="B967" t="s">
        <v>466</v>
      </c>
      <c r="C967" t="s">
        <v>602</v>
      </c>
      <c r="D967" t="s">
        <v>1108</v>
      </c>
      <c r="E967" t="s">
        <v>1109</v>
      </c>
      <c r="F967" t="s">
        <v>190</v>
      </c>
      <c r="G967" t="s">
        <v>191</v>
      </c>
      <c r="H967" t="s">
        <v>6</v>
      </c>
      <c r="I967" t="s">
        <v>463</v>
      </c>
      <c r="J967" t="s">
        <v>1061</v>
      </c>
      <c r="K967" t="s">
        <v>1062</v>
      </c>
      <c r="L967" s="40" t="str">
        <f t="shared" si="22"/>
        <v>33</v>
      </c>
      <c r="M967" t="s">
        <v>659</v>
      </c>
      <c r="N967" t="s">
        <v>660</v>
      </c>
      <c r="O967" t="s">
        <v>577</v>
      </c>
      <c r="P967" t="s">
        <v>578</v>
      </c>
      <c r="R967" t="s">
        <v>1230</v>
      </c>
      <c r="S967" t="s">
        <v>1231</v>
      </c>
      <c r="T967" s="38">
        <v>5200</v>
      </c>
    </row>
    <row r="968" spans="1:20" hidden="1" x14ac:dyDescent="0.25">
      <c r="A968" t="s">
        <v>1059</v>
      </c>
      <c r="B968" t="s">
        <v>466</v>
      </c>
      <c r="C968" t="s">
        <v>602</v>
      </c>
      <c r="D968" t="s">
        <v>1108</v>
      </c>
      <c r="E968" t="s">
        <v>1109</v>
      </c>
      <c r="F968" t="s">
        <v>190</v>
      </c>
      <c r="G968" t="s">
        <v>191</v>
      </c>
      <c r="H968" t="s">
        <v>6</v>
      </c>
      <c r="I968" t="s">
        <v>463</v>
      </c>
      <c r="J968" t="s">
        <v>1061</v>
      </c>
      <c r="K968" t="s">
        <v>1062</v>
      </c>
      <c r="L968" s="40" t="str">
        <f t="shared" ref="L968:L1031" si="23">LEFT(M968,2)</f>
        <v>33</v>
      </c>
      <c r="M968" t="s">
        <v>671</v>
      </c>
      <c r="N968" t="s">
        <v>672</v>
      </c>
      <c r="O968" t="s">
        <v>577</v>
      </c>
      <c r="P968" t="s">
        <v>578</v>
      </c>
      <c r="R968" t="s">
        <v>1238</v>
      </c>
      <c r="S968" t="s">
        <v>1239</v>
      </c>
      <c r="T968" s="38">
        <v>90284</v>
      </c>
    </row>
    <row r="969" spans="1:20" hidden="1" x14ac:dyDescent="0.25">
      <c r="A969" t="s">
        <v>1059</v>
      </c>
      <c r="B969" t="s">
        <v>466</v>
      </c>
      <c r="C969" t="s">
        <v>602</v>
      </c>
      <c r="D969" t="s">
        <v>1108</v>
      </c>
      <c r="E969" t="s">
        <v>1109</v>
      </c>
      <c r="F969" t="s">
        <v>7</v>
      </c>
      <c r="G969" t="s">
        <v>8</v>
      </c>
      <c r="H969" t="s">
        <v>88</v>
      </c>
      <c r="I969" t="s">
        <v>495</v>
      </c>
      <c r="J969" t="s">
        <v>1061</v>
      </c>
      <c r="K969" t="s">
        <v>1062</v>
      </c>
      <c r="L969" s="40" t="str">
        <f t="shared" si="23"/>
        <v>44</v>
      </c>
      <c r="M969" t="s">
        <v>687</v>
      </c>
      <c r="N969" t="s">
        <v>688</v>
      </c>
      <c r="O969" t="s">
        <v>577</v>
      </c>
      <c r="P969" t="s">
        <v>578</v>
      </c>
      <c r="R969" t="s">
        <v>1254</v>
      </c>
      <c r="S969" t="s">
        <v>1371</v>
      </c>
      <c r="T969" s="38">
        <v>729496.11</v>
      </c>
    </row>
    <row r="970" spans="1:20" hidden="1" x14ac:dyDescent="0.25">
      <c r="A970" t="s">
        <v>1059</v>
      </c>
      <c r="B970" t="s">
        <v>466</v>
      </c>
      <c r="C970" t="s">
        <v>602</v>
      </c>
      <c r="D970" t="s">
        <v>1108</v>
      </c>
      <c r="E970" t="s">
        <v>1109</v>
      </c>
      <c r="F970" t="s">
        <v>7</v>
      </c>
      <c r="G970" t="s">
        <v>8</v>
      </c>
      <c r="H970" t="s">
        <v>6</v>
      </c>
      <c r="I970" t="s">
        <v>463</v>
      </c>
      <c r="J970" t="s">
        <v>1061</v>
      </c>
      <c r="K970" t="s">
        <v>1062</v>
      </c>
      <c r="L970" s="40" t="str">
        <f t="shared" si="23"/>
        <v>33</v>
      </c>
      <c r="M970" t="s">
        <v>728</v>
      </c>
      <c r="N970" t="s">
        <v>729</v>
      </c>
      <c r="O970" t="s">
        <v>577</v>
      </c>
      <c r="P970" t="s">
        <v>578</v>
      </c>
      <c r="R970" t="s">
        <v>1256</v>
      </c>
      <c r="S970" t="s">
        <v>1257</v>
      </c>
      <c r="T970" s="38">
        <v>8597.9900000000107</v>
      </c>
    </row>
    <row r="971" spans="1:20" hidden="1" x14ac:dyDescent="0.25">
      <c r="A971" t="s">
        <v>1059</v>
      </c>
      <c r="B971" t="s">
        <v>466</v>
      </c>
      <c r="C971" t="s">
        <v>602</v>
      </c>
      <c r="D971" t="s">
        <v>1108</v>
      </c>
      <c r="E971" t="s">
        <v>1109</v>
      </c>
      <c r="F971" t="s">
        <v>7</v>
      </c>
      <c r="G971" t="s">
        <v>8</v>
      </c>
      <c r="H971" t="s">
        <v>6</v>
      </c>
      <c r="I971" t="s">
        <v>463</v>
      </c>
      <c r="J971" t="s">
        <v>1061</v>
      </c>
      <c r="K971" t="s">
        <v>1062</v>
      </c>
      <c r="L971" s="40" t="str">
        <f t="shared" si="23"/>
        <v>33</v>
      </c>
      <c r="M971" t="s">
        <v>730</v>
      </c>
      <c r="N971" t="s">
        <v>731</v>
      </c>
      <c r="O971" t="s">
        <v>577</v>
      </c>
      <c r="P971" t="s">
        <v>578</v>
      </c>
      <c r="R971" t="s">
        <v>1256</v>
      </c>
      <c r="S971" t="s">
        <v>1257</v>
      </c>
      <c r="T971" s="38">
        <v>0</v>
      </c>
    </row>
    <row r="972" spans="1:20" hidden="1" x14ac:dyDescent="0.25">
      <c r="A972" t="s">
        <v>1059</v>
      </c>
      <c r="B972" t="s">
        <v>466</v>
      </c>
      <c r="C972" t="s">
        <v>602</v>
      </c>
      <c r="D972" t="s">
        <v>1108</v>
      </c>
      <c r="E972" t="s">
        <v>1109</v>
      </c>
      <c r="F972" t="s">
        <v>7</v>
      </c>
      <c r="G972" t="s">
        <v>8</v>
      </c>
      <c r="H972" t="s">
        <v>6</v>
      </c>
      <c r="I972" t="s">
        <v>463</v>
      </c>
      <c r="J972" t="s">
        <v>1061</v>
      </c>
      <c r="K972" t="s">
        <v>1062</v>
      </c>
      <c r="L972" s="40" t="str">
        <f t="shared" si="23"/>
        <v>33</v>
      </c>
      <c r="M972" t="s">
        <v>661</v>
      </c>
      <c r="N972" t="s">
        <v>662</v>
      </c>
      <c r="O972" t="s">
        <v>577</v>
      </c>
      <c r="P972" t="s">
        <v>578</v>
      </c>
      <c r="R972" t="s">
        <v>1262</v>
      </c>
      <c r="S972" t="s">
        <v>1263</v>
      </c>
      <c r="T972" s="38">
        <v>3095.6</v>
      </c>
    </row>
    <row r="973" spans="1:20" hidden="1" x14ac:dyDescent="0.25">
      <c r="A973" t="s">
        <v>1059</v>
      </c>
      <c r="B973" t="s">
        <v>466</v>
      </c>
      <c r="C973" t="s">
        <v>602</v>
      </c>
      <c r="D973" t="s">
        <v>1108</v>
      </c>
      <c r="E973" t="s">
        <v>1109</v>
      </c>
      <c r="F973" t="s">
        <v>7</v>
      </c>
      <c r="G973" t="s">
        <v>8</v>
      </c>
      <c r="H973" t="s">
        <v>6</v>
      </c>
      <c r="I973" t="s">
        <v>463</v>
      </c>
      <c r="J973" t="s">
        <v>1061</v>
      </c>
      <c r="K973" t="s">
        <v>1062</v>
      </c>
      <c r="L973" s="40" t="str">
        <f t="shared" si="23"/>
        <v>33</v>
      </c>
      <c r="M973" t="s">
        <v>732</v>
      </c>
      <c r="N973" t="s">
        <v>733</v>
      </c>
      <c r="O973" t="s">
        <v>577</v>
      </c>
      <c r="P973" t="s">
        <v>578</v>
      </c>
      <c r="R973" t="s">
        <v>1264</v>
      </c>
      <c r="S973" t="s">
        <v>1265</v>
      </c>
      <c r="T973" s="38">
        <v>14214.64</v>
      </c>
    </row>
    <row r="974" spans="1:20" hidden="1" x14ac:dyDescent="0.25">
      <c r="A974" t="s">
        <v>1059</v>
      </c>
      <c r="B974" t="s">
        <v>466</v>
      </c>
      <c r="C974" t="s">
        <v>602</v>
      </c>
      <c r="D974" t="s">
        <v>1108</v>
      </c>
      <c r="E974" t="s">
        <v>1109</v>
      </c>
      <c r="F974" t="s">
        <v>7</v>
      </c>
      <c r="G974" t="s">
        <v>8</v>
      </c>
      <c r="H974" t="s">
        <v>6</v>
      </c>
      <c r="I974" t="s">
        <v>463</v>
      </c>
      <c r="J974" t="s">
        <v>1061</v>
      </c>
      <c r="K974" t="s">
        <v>1062</v>
      </c>
      <c r="L974" s="40" t="str">
        <f t="shared" si="23"/>
        <v>33</v>
      </c>
      <c r="M974" t="s">
        <v>775</v>
      </c>
      <c r="N974" t="s">
        <v>776</v>
      </c>
      <c r="O974" t="s">
        <v>577</v>
      </c>
      <c r="P974" t="s">
        <v>578</v>
      </c>
      <c r="R974" t="s">
        <v>1264</v>
      </c>
      <c r="S974" t="s">
        <v>1265</v>
      </c>
      <c r="T974" s="38">
        <v>18554.560000000001</v>
      </c>
    </row>
    <row r="975" spans="1:20" hidden="1" x14ac:dyDescent="0.25">
      <c r="A975" t="s">
        <v>1059</v>
      </c>
      <c r="B975" t="s">
        <v>466</v>
      </c>
      <c r="C975" t="s">
        <v>602</v>
      </c>
      <c r="D975" t="s">
        <v>1108</v>
      </c>
      <c r="E975" t="s">
        <v>1109</v>
      </c>
      <c r="F975" t="s">
        <v>7</v>
      </c>
      <c r="G975" t="s">
        <v>8</v>
      </c>
      <c r="H975" t="s">
        <v>6</v>
      </c>
      <c r="I975" t="s">
        <v>463</v>
      </c>
      <c r="J975" t="s">
        <v>1061</v>
      </c>
      <c r="K975" t="s">
        <v>1062</v>
      </c>
      <c r="L975" s="40" t="str">
        <f t="shared" si="23"/>
        <v>33</v>
      </c>
      <c r="M975" t="s">
        <v>779</v>
      </c>
      <c r="N975" t="s">
        <v>780</v>
      </c>
      <c r="O975" t="s">
        <v>577</v>
      </c>
      <c r="P975" t="s">
        <v>578</v>
      </c>
      <c r="R975" t="s">
        <v>1256</v>
      </c>
      <c r="S975" t="s">
        <v>1257</v>
      </c>
      <c r="T975" s="38">
        <v>0</v>
      </c>
    </row>
    <row r="976" spans="1:20" hidden="1" x14ac:dyDescent="0.25">
      <c r="A976" t="s">
        <v>1059</v>
      </c>
      <c r="B976" t="s">
        <v>466</v>
      </c>
      <c r="C976" t="s">
        <v>602</v>
      </c>
      <c r="D976" t="s">
        <v>1108</v>
      </c>
      <c r="E976" t="s">
        <v>1109</v>
      </c>
      <c r="F976" t="s">
        <v>7</v>
      </c>
      <c r="G976" t="s">
        <v>8</v>
      </c>
      <c r="H976" t="s">
        <v>6</v>
      </c>
      <c r="I976" t="s">
        <v>463</v>
      </c>
      <c r="J976" t="s">
        <v>1061</v>
      </c>
      <c r="K976" t="s">
        <v>1062</v>
      </c>
      <c r="L976" s="40" t="str">
        <f t="shared" si="23"/>
        <v>33</v>
      </c>
      <c r="M976" t="s">
        <v>791</v>
      </c>
      <c r="N976" t="s">
        <v>792</v>
      </c>
      <c r="O976" t="s">
        <v>577</v>
      </c>
      <c r="P976" t="s">
        <v>578</v>
      </c>
      <c r="R976" t="s">
        <v>1264</v>
      </c>
      <c r="S976" t="s">
        <v>1265</v>
      </c>
      <c r="T976" s="38">
        <v>710350.42</v>
      </c>
    </row>
    <row r="977" spans="1:20" hidden="1" x14ac:dyDescent="0.25">
      <c r="A977" t="s">
        <v>1059</v>
      </c>
      <c r="B977" t="s">
        <v>466</v>
      </c>
      <c r="C977" t="s">
        <v>602</v>
      </c>
      <c r="D977" t="s">
        <v>1108</v>
      </c>
      <c r="E977" t="s">
        <v>1109</v>
      </c>
      <c r="F977" t="s">
        <v>7</v>
      </c>
      <c r="G977" t="s">
        <v>8</v>
      </c>
      <c r="H977" t="s">
        <v>6</v>
      </c>
      <c r="I977" t="s">
        <v>463</v>
      </c>
      <c r="J977" t="s">
        <v>1061</v>
      </c>
      <c r="K977" t="s">
        <v>1062</v>
      </c>
      <c r="L977" s="40" t="str">
        <f t="shared" si="23"/>
        <v>33</v>
      </c>
      <c r="M977" t="s">
        <v>793</v>
      </c>
      <c r="N977" t="s">
        <v>794</v>
      </c>
      <c r="O977" t="s">
        <v>577</v>
      </c>
      <c r="P977" t="s">
        <v>578</v>
      </c>
      <c r="R977" t="s">
        <v>1264</v>
      </c>
      <c r="S977" t="s">
        <v>1265</v>
      </c>
      <c r="T977" s="38">
        <v>470348.24</v>
      </c>
    </row>
    <row r="978" spans="1:20" hidden="1" x14ac:dyDescent="0.25">
      <c r="A978" t="s">
        <v>1059</v>
      </c>
      <c r="B978" t="s">
        <v>466</v>
      </c>
      <c r="C978" t="s">
        <v>602</v>
      </c>
      <c r="D978" t="s">
        <v>1108</v>
      </c>
      <c r="E978" t="s">
        <v>1109</v>
      </c>
      <c r="F978" t="s">
        <v>7</v>
      </c>
      <c r="G978" t="s">
        <v>8</v>
      </c>
      <c r="H978" t="s">
        <v>6</v>
      </c>
      <c r="I978" t="s">
        <v>463</v>
      </c>
      <c r="J978" t="s">
        <v>1061</v>
      </c>
      <c r="K978" t="s">
        <v>1062</v>
      </c>
      <c r="L978" s="40" t="str">
        <f t="shared" si="23"/>
        <v>33</v>
      </c>
      <c r="M978" t="s">
        <v>795</v>
      </c>
      <c r="N978" t="s">
        <v>796</v>
      </c>
      <c r="O978" t="s">
        <v>577</v>
      </c>
      <c r="P978" t="s">
        <v>578</v>
      </c>
      <c r="R978" t="s">
        <v>1264</v>
      </c>
      <c r="S978" t="s">
        <v>1265</v>
      </c>
      <c r="T978" s="38">
        <v>783276.04</v>
      </c>
    </row>
    <row r="979" spans="1:20" hidden="1" x14ac:dyDescent="0.25">
      <c r="A979" t="s">
        <v>1059</v>
      </c>
      <c r="B979" t="s">
        <v>466</v>
      </c>
      <c r="C979" t="s">
        <v>602</v>
      </c>
      <c r="D979" t="s">
        <v>1108</v>
      </c>
      <c r="E979" t="s">
        <v>1109</v>
      </c>
      <c r="F979" t="s">
        <v>7</v>
      </c>
      <c r="G979" t="s">
        <v>8</v>
      </c>
      <c r="H979" t="s">
        <v>6</v>
      </c>
      <c r="I979" t="s">
        <v>463</v>
      </c>
      <c r="J979" t="s">
        <v>1061</v>
      </c>
      <c r="K979" t="s">
        <v>1062</v>
      </c>
      <c r="L979" s="40" t="str">
        <f t="shared" si="23"/>
        <v>33</v>
      </c>
      <c r="M979" t="s">
        <v>797</v>
      </c>
      <c r="N979" t="s">
        <v>798</v>
      </c>
      <c r="O979" t="s">
        <v>577</v>
      </c>
      <c r="P979" t="s">
        <v>578</v>
      </c>
      <c r="R979" t="s">
        <v>1264</v>
      </c>
      <c r="S979" t="s">
        <v>1265</v>
      </c>
      <c r="T979" s="38">
        <v>373770.46</v>
      </c>
    </row>
    <row r="980" spans="1:20" hidden="1" x14ac:dyDescent="0.25">
      <c r="A980" t="s">
        <v>1059</v>
      </c>
      <c r="B980" t="s">
        <v>466</v>
      </c>
      <c r="C980" t="s">
        <v>602</v>
      </c>
      <c r="D980" t="s">
        <v>1108</v>
      </c>
      <c r="E980" t="s">
        <v>1109</v>
      </c>
      <c r="F980" t="s">
        <v>7</v>
      </c>
      <c r="G980" t="s">
        <v>8</v>
      </c>
      <c r="H980" t="s">
        <v>6</v>
      </c>
      <c r="I980" t="s">
        <v>463</v>
      </c>
      <c r="J980" t="s">
        <v>1061</v>
      </c>
      <c r="K980" t="s">
        <v>1062</v>
      </c>
      <c r="L980" s="40" t="str">
        <f t="shared" si="23"/>
        <v>33</v>
      </c>
      <c r="M980" t="s">
        <v>801</v>
      </c>
      <c r="N980" t="s">
        <v>802</v>
      </c>
      <c r="O980" t="s">
        <v>577</v>
      </c>
      <c r="P980" t="s">
        <v>578</v>
      </c>
      <c r="R980" t="s">
        <v>1273</v>
      </c>
      <c r="S980" t="s">
        <v>1374</v>
      </c>
      <c r="T980" s="38">
        <v>28341.07</v>
      </c>
    </row>
    <row r="981" spans="1:20" hidden="1" x14ac:dyDescent="0.25">
      <c r="A981" t="s">
        <v>1059</v>
      </c>
      <c r="B981" t="s">
        <v>466</v>
      </c>
      <c r="C981" t="s">
        <v>602</v>
      </c>
      <c r="D981" t="s">
        <v>1108</v>
      </c>
      <c r="E981" t="s">
        <v>1109</v>
      </c>
      <c r="F981" t="s">
        <v>7</v>
      </c>
      <c r="G981" t="s">
        <v>8</v>
      </c>
      <c r="H981" t="s">
        <v>6</v>
      </c>
      <c r="I981" t="s">
        <v>463</v>
      </c>
      <c r="J981" t="s">
        <v>1061</v>
      </c>
      <c r="K981" t="s">
        <v>1062</v>
      </c>
      <c r="L981" s="40" t="str">
        <f t="shared" si="23"/>
        <v>33</v>
      </c>
      <c r="M981" t="s">
        <v>671</v>
      </c>
      <c r="N981" t="s">
        <v>672</v>
      </c>
      <c r="O981" t="s">
        <v>577</v>
      </c>
      <c r="P981" t="s">
        <v>578</v>
      </c>
      <c r="R981" t="s">
        <v>1264</v>
      </c>
      <c r="S981" t="s">
        <v>1265</v>
      </c>
      <c r="T981" s="38">
        <v>527807.98</v>
      </c>
    </row>
    <row r="982" spans="1:20" hidden="1" x14ac:dyDescent="0.25">
      <c r="A982" t="s">
        <v>1059</v>
      </c>
      <c r="B982" t="s">
        <v>466</v>
      </c>
      <c r="C982" t="s">
        <v>602</v>
      </c>
      <c r="D982" t="s">
        <v>1108</v>
      </c>
      <c r="E982" t="s">
        <v>1109</v>
      </c>
      <c r="F982" t="s">
        <v>7</v>
      </c>
      <c r="G982" t="s">
        <v>8</v>
      </c>
      <c r="H982" t="s">
        <v>6</v>
      </c>
      <c r="I982" t="s">
        <v>463</v>
      </c>
      <c r="J982" t="s">
        <v>1061</v>
      </c>
      <c r="K982" t="s">
        <v>1062</v>
      </c>
      <c r="L982" s="40" t="str">
        <f t="shared" si="23"/>
        <v>33</v>
      </c>
      <c r="M982" t="s">
        <v>671</v>
      </c>
      <c r="N982" t="s">
        <v>672</v>
      </c>
      <c r="O982" t="s">
        <v>577</v>
      </c>
      <c r="P982" t="s">
        <v>578</v>
      </c>
      <c r="R982" t="s">
        <v>1271</v>
      </c>
      <c r="S982" t="s">
        <v>1272</v>
      </c>
      <c r="T982" s="38">
        <v>237882.55</v>
      </c>
    </row>
    <row r="983" spans="1:20" hidden="1" x14ac:dyDescent="0.25">
      <c r="A983" t="s">
        <v>1059</v>
      </c>
      <c r="B983" t="s">
        <v>466</v>
      </c>
      <c r="C983" t="s">
        <v>602</v>
      </c>
      <c r="D983" t="s">
        <v>1108</v>
      </c>
      <c r="E983" t="s">
        <v>1109</v>
      </c>
      <c r="F983" t="s">
        <v>7</v>
      </c>
      <c r="G983" t="s">
        <v>8</v>
      </c>
      <c r="H983" t="s">
        <v>6</v>
      </c>
      <c r="I983" t="s">
        <v>463</v>
      </c>
      <c r="J983" t="s">
        <v>1061</v>
      </c>
      <c r="K983" t="s">
        <v>1062</v>
      </c>
      <c r="L983" s="40" t="str">
        <f t="shared" si="23"/>
        <v>33</v>
      </c>
      <c r="M983" t="s">
        <v>808</v>
      </c>
      <c r="N983" t="s">
        <v>809</v>
      </c>
      <c r="O983" t="s">
        <v>577</v>
      </c>
      <c r="P983" t="s">
        <v>578</v>
      </c>
      <c r="R983" t="s">
        <v>1264</v>
      </c>
      <c r="S983" t="s">
        <v>1265</v>
      </c>
      <c r="T983" s="38">
        <v>6784.71000000001</v>
      </c>
    </row>
    <row r="984" spans="1:20" hidden="1" x14ac:dyDescent="0.25">
      <c r="A984" t="s">
        <v>1059</v>
      </c>
      <c r="B984" t="s">
        <v>466</v>
      </c>
      <c r="C984" t="s">
        <v>602</v>
      </c>
      <c r="D984" t="s">
        <v>1108</v>
      </c>
      <c r="E984" t="s">
        <v>1109</v>
      </c>
      <c r="F984" t="s">
        <v>7</v>
      </c>
      <c r="G984" t="s">
        <v>8</v>
      </c>
      <c r="H984" t="s">
        <v>6</v>
      </c>
      <c r="I984" t="s">
        <v>463</v>
      </c>
      <c r="J984" t="s">
        <v>1061</v>
      </c>
      <c r="K984" t="s">
        <v>1062</v>
      </c>
      <c r="L984" s="40" t="str">
        <f t="shared" si="23"/>
        <v>33</v>
      </c>
      <c r="M984" t="s">
        <v>810</v>
      </c>
      <c r="N984" t="s">
        <v>811</v>
      </c>
      <c r="O984" t="s">
        <v>577</v>
      </c>
      <c r="P984" t="s">
        <v>578</v>
      </c>
      <c r="R984" t="s">
        <v>1264</v>
      </c>
      <c r="S984" t="s">
        <v>1265</v>
      </c>
      <c r="T984" s="38">
        <v>36276.97</v>
      </c>
    </row>
    <row r="985" spans="1:20" hidden="1" x14ac:dyDescent="0.25">
      <c r="A985" t="s">
        <v>1059</v>
      </c>
      <c r="B985" t="s">
        <v>466</v>
      </c>
      <c r="C985" t="s">
        <v>602</v>
      </c>
      <c r="D985" t="s">
        <v>1108</v>
      </c>
      <c r="E985" t="s">
        <v>1109</v>
      </c>
      <c r="F985" t="s">
        <v>7</v>
      </c>
      <c r="G985" t="s">
        <v>8</v>
      </c>
      <c r="H985" t="s">
        <v>6</v>
      </c>
      <c r="I985" t="s">
        <v>463</v>
      </c>
      <c r="J985" t="s">
        <v>1061</v>
      </c>
      <c r="K985" t="s">
        <v>1062</v>
      </c>
      <c r="L985" s="40" t="str">
        <f t="shared" si="23"/>
        <v>33</v>
      </c>
      <c r="M985" t="s">
        <v>816</v>
      </c>
      <c r="N985" t="s">
        <v>817</v>
      </c>
      <c r="O985" t="s">
        <v>577</v>
      </c>
      <c r="P985" t="s">
        <v>578</v>
      </c>
      <c r="R985" t="s">
        <v>1264</v>
      </c>
      <c r="S985" t="s">
        <v>1265</v>
      </c>
      <c r="T985" s="38">
        <v>217500</v>
      </c>
    </row>
    <row r="986" spans="1:20" hidden="1" x14ac:dyDescent="0.25">
      <c r="A986" t="s">
        <v>1059</v>
      </c>
      <c r="B986" t="s">
        <v>466</v>
      </c>
      <c r="C986" t="s">
        <v>602</v>
      </c>
      <c r="D986" t="s">
        <v>1108</v>
      </c>
      <c r="E986" t="s">
        <v>1109</v>
      </c>
      <c r="F986" t="s">
        <v>7</v>
      </c>
      <c r="G986" t="s">
        <v>8</v>
      </c>
      <c r="H986" t="s">
        <v>6</v>
      </c>
      <c r="I986" t="s">
        <v>463</v>
      </c>
      <c r="J986" t="s">
        <v>1061</v>
      </c>
      <c r="K986" t="s">
        <v>1062</v>
      </c>
      <c r="L986" s="40" t="str">
        <f t="shared" si="23"/>
        <v>33</v>
      </c>
      <c r="M986" t="s">
        <v>818</v>
      </c>
      <c r="N986" t="s">
        <v>819</v>
      </c>
      <c r="O986" t="s">
        <v>577</v>
      </c>
      <c r="P986" t="s">
        <v>578</v>
      </c>
      <c r="R986" t="s">
        <v>1264</v>
      </c>
      <c r="S986" t="s">
        <v>1265</v>
      </c>
      <c r="T986" s="38">
        <v>1449.21</v>
      </c>
    </row>
    <row r="987" spans="1:20" hidden="1" x14ac:dyDescent="0.25">
      <c r="A987" t="s">
        <v>1059</v>
      </c>
      <c r="B987" t="s">
        <v>466</v>
      </c>
      <c r="C987" t="s">
        <v>602</v>
      </c>
      <c r="D987" t="s">
        <v>1108</v>
      </c>
      <c r="E987" t="s">
        <v>1109</v>
      </c>
      <c r="F987" t="s">
        <v>7</v>
      </c>
      <c r="G987" t="s">
        <v>8</v>
      </c>
      <c r="H987" t="s">
        <v>6</v>
      </c>
      <c r="I987" t="s">
        <v>463</v>
      </c>
      <c r="J987" t="s">
        <v>1061</v>
      </c>
      <c r="K987" t="s">
        <v>1062</v>
      </c>
      <c r="L987" s="40" t="str">
        <f t="shared" si="23"/>
        <v>33</v>
      </c>
      <c r="M987" t="s">
        <v>822</v>
      </c>
      <c r="N987" t="s">
        <v>823</v>
      </c>
      <c r="O987" t="s">
        <v>577</v>
      </c>
      <c r="P987" t="s">
        <v>578</v>
      </c>
      <c r="R987" t="s">
        <v>1264</v>
      </c>
      <c r="S987" t="s">
        <v>1265</v>
      </c>
      <c r="T987" s="38">
        <v>5239.49</v>
      </c>
    </row>
    <row r="988" spans="1:20" hidden="1" x14ac:dyDescent="0.25">
      <c r="A988" t="s">
        <v>1059</v>
      </c>
      <c r="B988" t="s">
        <v>466</v>
      </c>
      <c r="C988" t="s">
        <v>602</v>
      </c>
      <c r="D988" t="s">
        <v>1108</v>
      </c>
      <c r="E988" t="s">
        <v>1109</v>
      </c>
      <c r="F988" t="s">
        <v>7</v>
      </c>
      <c r="G988" t="s">
        <v>8</v>
      </c>
      <c r="H988" t="s">
        <v>6</v>
      </c>
      <c r="I988" t="s">
        <v>463</v>
      </c>
      <c r="J988" t="s">
        <v>1061</v>
      </c>
      <c r="K988" t="s">
        <v>1062</v>
      </c>
      <c r="L988" s="40" t="str">
        <f t="shared" si="23"/>
        <v>33</v>
      </c>
      <c r="M988" t="s">
        <v>826</v>
      </c>
      <c r="N988" t="s">
        <v>827</v>
      </c>
      <c r="O988" t="s">
        <v>577</v>
      </c>
      <c r="P988" t="s">
        <v>578</v>
      </c>
      <c r="R988" t="s">
        <v>1264</v>
      </c>
      <c r="S988" t="s">
        <v>1265</v>
      </c>
      <c r="T988" s="38">
        <v>5404.77</v>
      </c>
    </row>
    <row r="989" spans="1:20" hidden="1" x14ac:dyDescent="0.25">
      <c r="A989" t="s">
        <v>1059</v>
      </c>
      <c r="B989" t="s">
        <v>466</v>
      </c>
      <c r="C989" t="s">
        <v>602</v>
      </c>
      <c r="D989" t="s">
        <v>1108</v>
      </c>
      <c r="E989" t="s">
        <v>1109</v>
      </c>
      <c r="F989" t="s">
        <v>7</v>
      </c>
      <c r="G989" t="s">
        <v>8</v>
      </c>
      <c r="H989" t="s">
        <v>6</v>
      </c>
      <c r="I989" t="s">
        <v>463</v>
      </c>
      <c r="J989" t="s">
        <v>1061</v>
      </c>
      <c r="K989" t="s">
        <v>1062</v>
      </c>
      <c r="L989" s="40" t="str">
        <f t="shared" si="23"/>
        <v>33</v>
      </c>
      <c r="M989" t="s">
        <v>830</v>
      </c>
      <c r="N989" t="s">
        <v>790</v>
      </c>
      <c r="O989" t="s">
        <v>577</v>
      </c>
      <c r="P989" t="s">
        <v>578</v>
      </c>
      <c r="R989" t="s">
        <v>1264</v>
      </c>
      <c r="S989" t="s">
        <v>1265</v>
      </c>
      <c r="T989" s="38">
        <v>213.02</v>
      </c>
    </row>
    <row r="990" spans="1:20" hidden="1" x14ac:dyDescent="0.25">
      <c r="A990" t="s">
        <v>1059</v>
      </c>
      <c r="B990" t="s">
        <v>466</v>
      </c>
      <c r="C990" t="s">
        <v>602</v>
      </c>
      <c r="D990" t="s">
        <v>1108</v>
      </c>
      <c r="E990" t="s">
        <v>1109</v>
      </c>
      <c r="F990" t="s">
        <v>7</v>
      </c>
      <c r="G990" t="s">
        <v>8</v>
      </c>
      <c r="H990" t="s">
        <v>6</v>
      </c>
      <c r="I990" t="s">
        <v>463</v>
      </c>
      <c r="J990" t="s">
        <v>1061</v>
      </c>
      <c r="K990" t="s">
        <v>1062</v>
      </c>
      <c r="L990" s="40" t="str">
        <f t="shared" si="23"/>
        <v>33</v>
      </c>
      <c r="M990" t="s">
        <v>840</v>
      </c>
      <c r="N990" t="s">
        <v>841</v>
      </c>
      <c r="O990" t="s">
        <v>577</v>
      </c>
      <c r="P990" t="s">
        <v>578</v>
      </c>
      <c r="R990" t="s">
        <v>1264</v>
      </c>
      <c r="S990" t="s">
        <v>1265</v>
      </c>
      <c r="T990" s="38">
        <v>18720</v>
      </c>
    </row>
    <row r="991" spans="1:20" hidden="1" x14ac:dyDescent="0.25">
      <c r="A991" t="s">
        <v>1059</v>
      </c>
      <c r="B991" t="s">
        <v>466</v>
      </c>
      <c r="C991" t="s">
        <v>602</v>
      </c>
      <c r="D991" t="s">
        <v>1108</v>
      </c>
      <c r="E991" t="s">
        <v>1109</v>
      </c>
      <c r="F991" t="s">
        <v>7</v>
      </c>
      <c r="G991" t="s">
        <v>8</v>
      </c>
      <c r="H991" t="s">
        <v>6</v>
      </c>
      <c r="I991" t="s">
        <v>463</v>
      </c>
      <c r="J991" t="s">
        <v>1061</v>
      </c>
      <c r="K991" t="s">
        <v>1062</v>
      </c>
      <c r="L991" s="40" t="str">
        <f t="shared" si="23"/>
        <v>33</v>
      </c>
      <c r="M991" t="s">
        <v>850</v>
      </c>
      <c r="N991" t="s">
        <v>851</v>
      </c>
      <c r="O991" t="s">
        <v>577</v>
      </c>
      <c r="P991" t="s">
        <v>578</v>
      </c>
      <c r="R991" t="s">
        <v>1285</v>
      </c>
      <c r="S991" t="s">
        <v>1286</v>
      </c>
      <c r="T991" s="38">
        <v>13575.02</v>
      </c>
    </row>
    <row r="992" spans="1:20" hidden="1" x14ac:dyDescent="0.25">
      <c r="A992" t="s">
        <v>1059</v>
      </c>
      <c r="B992" t="s">
        <v>466</v>
      </c>
      <c r="C992" t="s">
        <v>602</v>
      </c>
      <c r="D992" t="s">
        <v>1108</v>
      </c>
      <c r="E992" t="s">
        <v>1109</v>
      </c>
      <c r="F992" t="s">
        <v>7</v>
      </c>
      <c r="G992" t="s">
        <v>8</v>
      </c>
      <c r="H992" t="s">
        <v>6</v>
      </c>
      <c r="I992" t="s">
        <v>463</v>
      </c>
      <c r="J992" t="s">
        <v>1061</v>
      </c>
      <c r="K992" t="s">
        <v>1062</v>
      </c>
      <c r="L992" s="40" t="str">
        <f t="shared" si="23"/>
        <v>33</v>
      </c>
      <c r="M992" t="s">
        <v>857</v>
      </c>
      <c r="N992" t="s">
        <v>545</v>
      </c>
      <c r="O992" t="s">
        <v>577</v>
      </c>
      <c r="P992" t="s">
        <v>578</v>
      </c>
      <c r="R992" t="s">
        <v>1285</v>
      </c>
      <c r="S992" t="s">
        <v>1286</v>
      </c>
      <c r="T992" s="38">
        <v>53998.67</v>
      </c>
    </row>
    <row r="993" spans="1:20" hidden="1" x14ac:dyDescent="0.25">
      <c r="A993" t="s">
        <v>1059</v>
      </c>
      <c r="B993" t="s">
        <v>466</v>
      </c>
      <c r="C993" t="s">
        <v>602</v>
      </c>
      <c r="D993" t="s">
        <v>1108</v>
      </c>
      <c r="E993" t="s">
        <v>1109</v>
      </c>
      <c r="F993" t="s">
        <v>7</v>
      </c>
      <c r="G993" t="s">
        <v>8</v>
      </c>
      <c r="H993" t="s">
        <v>6</v>
      </c>
      <c r="I993" t="s">
        <v>463</v>
      </c>
      <c r="J993" t="s">
        <v>1061</v>
      </c>
      <c r="K993" t="s">
        <v>1062</v>
      </c>
      <c r="L993" s="40" t="str">
        <f t="shared" si="23"/>
        <v>33</v>
      </c>
      <c r="M993" t="s">
        <v>865</v>
      </c>
      <c r="N993" t="s">
        <v>866</v>
      </c>
      <c r="O993" t="s">
        <v>577</v>
      </c>
      <c r="P993" t="s">
        <v>578</v>
      </c>
      <c r="R993" t="s">
        <v>1289</v>
      </c>
      <c r="S993" t="s">
        <v>1290</v>
      </c>
      <c r="T993" s="38">
        <v>0</v>
      </c>
    </row>
    <row r="994" spans="1:20" hidden="1" x14ac:dyDescent="0.25">
      <c r="A994" t="s">
        <v>1059</v>
      </c>
      <c r="B994" t="s">
        <v>466</v>
      </c>
      <c r="C994" t="s">
        <v>602</v>
      </c>
      <c r="D994" t="s">
        <v>1108</v>
      </c>
      <c r="E994" t="s">
        <v>1109</v>
      </c>
      <c r="F994" t="s">
        <v>7</v>
      </c>
      <c r="G994" t="s">
        <v>8</v>
      </c>
      <c r="H994" t="s">
        <v>6</v>
      </c>
      <c r="I994" t="s">
        <v>463</v>
      </c>
      <c r="J994" t="s">
        <v>1061</v>
      </c>
      <c r="K994" t="s">
        <v>1062</v>
      </c>
      <c r="L994" s="40" t="str">
        <f t="shared" si="23"/>
        <v>33</v>
      </c>
      <c r="M994" t="s">
        <v>872</v>
      </c>
      <c r="N994" t="s">
        <v>851</v>
      </c>
      <c r="O994" t="s">
        <v>577</v>
      </c>
      <c r="P994" t="s">
        <v>578</v>
      </c>
      <c r="R994" t="s">
        <v>1285</v>
      </c>
      <c r="S994" t="s">
        <v>1286</v>
      </c>
      <c r="T994" s="38">
        <v>829.36</v>
      </c>
    </row>
    <row r="995" spans="1:20" hidden="1" x14ac:dyDescent="0.25">
      <c r="A995" t="s">
        <v>1059</v>
      </c>
      <c r="B995" t="s">
        <v>466</v>
      </c>
      <c r="C995" t="s">
        <v>602</v>
      </c>
      <c r="D995" t="s">
        <v>1108</v>
      </c>
      <c r="E995" t="s">
        <v>1109</v>
      </c>
      <c r="F995" t="s">
        <v>275</v>
      </c>
      <c r="G995" t="s">
        <v>276</v>
      </c>
      <c r="H995" t="s">
        <v>6</v>
      </c>
      <c r="I995" t="s">
        <v>463</v>
      </c>
      <c r="J995" t="s">
        <v>1067</v>
      </c>
      <c r="K995" t="s">
        <v>1062</v>
      </c>
      <c r="L995" s="40" t="str">
        <f t="shared" si="23"/>
        <v>33</v>
      </c>
      <c r="M995" t="s">
        <v>671</v>
      </c>
      <c r="N995" t="s">
        <v>672</v>
      </c>
      <c r="O995" t="s">
        <v>577</v>
      </c>
      <c r="P995" t="s">
        <v>578</v>
      </c>
      <c r="R995" t="s">
        <v>1324</v>
      </c>
      <c r="S995" t="s">
        <v>1325</v>
      </c>
      <c r="T995" s="38">
        <v>121422</v>
      </c>
    </row>
    <row r="996" spans="1:20" hidden="1" x14ac:dyDescent="0.25">
      <c r="A996" t="s">
        <v>1059</v>
      </c>
      <c r="B996" t="s">
        <v>466</v>
      </c>
      <c r="C996" t="s">
        <v>602</v>
      </c>
      <c r="D996" t="s">
        <v>1108</v>
      </c>
      <c r="E996" t="s">
        <v>1109</v>
      </c>
      <c r="F996" t="s">
        <v>67</v>
      </c>
      <c r="G996" t="s">
        <v>68</v>
      </c>
      <c r="H996" t="s">
        <v>6</v>
      </c>
      <c r="I996" t="s">
        <v>463</v>
      </c>
      <c r="J996" t="s">
        <v>1061</v>
      </c>
      <c r="K996" t="s">
        <v>1062</v>
      </c>
      <c r="L996" s="40" t="str">
        <f t="shared" si="23"/>
        <v>33</v>
      </c>
      <c r="M996" t="s">
        <v>785</v>
      </c>
      <c r="N996" t="s">
        <v>786</v>
      </c>
      <c r="O996" t="s">
        <v>577</v>
      </c>
      <c r="P996" t="s">
        <v>578</v>
      </c>
      <c r="R996" t="s">
        <v>1326</v>
      </c>
      <c r="S996" t="s">
        <v>1375</v>
      </c>
      <c r="T996" s="38">
        <v>4948.67</v>
      </c>
    </row>
    <row r="997" spans="1:20" hidden="1" x14ac:dyDescent="0.25">
      <c r="A997" t="s">
        <v>1059</v>
      </c>
      <c r="B997" t="s">
        <v>466</v>
      </c>
      <c r="C997" t="s">
        <v>602</v>
      </c>
      <c r="D997" t="s">
        <v>1377</v>
      </c>
      <c r="E997" t="s">
        <v>1378</v>
      </c>
      <c r="F997" t="s">
        <v>586</v>
      </c>
      <c r="G997" t="s">
        <v>1379</v>
      </c>
      <c r="H997" t="s">
        <v>6</v>
      </c>
      <c r="I997" t="s">
        <v>463</v>
      </c>
      <c r="J997" t="s">
        <v>1067</v>
      </c>
      <c r="K997" t="s">
        <v>1062</v>
      </c>
      <c r="L997" s="40" t="str">
        <f t="shared" si="23"/>
        <v>33</v>
      </c>
      <c r="M997" t="s">
        <v>1178</v>
      </c>
      <c r="N997" t="s">
        <v>726</v>
      </c>
      <c r="O997" t="s">
        <v>1380</v>
      </c>
      <c r="P997" t="s">
        <v>1381</v>
      </c>
      <c r="R997" t="s">
        <v>5</v>
      </c>
      <c r="S997" t="s">
        <v>1345</v>
      </c>
      <c r="T997" s="38">
        <v>500000</v>
      </c>
    </row>
    <row r="998" spans="1:20" hidden="1" x14ac:dyDescent="0.25">
      <c r="A998" t="s">
        <v>1108</v>
      </c>
      <c r="B998" t="s">
        <v>1109</v>
      </c>
      <c r="C998" t="s">
        <v>1447</v>
      </c>
      <c r="D998" t="s">
        <v>1192</v>
      </c>
      <c r="E998" t="s">
        <v>1193</v>
      </c>
      <c r="F998" t="s">
        <v>152</v>
      </c>
      <c r="G998" t="s">
        <v>1206</v>
      </c>
      <c r="H998" t="s">
        <v>88</v>
      </c>
      <c r="I998" t="s">
        <v>495</v>
      </c>
      <c r="J998" t="s">
        <v>1207</v>
      </c>
      <c r="K998" t="s">
        <v>1208</v>
      </c>
      <c r="L998" s="40" t="str">
        <f t="shared" si="23"/>
        <v>44</v>
      </c>
      <c r="M998" t="s">
        <v>713</v>
      </c>
      <c r="N998" t="s">
        <v>714</v>
      </c>
      <c r="O998" t="s">
        <v>577</v>
      </c>
      <c r="P998" t="s">
        <v>578</v>
      </c>
      <c r="R998" t="s">
        <v>174</v>
      </c>
      <c r="S998" t="s">
        <v>175</v>
      </c>
      <c r="T998" s="38">
        <v>126500</v>
      </c>
    </row>
    <row r="999" spans="1:20" hidden="1" x14ac:dyDescent="0.25">
      <c r="A999" t="s">
        <v>1108</v>
      </c>
      <c r="B999" t="s">
        <v>1109</v>
      </c>
      <c r="C999" t="s">
        <v>1447</v>
      </c>
      <c r="D999" t="s">
        <v>1192</v>
      </c>
      <c r="E999" t="s">
        <v>1193</v>
      </c>
      <c r="F999" t="s">
        <v>152</v>
      </c>
      <c r="G999" t="s">
        <v>1206</v>
      </c>
      <c r="H999" t="s">
        <v>88</v>
      </c>
      <c r="I999" t="s">
        <v>495</v>
      </c>
      <c r="J999" t="s">
        <v>1469</v>
      </c>
      <c r="K999" t="s">
        <v>1203</v>
      </c>
      <c r="L999" s="40" t="str">
        <f t="shared" si="23"/>
        <v>44</v>
      </c>
      <c r="M999" t="s">
        <v>687</v>
      </c>
      <c r="N999" t="s">
        <v>688</v>
      </c>
      <c r="O999" t="s">
        <v>577</v>
      </c>
      <c r="P999" t="s">
        <v>578</v>
      </c>
      <c r="R999" t="s">
        <v>157</v>
      </c>
      <c r="S999" t="s">
        <v>158</v>
      </c>
      <c r="T999" s="38">
        <v>785889.83</v>
      </c>
    </row>
    <row r="1000" spans="1:20" hidden="1" x14ac:dyDescent="0.25">
      <c r="A1000" t="s">
        <v>1108</v>
      </c>
      <c r="B1000" t="s">
        <v>1109</v>
      </c>
      <c r="C1000" t="s">
        <v>1447</v>
      </c>
      <c r="D1000" t="s">
        <v>1192</v>
      </c>
      <c r="E1000" t="s">
        <v>1193</v>
      </c>
      <c r="F1000" t="s">
        <v>152</v>
      </c>
      <c r="G1000" t="s">
        <v>1206</v>
      </c>
      <c r="H1000" t="s">
        <v>88</v>
      </c>
      <c r="I1000" t="s">
        <v>495</v>
      </c>
      <c r="J1000" t="s">
        <v>1469</v>
      </c>
      <c r="K1000" t="s">
        <v>1203</v>
      </c>
      <c r="L1000" s="40" t="str">
        <f t="shared" si="23"/>
        <v>44</v>
      </c>
      <c r="M1000" t="s">
        <v>713</v>
      </c>
      <c r="N1000" t="s">
        <v>714</v>
      </c>
      <c r="O1000" t="s">
        <v>577</v>
      </c>
      <c r="P1000" t="s">
        <v>578</v>
      </c>
      <c r="R1000" t="s">
        <v>1635</v>
      </c>
      <c r="S1000" t="s">
        <v>1636</v>
      </c>
      <c r="T1000" s="38">
        <v>247250</v>
      </c>
    </row>
    <row r="1001" spans="1:20" hidden="1" x14ac:dyDescent="0.25">
      <c r="A1001" t="s">
        <v>1108</v>
      </c>
      <c r="B1001" t="s">
        <v>1109</v>
      </c>
      <c r="C1001" t="s">
        <v>1447</v>
      </c>
      <c r="D1001" t="s">
        <v>1360</v>
      </c>
      <c r="E1001" t="s">
        <v>1361</v>
      </c>
      <c r="F1001" t="s">
        <v>20</v>
      </c>
      <c r="G1001" t="s">
        <v>21</v>
      </c>
      <c r="H1001" t="s">
        <v>6</v>
      </c>
      <c r="I1001" t="s">
        <v>463</v>
      </c>
      <c r="J1001" t="s">
        <v>1061</v>
      </c>
      <c r="K1001" t="s">
        <v>1062</v>
      </c>
      <c r="L1001" s="40" t="str">
        <f t="shared" si="23"/>
        <v>33</v>
      </c>
      <c r="M1001" t="s">
        <v>785</v>
      </c>
      <c r="N1001" t="s">
        <v>786</v>
      </c>
      <c r="O1001" t="s">
        <v>577</v>
      </c>
      <c r="P1001" t="s">
        <v>578</v>
      </c>
      <c r="R1001" t="s">
        <v>1637</v>
      </c>
      <c r="S1001" t="s">
        <v>1638</v>
      </c>
      <c r="T1001" s="38">
        <v>1039.94</v>
      </c>
    </row>
    <row r="1002" spans="1:20" hidden="1" x14ac:dyDescent="0.25">
      <c r="A1002" t="s">
        <v>1108</v>
      </c>
      <c r="B1002" t="s">
        <v>1109</v>
      </c>
      <c r="C1002" t="s">
        <v>1447</v>
      </c>
      <c r="D1002" t="s">
        <v>1108</v>
      </c>
      <c r="E1002" t="s">
        <v>1109</v>
      </c>
      <c r="F1002" t="s">
        <v>31</v>
      </c>
      <c r="G1002" t="s">
        <v>32</v>
      </c>
      <c r="H1002" t="s">
        <v>6</v>
      </c>
      <c r="I1002" t="s">
        <v>463</v>
      </c>
      <c r="J1002" t="s">
        <v>1639</v>
      </c>
      <c r="K1002" t="s">
        <v>1640</v>
      </c>
      <c r="L1002" s="40" t="str">
        <f t="shared" si="23"/>
        <v>33</v>
      </c>
      <c r="M1002" t="s">
        <v>613</v>
      </c>
      <c r="N1002" t="s">
        <v>614</v>
      </c>
      <c r="O1002" t="s">
        <v>577</v>
      </c>
      <c r="P1002" t="s">
        <v>578</v>
      </c>
      <c r="R1002" t="s">
        <v>1222</v>
      </c>
      <c r="S1002" t="s">
        <v>1641</v>
      </c>
      <c r="T1002" s="38">
        <v>7500</v>
      </c>
    </row>
    <row r="1003" spans="1:20" hidden="1" x14ac:dyDescent="0.25">
      <c r="A1003" t="s">
        <v>1108</v>
      </c>
      <c r="B1003" t="s">
        <v>1109</v>
      </c>
      <c r="C1003" t="s">
        <v>1447</v>
      </c>
      <c r="D1003" t="s">
        <v>1108</v>
      </c>
      <c r="E1003" t="s">
        <v>1109</v>
      </c>
      <c r="F1003" t="s">
        <v>31</v>
      </c>
      <c r="G1003" t="s">
        <v>32</v>
      </c>
      <c r="H1003" t="s">
        <v>6</v>
      </c>
      <c r="I1003" t="s">
        <v>463</v>
      </c>
      <c r="J1003" t="s">
        <v>1639</v>
      </c>
      <c r="K1003" t="s">
        <v>1640</v>
      </c>
      <c r="L1003" s="40" t="str">
        <f t="shared" si="23"/>
        <v>33</v>
      </c>
      <c r="M1003" t="s">
        <v>615</v>
      </c>
      <c r="N1003" t="s">
        <v>616</v>
      </c>
      <c r="O1003" t="s">
        <v>577</v>
      </c>
      <c r="P1003" t="s">
        <v>578</v>
      </c>
      <c r="R1003" t="s">
        <v>1222</v>
      </c>
      <c r="S1003" t="s">
        <v>1641</v>
      </c>
      <c r="T1003" s="38">
        <v>2396</v>
      </c>
    </row>
    <row r="1004" spans="1:20" hidden="1" x14ac:dyDescent="0.25">
      <c r="A1004" t="s">
        <v>1108</v>
      </c>
      <c r="B1004" t="s">
        <v>1109</v>
      </c>
      <c r="C1004" t="s">
        <v>1447</v>
      </c>
      <c r="D1004" t="s">
        <v>1108</v>
      </c>
      <c r="E1004" t="s">
        <v>1109</v>
      </c>
      <c r="F1004" t="s">
        <v>76</v>
      </c>
      <c r="G1004" t="s">
        <v>77</v>
      </c>
      <c r="H1004" t="s">
        <v>75</v>
      </c>
      <c r="I1004" t="s">
        <v>460</v>
      </c>
      <c r="J1004" t="s">
        <v>1067</v>
      </c>
      <c r="K1004" t="s">
        <v>1062</v>
      </c>
      <c r="L1004" s="40" t="str">
        <f t="shared" si="23"/>
        <v>31</v>
      </c>
      <c r="M1004" t="s">
        <v>617</v>
      </c>
      <c r="N1004" t="s">
        <v>618</v>
      </c>
      <c r="O1004" t="s">
        <v>577</v>
      </c>
      <c r="P1004" t="s">
        <v>578</v>
      </c>
      <c r="R1004" t="s">
        <v>1224</v>
      </c>
      <c r="S1004" t="s">
        <v>1225</v>
      </c>
      <c r="T1004" s="38">
        <v>45000</v>
      </c>
    </row>
    <row r="1005" spans="1:20" hidden="1" x14ac:dyDescent="0.25">
      <c r="A1005" t="s">
        <v>1108</v>
      </c>
      <c r="B1005" t="s">
        <v>1109</v>
      </c>
      <c r="C1005" t="s">
        <v>1447</v>
      </c>
      <c r="D1005" t="s">
        <v>1108</v>
      </c>
      <c r="E1005" t="s">
        <v>1109</v>
      </c>
      <c r="F1005" t="s">
        <v>76</v>
      </c>
      <c r="G1005" t="s">
        <v>77</v>
      </c>
      <c r="H1005" t="s">
        <v>75</v>
      </c>
      <c r="I1005" t="s">
        <v>460</v>
      </c>
      <c r="J1005" t="s">
        <v>1067</v>
      </c>
      <c r="K1005" t="s">
        <v>1062</v>
      </c>
      <c r="L1005" s="40" t="str">
        <f t="shared" si="23"/>
        <v>31</v>
      </c>
      <c r="M1005" t="s">
        <v>623</v>
      </c>
      <c r="N1005" t="s">
        <v>624</v>
      </c>
      <c r="O1005" t="s">
        <v>577</v>
      </c>
      <c r="P1005" t="s">
        <v>578</v>
      </c>
      <c r="R1005" t="s">
        <v>1224</v>
      </c>
      <c r="S1005" t="s">
        <v>1225</v>
      </c>
      <c r="T1005" s="38">
        <v>2000</v>
      </c>
    </row>
    <row r="1006" spans="1:20" hidden="1" x14ac:dyDescent="0.25">
      <c r="A1006" t="s">
        <v>1108</v>
      </c>
      <c r="B1006" t="s">
        <v>1109</v>
      </c>
      <c r="C1006" t="s">
        <v>1447</v>
      </c>
      <c r="D1006" t="s">
        <v>1108</v>
      </c>
      <c r="E1006" t="s">
        <v>1109</v>
      </c>
      <c r="F1006" t="s">
        <v>76</v>
      </c>
      <c r="G1006" t="s">
        <v>77</v>
      </c>
      <c r="H1006" t="s">
        <v>75</v>
      </c>
      <c r="I1006" t="s">
        <v>460</v>
      </c>
      <c r="J1006" t="s">
        <v>1072</v>
      </c>
      <c r="K1006" t="s">
        <v>1073</v>
      </c>
      <c r="L1006" s="40" t="str">
        <f t="shared" si="23"/>
        <v>31</v>
      </c>
      <c r="M1006" t="s">
        <v>617</v>
      </c>
      <c r="N1006" t="s">
        <v>618</v>
      </c>
      <c r="O1006" t="s">
        <v>577</v>
      </c>
      <c r="P1006" t="s">
        <v>578</v>
      </c>
      <c r="R1006" t="s">
        <v>1224</v>
      </c>
      <c r="S1006" t="s">
        <v>1225</v>
      </c>
      <c r="T1006" s="38">
        <v>322466.88</v>
      </c>
    </row>
    <row r="1007" spans="1:20" hidden="1" x14ac:dyDescent="0.25">
      <c r="A1007" t="s">
        <v>1108</v>
      </c>
      <c r="B1007" t="s">
        <v>1109</v>
      </c>
      <c r="C1007" t="s">
        <v>1447</v>
      </c>
      <c r="D1007" t="s">
        <v>1108</v>
      </c>
      <c r="E1007" t="s">
        <v>1109</v>
      </c>
      <c r="F1007" t="s">
        <v>76</v>
      </c>
      <c r="G1007" t="s">
        <v>77</v>
      </c>
      <c r="H1007" t="s">
        <v>75</v>
      </c>
      <c r="I1007" t="s">
        <v>460</v>
      </c>
      <c r="J1007" t="s">
        <v>1072</v>
      </c>
      <c r="K1007" t="s">
        <v>1073</v>
      </c>
      <c r="L1007" s="40" t="str">
        <f t="shared" si="23"/>
        <v>31</v>
      </c>
      <c r="M1007" t="s">
        <v>1642</v>
      </c>
      <c r="N1007" t="s">
        <v>1643</v>
      </c>
      <c r="O1007" t="s">
        <v>577</v>
      </c>
      <c r="P1007" t="s">
        <v>578</v>
      </c>
      <c r="R1007" t="s">
        <v>1224</v>
      </c>
      <c r="S1007" t="s">
        <v>1225</v>
      </c>
      <c r="T1007" s="38">
        <v>0</v>
      </c>
    </row>
    <row r="1008" spans="1:20" hidden="1" x14ac:dyDescent="0.25">
      <c r="A1008" t="s">
        <v>1108</v>
      </c>
      <c r="B1008" t="s">
        <v>1109</v>
      </c>
      <c r="C1008" t="s">
        <v>1447</v>
      </c>
      <c r="D1008" t="s">
        <v>1108</v>
      </c>
      <c r="E1008" t="s">
        <v>1109</v>
      </c>
      <c r="F1008" t="s">
        <v>76</v>
      </c>
      <c r="G1008" t="s">
        <v>77</v>
      </c>
      <c r="H1008" t="s">
        <v>75</v>
      </c>
      <c r="I1008" t="s">
        <v>460</v>
      </c>
      <c r="J1008" t="s">
        <v>1072</v>
      </c>
      <c r="K1008" t="s">
        <v>1073</v>
      </c>
      <c r="L1008" s="40" t="str">
        <f t="shared" si="23"/>
        <v>31</v>
      </c>
      <c r="M1008" t="s">
        <v>621</v>
      </c>
      <c r="N1008" t="s">
        <v>622</v>
      </c>
      <c r="O1008" t="s">
        <v>577</v>
      </c>
      <c r="P1008" t="s">
        <v>578</v>
      </c>
      <c r="R1008" t="s">
        <v>1224</v>
      </c>
      <c r="S1008" t="s">
        <v>1225</v>
      </c>
      <c r="T1008" s="38">
        <v>35227.120000000003</v>
      </c>
    </row>
    <row r="1009" spans="1:20" hidden="1" x14ac:dyDescent="0.25">
      <c r="A1009" t="s">
        <v>1108</v>
      </c>
      <c r="B1009" t="s">
        <v>1109</v>
      </c>
      <c r="C1009" t="s">
        <v>1447</v>
      </c>
      <c r="D1009" t="s">
        <v>1108</v>
      </c>
      <c r="E1009" t="s">
        <v>1109</v>
      </c>
      <c r="F1009" t="s">
        <v>76</v>
      </c>
      <c r="G1009" t="s">
        <v>77</v>
      </c>
      <c r="H1009" t="s">
        <v>75</v>
      </c>
      <c r="I1009" t="s">
        <v>460</v>
      </c>
      <c r="J1009" t="s">
        <v>1072</v>
      </c>
      <c r="K1009" t="s">
        <v>1073</v>
      </c>
      <c r="L1009" s="40" t="str">
        <f t="shared" si="23"/>
        <v>31</v>
      </c>
      <c r="M1009" t="s">
        <v>623</v>
      </c>
      <c r="N1009" t="s">
        <v>624</v>
      </c>
      <c r="O1009" t="s">
        <v>577</v>
      </c>
      <c r="P1009" t="s">
        <v>578</v>
      </c>
      <c r="R1009" t="s">
        <v>1224</v>
      </c>
      <c r="S1009" t="s">
        <v>1225</v>
      </c>
      <c r="T1009" s="38">
        <v>6656.8</v>
      </c>
    </row>
    <row r="1010" spans="1:20" hidden="1" x14ac:dyDescent="0.25">
      <c r="A1010" t="s">
        <v>1108</v>
      </c>
      <c r="B1010" t="s">
        <v>1109</v>
      </c>
      <c r="C1010" t="s">
        <v>1447</v>
      </c>
      <c r="D1010" t="s">
        <v>1108</v>
      </c>
      <c r="E1010" t="s">
        <v>1109</v>
      </c>
      <c r="F1010" t="s">
        <v>76</v>
      </c>
      <c r="G1010" t="s">
        <v>77</v>
      </c>
      <c r="H1010" t="s">
        <v>75</v>
      </c>
      <c r="I1010" t="s">
        <v>460</v>
      </c>
      <c r="J1010" t="s">
        <v>1072</v>
      </c>
      <c r="K1010" t="s">
        <v>1073</v>
      </c>
      <c r="L1010" s="40" t="str">
        <f t="shared" si="23"/>
        <v>31</v>
      </c>
      <c r="M1010" t="s">
        <v>629</v>
      </c>
      <c r="N1010" t="s">
        <v>630</v>
      </c>
      <c r="O1010" t="s">
        <v>577</v>
      </c>
      <c r="P1010" t="s">
        <v>578</v>
      </c>
      <c r="R1010" t="s">
        <v>1224</v>
      </c>
      <c r="S1010" t="s">
        <v>1225</v>
      </c>
      <c r="T1010" s="38">
        <v>73754.759999999995</v>
      </c>
    </row>
    <row r="1011" spans="1:20" hidden="1" x14ac:dyDescent="0.25">
      <c r="A1011" t="s">
        <v>1108</v>
      </c>
      <c r="B1011" t="s">
        <v>1109</v>
      </c>
      <c r="C1011" t="s">
        <v>1447</v>
      </c>
      <c r="D1011" t="s">
        <v>1108</v>
      </c>
      <c r="E1011" t="s">
        <v>1109</v>
      </c>
      <c r="F1011" t="s">
        <v>76</v>
      </c>
      <c r="G1011" t="s">
        <v>77</v>
      </c>
      <c r="H1011" t="s">
        <v>75</v>
      </c>
      <c r="I1011" t="s">
        <v>460</v>
      </c>
      <c r="J1011" t="s">
        <v>1072</v>
      </c>
      <c r="K1011" t="s">
        <v>1073</v>
      </c>
      <c r="L1011" s="40" t="str">
        <f t="shared" si="23"/>
        <v>31</v>
      </c>
      <c r="M1011" t="s">
        <v>631</v>
      </c>
      <c r="N1011" t="s">
        <v>632</v>
      </c>
      <c r="O1011" t="s">
        <v>577</v>
      </c>
      <c r="P1011" t="s">
        <v>578</v>
      </c>
      <c r="R1011" t="s">
        <v>1224</v>
      </c>
      <c r="S1011" t="s">
        <v>1225</v>
      </c>
      <c r="T1011" s="38">
        <v>6146.23</v>
      </c>
    </row>
    <row r="1012" spans="1:20" hidden="1" x14ac:dyDescent="0.25">
      <c r="A1012" t="s">
        <v>1108</v>
      </c>
      <c r="B1012" t="s">
        <v>1109</v>
      </c>
      <c r="C1012" t="s">
        <v>1447</v>
      </c>
      <c r="D1012" t="s">
        <v>1108</v>
      </c>
      <c r="E1012" t="s">
        <v>1109</v>
      </c>
      <c r="F1012" t="s">
        <v>80</v>
      </c>
      <c r="G1012" t="s">
        <v>81</v>
      </c>
      <c r="H1012" t="s">
        <v>75</v>
      </c>
      <c r="I1012" t="s">
        <v>460</v>
      </c>
      <c r="J1012" t="s">
        <v>1061</v>
      </c>
      <c r="K1012" t="s">
        <v>1062</v>
      </c>
      <c r="L1012" s="40" t="str">
        <f t="shared" si="23"/>
        <v>31</v>
      </c>
      <c r="M1012" t="s">
        <v>648</v>
      </c>
      <c r="N1012" t="s">
        <v>649</v>
      </c>
      <c r="O1012" t="s">
        <v>577</v>
      </c>
      <c r="P1012" t="s">
        <v>578</v>
      </c>
      <c r="R1012" t="s">
        <v>1226</v>
      </c>
      <c r="S1012" t="s">
        <v>1227</v>
      </c>
      <c r="T1012" s="38">
        <v>8450787.8199999891</v>
      </c>
    </row>
    <row r="1013" spans="1:20" hidden="1" x14ac:dyDescent="0.25">
      <c r="A1013" t="s">
        <v>1108</v>
      </c>
      <c r="B1013" t="s">
        <v>1109</v>
      </c>
      <c r="C1013" t="s">
        <v>1447</v>
      </c>
      <c r="D1013" t="s">
        <v>1108</v>
      </c>
      <c r="E1013" t="s">
        <v>1109</v>
      </c>
      <c r="F1013" t="s">
        <v>37</v>
      </c>
      <c r="G1013" t="s">
        <v>38</v>
      </c>
      <c r="H1013" t="s">
        <v>6</v>
      </c>
      <c r="I1013" t="s">
        <v>463</v>
      </c>
      <c r="J1013" t="s">
        <v>1061</v>
      </c>
      <c r="K1013" t="s">
        <v>1062</v>
      </c>
      <c r="L1013" s="40" t="str">
        <f t="shared" si="23"/>
        <v>33</v>
      </c>
      <c r="M1013" t="s">
        <v>654</v>
      </c>
      <c r="N1013" t="s">
        <v>479</v>
      </c>
      <c r="O1013" t="s">
        <v>577</v>
      </c>
      <c r="P1013" t="s">
        <v>578</v>
      </c>
      <c r="R1013" t="s">
        <v>1228</v>
      </c>
      <c r="S1013" t="s">
        <v>1229</v>
      </c>
      <c r="T1013" s="38">
        <v>1500</v>
      </c>
    </row>
    <row r="1014" spans="1:20" hidden="1" x14ac:dyDescent="0.25">
      <c r="A1014" t="s">
        <v>1108</v>
      </c>
      <c r="B1014" t="s">
        <v>1109</v>
      </c>
      <c r="C1014" t="s">
        <v>1447</v>
      </c>
      <c r="D1014" t="s">
        <v>1108</v>
      </c>
      <c r="E1014" t="s">
        <v>1109</v>
      </c>
      <c r="F1014" t="s">
        <v>37</v>
      </c>
      <c r="G1014" t="s">
        <v>38</v>
      </c>
      <c r="H1014" t="s">
        <v>6</v>
      </c>
      <c r="I1014" t="s">
        <v>463</v>
      </c>
      <c r="J1014" t="s">
        <v>1061</v>
      </c>
      <c r="K1014" t="s">
        <v>1062</v>
      </c>
      <c r="L1014" s="40" t="str">
        <f t="shared" si="23"/>
        <v>33</v>
      </c>
      <c r="M1014" t="s">
        <v>655</v>
      </c>
      <c r="N1014" t="s">
        <v>656</v>
      </c>
      <c r="O1014" t="s">
        <v>577</v>
      </c>
      <c r="P1014" t="s">
        <v>578</v>
      </c>
      <c r="R1014" t="s">
        <v>1228</v>
      </c>
      <c r="S1014" t="s">
        <v>1229</v>
      </c>
      <c r="T1014" s="38">
        <v>433814.18</v>
      </c>
    </row>
    <row r="1015" spans="1:20" hidden="1" x14ac:dyDescent="0.25">
      <c r="A1015" t="s">
        <v>1108</v>
      </c>
      <c r="B1015" t="s">
        <v>1109</v>
      </c>
      <c r="C1015" t="s">
        <v>1447</v>
      </c>
      <c r="D1015" t="s">
        <v>1108</v>
      </c>
      <c r="E1015" t="s">
        <v>1109</v>
      </c>
      <c r="F1015" t="s">
        <v>190</v>
      </c>
      <c r="G1015" t="s">
        <v>191</v>
      </c>
      <c r="H1015" t="s">
        <v>6</v>
      </c>
      <c r="I1015" t="s">
        <v>463</v>
      </c>
      <c r="J1015" t="s">
        <v>1061</v>
      </c>
      <c r="K1015" t="s">
        <v>1062</v>
      </c>
      <c r="L1015" s="40" t="str">
        <f t="shared" si="23"/>
        <v>33</v>
      </c>
      <c r="M1015" t="s">
        <v>659</v>
      </c>
      <c r="N1015" t="s">
        <v>660</v>
      </c>
      <c r="O1015" t="s">
        <v>577</v>
      </c>
      <c r="P1015" t="s">
        <v>578</v>
      </c>
      <c r="R1015" t="s">
        <v>1495</v>
      </c>
      <c r="S1015" t="s">
        <v>1644</v>
      </c>
      <c r="T1015" s="38">
        <v>422200</v>
      </c>
    </row>
    <row r="1016" spans="1:20" hidden="1" x14ac:dyDescent="0.25">
      <c r="A1016" t="s">
        <v>1108</v>
      </c>
      <c r="B1016" t="s">
        <v>1109</v>
      </c>
      <c r="C1016" t="s">
        <v>1447</v>
      </c>
      <c r="D1016" t="s">
        <v>1108</v>
      </c>
      <c r="E1016" t="s">
        <v>1109</v>
      </c>
      <c r="F1016" t="s">
        <v>190</v>
      </c>
      <c r="G1016" t="s">
        <v>191</v>
      </c>
      <c r="H1016" t="s">
        <v>6</v>
      </c>
      <c r="I1016" t="s">
        <v>463</v>
      </c>
      <c r="J1016" t="s">
        <v>1061</v>
      </c>
      <c r="K1016" t="s">
        <v>1062</v>
      </c>
      <c r="L1016" s="40" t="str">
        <f t="shared" si="23"/>
        <v>33</v>
      </c>
      <c r="M1016" t="s">
        <v>659</v>
      </c>
      <c r="N1016" t="s">
        <v>660</v>
      </c>
      <c r="O1016" t="s">
        <v>577</v>
      </c>
      <c r="P1016" t="s">
        <v>578</v>
      </c>
      <c r="R1016" t="s">
        <v>1498</v>
      </c>
      <c r="S1016" t="s">
        <v>1645</v>
      </c>
      <c r="T1016" s="38">
        <v>188000</v>
      </c>
    </row>
    <row r="1017" spans="1:20" hidden="1" x14ac:dyDescent="0.25">
      <c r="A1017" t="s">
        <v>1108</v>
      </c>
      <c r="B1017" t="s">
        <v>1109</v>
      </c>
      <c r="C1017" t="s">
        <v>1447</v>
      </c>
      <c r="D1017" t="s">
        <v>1108</v>
      </c>
      <c r="E1017" t="s">
        <v>1109</v>
      </c>
      <c r="F1017" t="s">
        <v>190</v>
      </c>
      <c r="G1017" t="s">
        <v>191</v>
      </c>
      <c r="H1017" t="s">
        <v>6</v>
      </c>
      <c r="I1017" t="s">
        <v>463</v>
      </c>
      <c r="J1017" t="s">
        <v>1061</v>
      </c>
      <c r="K1017" t="s">
        <v>1062</v>
      </c>
      <c r="L1017" s="40" t="str">
        <f t="shared" si="23"/>
        <v>33</v>
      </c>
      <c r="M1017" t="s">
        <v>659</v>
      </c>
      <c r="N1017" t="s">
        <v>660</v>
      </c>
      <c r="O1017" t="s">
        <v>577</v>
      </c>
      <c r="P1017" t="s">
        <v>578</v>
      </c>
      <c r="R1017" t="s">
        <v>1492</v>
      </c>
      <c r="S1017" t="s">
        <v>1646</v>
      </c>
      <c r="T1017" s="38">
        <v>175889.86</v>
      </c>
    </row>
    <row r="1018" spans="1:20" hidden="1" x14ac:dyDescent="0.25">
      <c r="A1018" t="s">
        <v>1108</v>
      </c>
      <c r="B1018" t="s">
        <v>1109</v>
      </c>
      <c r="C1018" t="s">
        <v>1447</v>
      </c>
      <c r="D1018" t="s">
        <v>1108</v>
      </c>
      <c r="E1018" t="s">
        <v>1109</v>
      </c>
      <c r="F1018" t="s">
        <v>190</v>
      </c>
      <c r="G1018" t="s">
        <v>191</v>
      </c>
      <c r="H1018" t="s">
        <v>6</v>
      </c>
      <c r="I1018" t="s">
        <v>463</v>
      </c>
      <c r="J1018" t="s">
        <v>1061</v>
      </c>
      <c r="K1018" t="s">
        <v>1062</v>
      </c>
      <c r="L1018" s="40" t="str">
        <f t="shared" si="23"/>
        <v>33</v>
      </c>
      <c r="M1018" t="s">
        <v>659</v>
      </c>
      <c r="N1018" t="s">
        <v>660</v>
      </c>
      <c r="O1018" t="s">
        <v>577</v>
      </c>
      <c r="P1018" t="s">
        <v>578</v>
      </c>
      <c r="R1018" t="s">
        <v>1501</v>
      </c>
      <c r="S1018" t="s">
        <v>1647</v>
      </c>
      <c r="T1018" s="38">
        <v>8000</v>
      </c>
    </row>
    <row r="1019" spans="1:20" hidden="1" x14ac:dyDescent="0.25">
      <c r="A1019" t="s">
        <v>1108</v>
      </c>
      <c r="B1019" t="s">
        <v>1109</v>
      </c>
      <c r="C1019" t="s">
        <v>1447</v>
      </c>
      <c r="D1019" t="s">
        <v>1108</v>
      </c>
      <c r="E1019" t="s">
        <v>1109</v>
      </c>
      <c r="F1019" t="s">
        <v>190</v>
      </c>
      <c r="G1019" t="s">
        <v>191</v>
      </c>
      <c r="H1019" t="s">
        <v>6</v>
      </c>
      <c r="I1019" t="s">
        <v>463</v>
      </c>
      <c r="J1019" t="s">
        <v>1061</v>
      </c>
      <c r="K1019" t="s">
        <v>1062</v>
      </c>
      <c r="L1019" s="40" t="str">
        <f t="shared" si="23"/>
        <v>33</v>
      </c>
      <c r="M1019" t="s">
        <v>661</v>
      </c>
      <c r="N1019" t="s">
        <v>662</v>
      </c>
      <c r="O1019" t="s">
        <v>577</v>
      </c>
      <c r="P1019" t="s">
        <v>578</v>
      </c>
      <c r="R1019" t="s">
        <v>1503</v>
      </c>
      <c r="S1019" t="s">
        <v>1648</v>
      </c>
      <c r="T1019" s="38">
        <v>37100</v>
      </c>
    </row>
    <row r="1020" spans="1:20" hidden="1" x14ac:dyDescent="0.25">
      <c r="A1020" t="s">
        <v>1108</v>
      </c>
      <c r="B1020" t="s">
        <v>1109</v>
      </c>
      <c r="C1020" t="s">
        <v>1447</v>
      </c>
      <c r="D1020" t="s">
        <v>1108</v>
      </c>
      <c r="E1020" t="s">
        <v>1109</v>
      </c>
      <c r="F1020" t="s">
        <v>190</v>
      </c>
      <c r="G1020" t="s">
        <v>191</v>
      </c>
      <c r="H1020" t="s">
        <v>6</v>
      </c>
      <c r="I1020" t="s">
        <v>463</v>
      </c>
      <c r="J1020" t="s">
        <v>1061</v>
      </c>
      <c r="K1020" t="s">
        <v>1062</v>
      </c>
      <c r="L1020" s="40" t="str">
        <f t="shared" si="23"/>
        <v>33</v>
      </c>
      <c r="M1020" t="s">
        <v>1184</v>
      </c>
      <c r="N1020" t="s">
        <v>1185</v>
      </c>
      <c r="O1020" t="s">
        <v>577</v>
      </c>
      <c r="P1020" t="s">
        <v>578</v>
      </c>
      <c r="R1020" t="s">
        <v>1244</v>
      </c>
      <c r="S1020" t="s">
        <v>1649</v>
      </c>
      <c r="T1020" s="38">
        <v>7200</v>
      </c>
    </row>
    <row r="1021" spans="1:20" hidden="1" x14ac:dyDescent="0.25">
      <c r="A1021" t="s">
        <v>1108</v>
      </c>
      <c r="B1021" t="s">
        <v>1109</v>
      </c>
      <c r="C1021" t="s">
        <v>1447</v>
      </c>
      <c r="D1021" t="s">
        <v>1108</v>
      </c>
      <c r="E1021" t="s">
        <v>1109</v>
      </c>
      <c r="F1021" t="s">
        <v>7</v>
      </c>
      <c r="G1021" t="s">
        <v>8</v>
      </c>
      <c r="H1021" t="s">
        <v>88</v>
      </c>
      <c r="I1021" t="s">
        <v>495</v>
      </c>
      <c r="J1021" t="s">
        <v>1061</v>
      </c>
      <c r="K1021" t="s">
        <v>1062</v>
      </c>
      <c r="L1021" s="40" t="str">
        <f t="shared" si="23"/>
        <v>44</v>
      </c>
      <c r="M1021" t="s">
        <v>1650</v>
      </c>
      <c r="N1021" t="s">
        <v>1651</v>
      </c>
      <c r="O1021" t="s">
        <v>577</v>
      </c>
      <c r="P1021" t="s">
        <v>578</v>
      </c>
      <c r="R1021" t="s">
        <v>1250</v>
      </c>
      <c r="S1021" t="s">
        <v>1251</v>
      </c>
      <c r="T1021" s="38">
        <v>139860</v>
      </c>
    </row>
    <row r="1022" spans="1:20" hidden="1" x14ac:dyDescent="0.25">
      <c r="A1022" t="s">
        <v>1108</v>
      </c>
      <c r="B1022" t="s">
        <v>1109</v>
      </c>
      <c r="C1022" t="s">
        <v>1447</v>
      </c>
      <c r="D1022" t="s">
        <v>1108</v>
      </c>
      <c r="E1022" t="s">
        <v>1109</v>
      </c>
      <c r="F1022" t="s">
        <v>7</v>
      </c>
      <c r="G1022" t="s">
        <v>8</v>
      </c>
      <c r="H1022" t="s">
        <v>88</v>
      </c>
      <c r="I1022" t="s">
        <v>495</v>
      </c>
      <c r="J1022" t="s">
        <v>1061</v>
      </c>
      <c r="K1022" t="s">
        <v>1062</v>
      </c>
      <c r="L1022" s="40" t="str">
        <f t="shared" si="23"/>
        <v>44</v>
      </c>
      <c r="M1022" t="s">
        <v>693</v>
      </c>
      <c r="N1022" t="s">
        <v>694</v>
      </c>
      <c r="O1022" t="s">
        <v>577</v>
      </c>
      <c r="P1022" t="s">
        <v>578</v>
      </c>
      <c r="R1022" t="s">
        <v>1250</v>
      </c>
      <c r="S1022" t="s">
        <v>1251</v>
      </c>
      <c r="T1022" s="38">
        <v>165460.1</v>
      </c>
    </row>
    <row r="1023" spans="1:20" hidden="1" x14ac:dyDescent="0.25">
      <c r="A1023" t="s">
        <v>1108</v>
      </c>
      <c r="B1023" t="s">
        <v>1109</v>
      </c>
      <c r="C1023" t="s">
        <v>1447</v>
      </c>
      <c r="D1023" t="s">
        <v>1108</v>
      </c>
      <c r="E1023" t="s">
        <v>1109</v>
      </c>
      <c r="F1023" t="s">
        <v>7</v>
      </c>
      <c r="G1023" t="s">
        <v>8</v>
      </c>
      <c r="H1023" t="s">
        <v>88</v>
      </c>
      <c r="I1023" t="s">
        <v>495</v>
      </c>
      <c r="J1023" t="s">
        <v>1061</v>
      </c>
      <c r="K1023" t="s">
        <v>1062</v>
      </c>
      <c r="L1023" s="40" t="str">
        <f t="shared" si="23"/>
        <v>44</v>
      </c>
      <c r="M1023" t="s">
        <v>695</v>
      </c>
      <c r="N1023" t="s">
        <v>696</v>
      </c>
      <c r="O1023" t="s">
        <v>577</v>
      </c>
      <c r="P1023" t="s">
        <v>578</v>
      </c>
      <c r="R1023" t="s">
        <v>1250</v>
      </c>
      <c r="S1023" t="s">
        <v>1251</v>
      </c>
      <c r="T1023" s="38">
        <v>43194.71</v>
      </c>
    </row>
    <row r="1024" spans="1:20" hidden="1" x14ac:dyDescent="0.25">
      <c r="A1024" t="s">
        <v>1108</v>
      </c>
      <c r="B1024" t="s">
        <v>1109</v>
      </c>
      <c r="C1024" t="s">
        <v>1447</v>
      </c>
      <c r="D1024" t="s">
        <v>1108</v>
      </c>
      <c r="E1024" t="s">
        <v>1109</v>
      </c>
      <c r="F1024" t="s">
        <v>7</v>
      </c>
      <c r="G1024" t="s">
        <v>8</v>
      </c>
      <c r="H1024" t="s">
        <v>88</v>
      </c>
      <c r="I1024" t="s">
        <v>495</v>
      </c>
      <c r="J1024" t="s">
        <v>1061</v>
      </c>
      <c r="K1024" t="s">
        <v>1062</v>
      </c>
      <c r="L1024" s="40" t="str">
        <f t="shared" si="23"/>
        <v>44</v>
      </c>
      <c r="M1024" t="s">
        <v>697</v>
      </c>
      <c r="N1024" t="s">
        <v>698</v>
      </c>
      <c r="O1024" t="s">
        <v>577</v>
      </c>
      <c r="P1024" t="s">
        <v>578</v>
      </c>
      <c r="R1024" t="s">
        <v>1250</v>
      </c>
      <c r="S1024" t="s">
        <v>1251</v>
      </c>
      <c r="T1024" s="38">
        <v>5464.05</v>
      </c>
    </row>
    <row r="1025" spans="1:20" hidden="1" x14ac:dyDescent="0.25">
      <c r="A1025" t="s">
        <v>1108</v>
      </c>
      <c r="B1025" t="s">
        <v>1109</v>
      </c>
      <c r="C1025" t="s">
        <v>1447</v>
      </c>
      <c r="D1025" t="s">
        <v>1108</v>
      </c>
      <c r="E1025" t="s">
        <v>1109</v>
      </c>
      <c r="F1025" t="s">
        <v>7</v>
      </c>
      <c r="G1025" t="s">
        <v>8</v>
      </c>
      <c r="H1025" t="s">
        <v>88</v>
      </c>
      <c r="I1025" t="s">
        <v>495</v>
      </c>
      <c r="J1025" t="s">
        <v>1061</v>
      </c>
      <c r="K1025" t="s">
        <v>1062</v>
      </c>
      <c r="L1025" s="40" t="str">
        <f t="shared" si="23"/>
        <v>44</v>
      </c>
      <c r="M1025" t="s">
        <v>699</v>
      </c>
      <c r="N1025" t="s">
        <v>700</v>
      </c>
      <c r="O1025" t="s">
        <v>577</v>
      </c>
      <c r="P1025" t="s">
        <v>578</v>
      </c>
      <c r="R1025" t="s">
        <v>1250</v>
      </c>
      <c r="S1025" t="s">
        <v>1251</v>
      </c>
      <c r="T1025" s="38">
        <v>999</v>
      </c>
    </row>
    <row r="1026" spans="1:20" hidden="1" x14ac:dyDescent="0.25">
      <c r="A1026" t="s">
        <v>1108</v>
      </c>
      <c r="B1026" t="s">
        <v>1109</v>
      </c>
      <c r="C1026" t="s">
        <v>1447</v>
      </c>
      <c r="D1026" t="s">
        <v>1108</v>
      </c>
      <c r="E1026" t="s">
        <v>1109</v>
      </c>
      <c r="F1026" t="s">
        <v>7</v>
      </c>
      <c r="G1026" t="s">
        <v>8</v>
      </c>
      <c r="H1026" t="s">
        <v>88</v>
      </c>
      <c r="I1026" t="s">
        <v>495</v>
      </c>
      <c r="J1026" t="s">
        <v>1061</v>
      </c>
      <c r="K1026" t="s">
        <v>1062</v>
      </c>
      <c r="L1026" s="40" t="str">
        <f t="shared" si="23"/>
        <v>44</v>
      </c>
      <c r="M1026" t="s">
        <v>703</v>
      </c>
      <c r="N1026" t="s">
        <v>704</v>
      </c>
      <c r="O1026" t="s">
        <v>577</v>
      </c>
      <c r="P1026" t="s">
        <v>578</v>
      </c>
      <c r="R1026" t="s">
        <v>1250</v>
      </c>
      <c r="S1026" t="s">
        <v>1251</v>
      </c>
      <c r="T1026" s="38">
        <v>9080</v>
      </c>
    </row>
    <row r="1027" spans="1:20" hidden="1" x14ac:dyDescent="0.25">
      <c r="A1027" t="s">
        <v>1108</v>
      </c>
      <c r="B1027" t="s">
        <v>1109</v>
      </c>
      <c r="C1027" t="s">
        <v>1447</v>
      </c>
      <c r="D1027" t="s">
        <v>1108</v>
      </c>
      <c r="E1027" t="s">
        <v>1109</v>
      </c>
      <c r="F1027" t="s">
        <v>7</v>
      </c>
      <c r="G1027" t="s">
        <v>8</v>
      </c>
      <c r="H1027" t="s">
        <v>88</v>
      </c>
      <c r="I1027" t="s">
        <v>495</v>
      </c>
      <c r="J1027" t="s">
        <v>1061</v>
      </c>
      <c r="K1027" t="s">
        <v>1062</v>
      </c>
      <c r="L1027" s="40" t="str">
        <f t="shared" si="23"/>
        <v>44</v>
      </c>
      <c r="M1027" t="s">
        <v>705</v>
      </c>
      <c r="N1027" t="s">
        <v>706</v>
      </c>
      <c r="O1027" t="s">
        <v>577</v>
      </c>
      <c r="P1027" t="s">
        <v>578</v>
      </c>
      <c r="R1027" t="s">
        <v>1250</v>
      </c>
      <c r="S1027" t="s">
        <v>1251</v>
      </c>
      <c r="T1027" s="38">
        <v>13860</v>
      </c>
    </row>
    <row r="1028" spans="1:20" hidden="1" x14ac:dyDescent="0.25">
      <c r="A1028" t="s">
        <v>1108</v>
      </c>
      <c r="B1028" t="s">
        <v>1109</v>
      </c>
      <c r="C1028" t="s">
        <v>1447</v>
      </c>
      <c r="D1028" t="s">
        <v>1108</v>
      </c>
      <c r="E1028" t="s">
        <v>1109</v>
      </c>
      <c r="F1028" t="s">
        <v>7</v>
      </c>
      <c r="G1028" t="s">
        <v>8</v>
      </c>
      <c r="H1028" t="s">
        <v>88</v>
      </c>
      <c r="I1028" t="s">
        <v>495</v>
      </c>
      <c r="J1028" t="s">
        <v>1061</v>
      </c>
      <c r="K1028" t="s">
        <v>1062</v>
      </c>
      <c r="L1028" s="40" t="str">
        <f t="shared" si="23"/>
        <v>44</v>
      </c>
      <c r="M1028" t="s">
        <v>980</v>
      </c>
      <c r="N1028" t="s">
        <v>981</v>
      </c>
      <c r="O1028" t="s">
        <v>577</v>
      </c>
      <c r="P1028" t="s">
        <v>578</v>
      </c>
      <c r="R1028" t="s">
        <v>1250</v>
      </c>
      <c r="S1028" t="s">
        <v>1251</v>
      </c>
      <c r="T1028" s="38">
        <v>185100</v>
      </c>
    </row>
    <row r="1029" spans="1:20" hidden="1" x14ac:dyDescent="0.25">
      <c r="A1029" t="s">
        <v>1108</v>
      </c>
      <c r="B1029" t="s">
        <v>1109</v>
      </c>
      <c r="C1029" t="s">
        <v>1447</v>
      </c>
      <c r="D1029" t="s">
        <v>1108</v>
      </c>
      <c r="E1029" t="s">
        <v>1109</v>
      </c>
      <c r="F1029" t="s">
        <v>7</v>
      </c>
      <c r="G1029" t="s">
        <v>8</v>
      </c>
      <c r="H1029" t="s">
        <v>88</v>
      </c>
      <c r="I1029" t="s">
        <v>495</v>
      </c>
      <c r="J1029" t="s">
        <v>1061</v>
      </c>
      <c r="K1029" t="s">
        <v>1062</v>
      </c>
      <c r="L1029" s="40" t="str">
        <f t="shared" si="23"/>
        <v>44</v>
      </c>
      <c r="M1029" t="s">
        <v>713</v>
      </c>
      <c r="N1029" t="s">
        <v>714</v>
      </c>
      <c r="O1029" t="s">
        <v>577</v>
      </c>
      <c r="P1029" t="s">
        <v>578</v>
      </c>
      <c r="R1029" t="s">
        <v>1250</v>
      </c>
      <c r="S1029" t="s">
        <v>1251</v>
      </c>
      <c r="T1029" s="38">
        <v>224250</v>
      </c>
    </row>
    <row r="1030" spans="1:20" hidden="1" x14ac:dyDescent="0.25">
      <c r="A1030" t="s">
        <v>1108</v>
      </c>
      <c r="B1030" t="s">
        <v>1109</v>
      </c>
      <c r="C1030" t="s">
        <v>1447</v>
      </c>
      <c r="D1030" t="s">
        <v>1108</v>
      </c>
      <c r="E1030" t="s">
        <v>1109</v>
      </c>
      <c r="F1030" t="s">
        <v>7</v>
      </c>
      <c r="G1030" t="s">
        <v>8</v>
      </c>
      <c r="H1030" t="s">
        <v>88</v>
      </c>
      <c r="I1030" t="s">
        <v>495</v>
      </c>
      <c r="J1030" t="s">
        <v>1061</v>
      </c>
      <c r="K1030" t="s">
        <v>1062</v>
      </c>
      <c r="L1030" s="40" t="str">
        <f t="shared" si="23"/>
        <v>44</v>
      </c>
      <c r="M1030" t="s">
        <v>715</v>
      </c>
      <c r="N1030" t="s">
        <v>716</v>
      </c>
      <c r="O1030" t="s">
        <v>577</v>
      </c>
      <c r="P1030" t="s">
        <v>578</v>
      </c>
      <c r="R1030" t="s">
        <v>1250</v>
      </c>
      <c r="S1030" t="s">
        <v>1251</v>
      </c>
      <c r="T1030" s="38">
        <v>7054.58</v>
      </c>
    </row>
    <row r="1031" spans="1:20" hidden="1" x14ac:dyDescent="0.25">
      <c r="A1031" t="s">
        <v>1108</v>
      </c>
      <c r="B1031" t="s">
        <v>1109</v>
      </c>
      <c r="C1031" t="s">
        <v>1447</v>
      </c>
      <c r="D1031" t="s">
        <v>1108</v>
      </c>
      <c r="E1031" t="s">
        <v>1109</v>
      </c>
      <c r="F1031" t="s">
        <v>7</v>
      </c>
      <c r="G1031" t="s">
        <v>8</v>
      </c>
      <c r="H1031" t="s">
        <v>88</v>
      </c>
      <c r="I1031" t="s">
        <v>495</v>
      </c>
      <c r="J1031" t="s">
        <v>1061</v>
      </c>
      <c r="K1031" t="s">
        <v>1062</v>
      </c>
      <c r="L1031" s="40" t="str">
        <f t="shared" si="23"/>
        <v>44</v>
      </c>
      <c r="M1031" t="s">
        <v>721</v>
      </c>
      <c r="N1031" t="s">
        <v>722</v>
      </c>
      <c r="O1031" t="s">
        <v>577</v>
      </c>
      <c r="P1031" t="s">
        <v>578</v>
      </c>
      <c r="R1031" t="s">
        <v>1652</v>
      </c>
      <c r="S1031" t="s">
        <v>1653</v>
      </c>
      <c r="T1031" s="38">
        <v>516170</v>
      </c>
    </row>
    <row r="1032" spans="1:20" hidden="1" x14ac:dyDescent="0.25">
      <c r="A1032" t="s">
        <v>1108</v>
      </c>
      <c r="B1032" t="s">
        <v>1109</v>
      </c>
      <c r="C1032" t="s">
        <v>1447</v>
      </c>
      <c r="D1032" t="s">
        <v>1108</v>
      </c>
      <c r="E1032" t="s">
        <v>1109</v>
      </c>
      <c r="F1032" t="s">
        <v>7</v>
      </c>
      <c r="G1032" t="s">
        <v>8</v>
      </c>
      <c r="H1032" t="s">
        <v>6</v>
      </c>
      <c r="I1032" t="s">
        <v>463</v>
      </c>
      <c r="J1032" t="s">
        <v>1061</v>
      </c>
      <c r="K1032" t="s">
        <v>1062</v>
      </c>
      <c r="L1032" s="40" t="str">
        <f t="shared" ref="L1032:L1095" si="24">LEFT(M1032,2)</f>
        <v>33</v>
      </c>
      <c r="M1032" t="s">
        <v>728</v>
      </c>
      <c r="N1032" t="s">
        <v>729</v>
      </c>
      <c r="O1032" t="s">
        <v>577</v>
      </c>
      <c r="P1032" t="s">
        <v>578</v>
      </c>
      <c r="R1032" t="s">
        <v>1256</v>
      </c>
      <c r="S1032" t="s">
        <v>1257</v>
      </c>
      <c r="T1032" s="38">
        <v>0</v>
      </c>
    </row>
    <row r="1033" spans="1:20" hidden="1" x14ac:dyDescent="0.25">
      <c r="A1033" t="s">
        <v>1108</v>
      </c>
      <c r="B1033" t="s">
        <v>1109</v>
      </c>
      <c r="C1033" t="s">
        <v>1447</v>
      </c>
      <c r="D1033" t="s">
        <v>1108</v>
      </c>
      <c r="E1033" t="s">
        <v>1109</v>
      </c>
      <c r="F1033" t="s">
        <v>7</v>
      </c>
      <c r="G1033" t="s">
        <v>8</v>
      </c>
      <c r="H1033" t="s">
        <v>6</v>
      </c>
      <c r="I1033" t="s">
        <v>463</v>
      </c>
      <c r="J1033" t="s">
        <v>1061</v>
      </c>
      <c r="K1033" t="s">
        <v>1062</v>
      </c>
      <c r="L1033" s="40" t="str">
        <f t="shared" si="24"/>
        <v>33</v>
      </c>
      <c r="M1033" t="s">
        <v>659</v>
      </c>
      <c r="N1033" t="s">
        <v>660</v>
      </c>
      <c r="O1033" t="s">
        <v>577</v>
      </c>
      <c r="P1033" t="s">
        <v>578</v>
      </c>
      <c r="R1033" t="s">
        <v>1654</v>
      </c>
      <c r="S1033" t="s">
        <v>1655</v>
      </c>
      <c r="T1033" s="38">
        <v>12000</v>
      </c>
    </row>
    <row r="1034" spans="1:20" hidden="1" x14ac:dyDescent="0.25">
      <c r="A1034" t="s">
        <v>1108</v>
      </c>
      <c r="B1034" t="s">
        <v>1109</v>
      </c>
      <c r="C1034" t="s">
        <v>1447</v>
      </c>
      <c r="D1034" t="s">
        <v>1108</v>
      </c>
      <c r="E1034" t="s">
        <v>1109</v>
      </c>
      <c r="F1034" t="s">
        <v>7</v>
      </c>
      <c r="G1034" t="s">
        <v>8</v>
      </c>
      <c r="H1034" t="s">
        <v>6</v>
      </c>
      <c r="I1034" t="s">
        <v>463</v>
      </c>
      <c r="J1034" t="s">
        <v>1061</v>
      </c>
      <c r="K1034" t="s">
        <v>1062</v>
      </c>
      <c r="L1034" s="40" t="str">
        <f t="shared" si="24"/>
        <v>33</v>
      </c>
      <c r="M1034" t="s">
        <v>661</v>
      </c>
      <c r="N1034" t="s">
        <v>662</v>
      </c>
      <c r="O1034" t="s">
        <v>577</v>
      </c>
      <c r="P1034" t="s">
        <v>578</v>
      </c>
      <c r="R1034" t="s">
        <v>1535</v>
      </c>
      <c r="S1034" t="s">
        <v>1656</v>
      </c>
      <c r="T1034" s="38">
        <v>23756</v>
      </c>
    </row>
    <row r="1035" spans="1:20" hidden="1" x14ac:dyDescent="0.25">
      <c r="A1035" t="s">
        <v>1108</v>
      </c>
      <c r="B1035" t="s">
        <v>1109</v>
      </c>
      <c r="C1035" t="s">
        <v>1447</v>
      </c>
      <c r="D1035" t="s">
        <v>1108</v>
      </c>
      <c r="E1035" t="s">
        <v>1109</v>
      </c>
      <c r="F1035" t="s">
        <v>7</v>
      </c>
      <c r="G1035" t="s">
        <v>8</v>
      </c>
      <c r="H1035" t="s">
        <v>6</v>
      </c>
      <c r="I1035" t="s">
        <v>463</v>
      </c>
      <c r="J1035" t="s">
        <v>1061</v>
      </c>
      <c r="K1035" t="s">
        <v>1062</v>
      </c>
      <c r="L1035" s="40" t="str">
        <f t="shared" si="24"/>
        <v>33</v>
      </c>
      <c r="M1035" t="s">
        <v>734</v>
      </c>
      <c r="N1035" t="s">
        <v>735</v>
      </c>
      <c r="O1035" t="s">
        <v>577</v>
      </c>
      <c r="P1035" t="s">
        <v>578</v>
      </c>
      <c r="R1035" t="s">
        <v>1250</v>
      </c>
      <c r="S1035" t="s">
        <v>1251</v>
      </c>
      <c r="T1035" s="38">
        <v>17600</v>
      </c>
    </row>
    <row r="1036" spans="1:20" hidden="1" x14ac:dyDescent="0.25">
      <c r="A1036" t="s">
        <v>1108</v>
      </c>
      <c r="B1036" t="s">
        <v>1109</v>
      </c>
      <c r="C1036" t="s">
        <v>1447</v>
      </c>
      <c r="D1036" t="s">
        <v>1108</v>
      </c>
      <c r="E1036" t="s">
        <v>1109</v>
      </c>
      <c r="F1036" t="s">
        <v>7</v>
      </c>
      <c r="G1036" t="s">
        <v>8</v>
      </c>
      <c r="H1036" t="s">
        <v>6</v>
      </c>
      <c r="I1036" t="s">
        <v>463</v>
      </c>
      <c r="J1036" t="s">
        <v>1061</v>
      </c>
      <c r="K1036" t="s">
        <v>1062</v>
      </c>
      <c r="L1036" s="40" t="str">
        <f t="shared" si="24"/>
        <v>33</v>
      </c>
      <c r="M1036" t="s">
        <v>1541</v>
      </c>
      <c r="N1036" t="s">
        <v>1542</v>
      </c>
      <c r="O1036" t="s">
        <v>577</v>
      </c>
      <c r="P1036" t="s">
        <v>578</v>
      </c>
      <c r="R1036" t="s">
        <v>1250</v>
      </c>
      <c r="S1036" t="s">
        <v>1251</v>
      </c>
      <c r="T1036" s="38">
        <v>18655.060000000001</v>
      </c>
    </row>
    <row r="1037" spans="1:20" hidden="1" x14ac:dyDescent="0.25">
      <c r="A1037" t="s">
        <v>1108</v>
      </c>
      <c r="B1037" t="s">
        <v>1109</v>
      </c>
      <c r="C1037" t="s">
        <v>1447</v>
      </c>
      <c r="D1037" t="s">
        <v>1108</v>
      </c>
      <c r="E1037" t="s">
        <v>1109</v>
      </c>
      <c r="F1037" t="s">
        <v>7</v>
      </c>
      <c r="G1037" t="s">
        <v>8</v>
      </c>
      <c r="H1037" t="s">
        <v>6</v>
      </c>
      <c r="I1037" t="s">
        <v>463</v>
      </c>
      <c r="J1037" t="s">
        <v>1061</v>
      </c>
      <c r="K1037" t="s">
        <v>1062</v>
      </c>
      <c r="L1037" s="40" t="str">
        <f t="shared" si="24"/>
        <v>33</v>
      </c>
      <c r="M1037" t="s">
        <v>740</v>
      </c>
      <c r="N1037" t="s">
        <v>741</v>
      </c>
      <c r="O1037" t="s">
        <v>577</v>
      </c>
      <c r="P1037" t="s">
        <v>578</v>
      </c>
      <c r="R1037" t="s">
        <v>1250</v>
      </c>
      <c r="S1037" t="s">
        <v>1251</v>
      </c>
      <c r="T1037" s="38">
        <v>28255.55</v>
      </c>
    </row>
    <row r="1038" spans="1:20" hidden="1" x14ac:dyDescent="0.25">
      <c r="A1038" t="s">
        <v>1108</v>
      </c>
      <c r="B1038" t="s">
        <v>1109</v>
      </c>
      <c r="C1038" t="s">
        <v>1447</v>
      </c>
      <c r="D1038" t="s">
        <v>1108</v>
      </c>
      <c r="E1038" t="s">
        <v>1109</v>
      </c>
      <c r="F1038" t="s">
        <v>7</v>
      </c>
      <c r="G1038" t="s">
        <v>8</v>
      </c>
      <c r="H1038" t="s">
        <v>6</v>
      </c>
      <c r="I1038" t="s">
        <v>463</v>
      </c>
      <c r="J1038" t="s">
        <v>1061</v>
      </c>
      <c r="K1038" t="s">
        <v>1062</v>
      </c>
      <c r="L1038" s="40" t="str">
        <f t="shared" si="24"/>
        <v>33</v>
      </c>
      <c r="M1038" t="s">
        <v>745</v>
      </c>
      <c r="N1038" t="s">
        <v>746</v>
      </c>
      <c r="O1038" t="s">
        <v>577</v>
      </c>
      <c r="P1038" t="s">
        <v>578</v>
      </c>
      <c r="R1038" t="s">
        <v>1250</v>
      </c>
      <c r="S1038" t="s">
        <v>1251</v>
      </c>
      <c r="T1038" s="38">
        <v>38843</v>
      </c>
    </row>
    <row r="1039" spans="1:20" hidden="1" x14ac:dyDescent="0.25">
      <c r="A1039" t="s">
        <v>1108</v>
      </c>
      <c r="B1039" t="s">
        <v>1109</v>
      </c>
      <c r="C1039" t="s">
        <v>1447</v>
      </c>
      <c r="D1039" t="s">
        <v>1108</v>
      </c>
      <c r="E1039" t="s">
        <v>1109</v>
      </c>
      <c r="F1039" t="s">
        <v>7</v>
      </c>
      <c r="G1039" t="s">
        <v>8</v>
      </c>
      <c r="H1039" t="s">
        <v>6</v>
      </c>
      <c r="I1039" t="s">
        <v>463</v>
      </c>
      <c r="J1039" t="s">
        <v>1061</v>
      </c>
      <c r="K1039" t="s">
        <v>1062</v>
      </c>
      <c r="L1039" s="40" t="str">
        <f t="shared" si="24"/>
        <v>33</v>
      </c>
      <c r="M1039" t="s">
        <v>747</v>
      </c>
      <c r="N1039" t="s">
        <v>748</v>
      </c>
      <c r="O1039" t="s">
        <v>577</v>
      </c>
      <c r="P1039" t="s">
        <v>578</v>
      </c>
      <c r="R1039" t="s">
        <v>1250</v>
      </c>
      <c r="S1039" t="s">
        <v>1251</v>
      </c>
      <c r="T1039" s="38">
        <v>6600</v>
      </c>
    </row>
    <row r="1040" spans="1:20" hidden="1" x14ac:dyDescent="0.25">
      <c r="A1040" t="s">
        <v>1108</v>
      </c>
      <c r="B1040" t="s">
        <v>1109</v>
      </c>
      <c r="C1040" t="s">
        <v>1447</v>
      </c>
      <c r="D1040" t="s">
        <v>1108</v>
      </c>
      <c r="E1040" t="s">
        <v>1109</v>
      </c>
      <c r="F1040" t="s">
        <v>7</v>
      </c>
      <c r="G1040" t="s">
        <v>8</v>
      </c>
      <c r="H1040" t="s">
        <v>6</v>
      </c>
      <c r="I1040" t="s">
        <v>463</v>
      </c>
      <c r="J1040" t="s">
        <v>1061</v>
      </c>
      <c r="K1040" t="s">
        <v>1062</v>
      </c>
      <c r="L1040" s="40" t="str">
        <f t="shared" si="24"/>
        <v>33</v>
      </c>
      <c r="M1040" t="s">
        <v>749</v>
      </c>
      <c r="N1040" t="s">
        <v>750</v>
      </c>
      <c r="O1040" t="s">
        <v>577</v>
      </c>
      <c r="P1040" t="s">
        <v>578</v>
      </c>
      <c r="R1040" t="s">
        <v>1250</v>
      </c>
      <c r="S1040" t="s">
        <v>1251</v>
      </c>
      <c r="T1040" s="38">
        <v>7786.53</v>
      </c>
    </row>
    <row r="1041" spans="1:20" hidden="1" x14ac:dyDescent="0.25">
      <c r="A1041" t="s">
        <v>1108</v>
      </c>
      <c r="B1041" t="s">
        <v>1109</v>
      </c>
      <c r="C1041" t="s">
        <v>1447</v>
      </c>
      <c r="D1041" t="s">
        <v>1108</v>
      </c>
      <c r="E1041" t="s">
        <v>1109</v>
      </c>
      <c r="F1041" t="s">
        <v>7</v>
      </c>
      <c r="G1041" t="s">
        <v>8</v>
      </c>
      <c r="H1041" t="s">
        <v>6</v>
      </c>
      <c r="I1041" t="s">
        <v>463</v>
      </c>
      <c r="J1041" t="s">
        <v>1061</v>
      </c>
      <c r="K1041" t="s">
        <v>1062</v>
      </c>
      <c r="L1041" s="40" t="str">
        <f t="shared" si="24"/>
        <v>33</v>
      </c>
      <c r="M1041" t="s">
        <v>755</v>
      </c>
      <c r="N1041" t="s">
        <v>756</v>
      </c>
      <c r="O1041" t="s">
        <v>577</v>
      </c>
      <c r="P1041" t="s">
        <v>578</v>
      </c>
      <c r="R1041" t="s">
        <v>1250</v>
      </c>
      <c r="S1041" t="s">
        <v>1251</v>
      </c>
      <c r="T1041" s="38">
        <v>25333.8</v>
      </c>
    </row>
    <row r="1042" spans="1:20" hidden="1" x14ac:dyDescent="0.25">
      <c r="A1042" t="s">
        <v>1108</v>
      </c>
      <c r="B1042" t="s">
        <v>1109</v>
      </c>
      <c r="C1042" t="s">
        <v>1447</v>
      </c>
      <c r="D1042" t="s">
        <v>1108</v>
      </c>
      <c r="E1042" t="s">
        <v>1109</v>
      </c>
      <c r="F1042" t="s">
        <v>7</v>
      </c>
      <c r="G1042" t="s">
        <v>8</v>
      </c>
      <c r="H1042" t="s">
        <v>6</v>
      </c>
      <c r="I1042" t="s">
        <v>463</v>
      </c>
      <c r="J1042" t="s">
        <v>1061</v>
      </c>
      <c r="K1042" t="s">
        <v>1062</v>
      </c>
      <c r="L1042" s="40" t="str">
        <f t="shared" si="24"/>
        <v>33</v>
      </c>
      <c r="M1042" t="s">
        <v>763</v>
      </c>
      <c r="N1042" t="s">
        <v>764</v>
      </c>
      <c r="O1042" t="s">
        <v>577</v>
      </c>
      <c r="P1042" t="s">
        <v>578</v>
      </c>
      <c r="R1042" t="s">
        <v>1250</v>
      </c>
      <c r="S1042" t="s">
        <v>1251</v>
      </c>
      <c r="T1042" s="38">
        <v>509.49</v>
      </c>
    </row>
    <row r="1043" spans="1:20" hidden="1" x14ac:dyDescent="0.25">
      <c r="A1043" t="s">
        <v>1108</v>
      </c>
      <c r="B1043" t="s">
        <v>1109</v>
      </c>
      <c r="C1043" t="s">
        <v>1447</v>
      </c>
      <c r="D1043" t="s">
        <v>1108</v>
      </c>
      <c r="E1043" t="s">
        <v>1109</v>
      </c>
      <c r="F1043" t="s">
        <v>7</v>
      </c>
      <c r="G1043" t="s">
        <v>8</v>
      </c>
      <c r="H1043" t="s">
        <v>6</v>
      </c>
      <c r="I1043" t="s">
        <v>463</v>
      </c>
      <c r="J1043" t="s">
        <v>1061</v>
      </c>
      <c r="K1043" t="s">
        <v>1062</v>
      </c>
      <c r="L1043" s="40" t="str">
        <f t="shared" si="24"/>
        <v>33</v>
      </c>
      <c r="M1043" t="s">
        <v>765</v>
      </c>
      <c r="N1043" t="s">
        <v>766</v>
      </c>
      <c r="O1043" t="s">
        <v>577</v>
      </c>
      <c r="P1043" t="s">
        <v>578</v>
      </c>
      <c r="R1043" t="s">
        <v>1250</v>
      </c>
      <c r="S1043" t="s">
        <v>1251</v>
      </c>
      <c r="T1043" s="38">
        <v>14224.85</v>
      </c>
    </row>
    <row r="1044" spans="1:20" hidden="1" x14ac:dyDescent="0.25">
      <c r="A1044" t="s">
        <v>1108</v>
      </c>
      <c r="B1044" t="s">
        <v>1109</v>
      </c>
      <c r="C1044" t="s">
        <v>1447</v>
      </c>
      <c r="D1044" t="s">
        <v>1108</v>
      </c>
      <c r="E1044" t="s">
        <v>1109</v>
      </c>
      <c r="F1044" t="s">
        <v>7</v>
      </c>
      <c r="G1044" t="s">
        <v>8</v>
      </c>
      <c r="H1044" t="s">
        <v>6</v>
      </c>
      <c r="I1044" t="s">
        <v>463</v>
      </c>
      <c r="J1044" t="s">
        <v>1061</v>
      </c>
      <c r="K1044" t="s">
        <v>1062</v>
      </c>
      <c r="L1044" s="40" t="str">
        <f t="shared" si="24"/>
        <v>33</v>
      </c>
      <c r="M1044" t="s">
        <v>767</v>
      </c>
      <c r="N1044" t="s">
        <v>768</v>
      </c>
      <c r="O1044" t="s">
        <v>577</v>
      </c>
      <c r="P1044" t="s">
        <v>578</v>
      </c>
      <c r="R1044" t="s">
        <v>1250</v>
      </c>
      <c r="S1044" t="s">
        <v>1251</v>
      </c>
      <c r="T1044" s="38">
        <v>10849.54</v>
      </c>
    </row>
    <row r="1045" spans="1:20" hidden="1" x14ac:dyDescent="0.25">
      <c r="A1045" t="s">
        <v>1108</v>
      </c>
      <c r="B1045" t="s">
        <v>1109</v>
      </c>
      <c r="C1045" t="s">
        <v>1447</v>
      </c>
      <c r="D1045" t="s">
        <v>1108</v>
      </c>
      <c r="E1045" t="s">
        <v>1109</v>
      </c>
      <c r="F1045" t="s">
        <v>7</v>
      </c>
      <c r="G1045" t="s">
        <v>8</v>
      </c>
      <c r="H1045" t="s">
        <v>6</v>
      </c>
      <c r="I1045" t="s">
        <v>463</v>
      </c>
      <c r="J1045" t="s">
        <v>1061</v>
      </c>
      <c r="K1045" t="s">
        <v>1062</v>
      </c>
      <c r="L1045" s="40" t="str">
        <f t="shared" si="24"/>
        <v>33</v>
      </c>
      <c r="M1045" t="s">
        <v>994</v>
      </c>
      <c r="N1045" t="s">
        <v>995</v>
      </c>
      <c r="O1045" t="s">
        <v>577</v>
      </c>
      <c r="P1045" t="s">
        <v>578</v>
      </c>
      <c r="R1045" t="s">
        <v>1250</v>
      </c>
      <c r="S1045" t="s">
        <v>1251</v>
      </c>
      <c r="T1045" s="38">
        <v>720</v>
      </c>
    </row>
    <row r="1046" spans="1:20" hidden="1" x14ac:dyDescent="0.25">
      <c r="A1046" t="s">
        <v>1108</v>
      </c>
      <c r="B1046" t="s">
        <v>1109</v>
      </c>
      <c r="C1046" t="s">
        <v>1447</v>
      </c>
      <c r="D1046" t="s">
        <v>1108</v>
      </c>
      <c r="E1046" t="s">
        <v>1109</v>
      </c>
      <c r="F1046" t="s">
        <v>7</v>
      </c>
      <c r="G1046" t="s">
        <v>8</v>
      </c>
      <c r="H1046" t="s">
        <v>6</v>
      </c>
      <c r="I1046" t="s">
        <v>463</v>
      </c>
      <c r="J1046" t="s">
        <v>1061</v>
      </c>
      <c r="K1046" t="s">
        <v>1062</v>
      </c>
      <c r="L1046" s="40" t="str">
        <f t="shared" si="24"/>
        <v>33</v>
      </c>
      <c r="M1046" t="s">
        <v>779</v>
      </c>
      <c r="N1046" t="s">
        <v>780</v>
      </c>
      <c r="O1046" t="s">
        <v>577</v>
      </c>
      <c r="P1046" t="s">
        <v>578</v>
      </c>
      <c r="R1046" t="s">
        <v>1256</v>
      </c>
      <c r="S1046" t="s">
        <v>1257</v>
      </c>
      <c r="T1046" s="38">
        <v>0</v>
      </c>
    </row>
    <row r="1047" spans="1:20" hidden="1" x14ac:dyDescent="0.25">
      <c r="A1047" t="s">
        <v>1108</v>
      </c>
      <c r="B1047" t="s">
        <v>1109</v>
      </c>
      <c r="C1047" t="s">
        <v>1447</v>
      </c>
      <c r="D1047" t="s">
        <v>1108</v>
      </c>
      <c r="E1047" t="s">
        <v>1109</v>
      </c>
      <c r="F1047" t="s">
        <v>7</v>
      </c>
      <c r="G1047" t="s">
        <v>8</v>
      </c>
      <c r="H1047" t="s">
        <v>6</v>
      </c>
      <c r="I1047" t="s">
        <v>463</v>
      </c>
      <c r="J1047" t="s">
        <v>1061</v>
      </c>
      <c r="K1047" t="s">
        <v>1062</v>
      </c>
      <c r="L1047" s="40" t="str">
        <f t="shared" si="24"/>
        <v>33</v>
      </c>
      <c r="M1047" t="s">
        <v>1657</v>
      </c>
      <c r="N1047" t="s">
        <v>823</v>
      </c>
      <c r="O1047" t="s">
        <v>577</v>
      </c>
      <c r="P1047" t="s">
        <v>578</v>
      </c>
      <c r="R1047" t="s">
        <v>1271</v>
      </c>
      <c r="S1047" t="s">
        <v>1272</v>
      </c>
      <c r="T1047" s="38">
        <v>2700</v>
      </c>
    </row>
    <row r="1048" spans="1:20" hidden="1" x14ac:dyDescent="0.25">
      <c r="A1048" t="s">
        <v>1108</v>
      </c>
      <c r="B1048" t="s">
        <v>1109</v>
      </c>
      <c r="C1048" t="s">
        <v>1447</v>
      </c>
      <c r="D1048" t="s">
        <v>1108</v>
      </c>
      <c r="E1048" t="s">
        <v>1109</v>
      </c>
      <c r="F1048" t="s">
        <v>7</v>
      </c>
      <c r="G1048" t="s">
        <v>8</v>
      </c>
      <c r="H1048" t="s">
        <v>6</v>
      </c>
      <c r="I1048" t="s">
        <v>463</v>
      </c>
      <c r="J1048" t="s">
        <v>1061</v>
      </c>
      <c r="K1048" t="s">
        <v>1062</v>
      </c>
      <c r="L1048" s="40" t="str">
        <f t="shared" si="24"/>
        <v>33</v>
      </c>
      <c r="M1048" t="s">
        <v>1658</v>
      </c>
      <c r="N1048" t="s">
        <v>1022</v>
      </c>
      <c r="O1048" t="s">
        <v>577</v>
      </c>
      <c r="P1048" t="s">
        <v>578</v>
      </c>
      <c r="R1048" t="s">
        <v>1271</v>
      </c>
      <c r="S1048" t="s">
        <v>1272</v>
      </c>
      <c r="T1048" s="38">
        <v>3126</v>
      </c>
    </row>
    <row r="1049" spans="1:20" hidden="1" x14ac:dyDescent="0.25">
      <c r="A1049" t="s">
        <v>1108</v>
      </c>
      <c r="B1049" t="s">
        <v>1109</v>
      </c>
      <c r="C1049" t="s">
        <v>1447</v>
      </c>
      <c r="D1049" t="s">
        <v>1108</v>
      </c>
      <c r="E1049" t="s">
        <v>1109</v>
      </c>
      <c r="F1049" t="s">
        <v>7</v>
      </c>
      <c r="G1049" t="s">
        <v>8</v>
      </c>
      <c r="H1049" t="s">
        <v>6</v>
      </c>
      <c r="I1049" t="s">
        <v>463</v>
      </c>
      <c r="J1049" t="s">
        <v>1061</v>
      </c>
      <c r="K1049" t="s">
        <v>1062</v>
      </c>
      <c r="L1049" s="40" t="str">
        <f t="shared" si="24"/>
        <v>33</v>
      </c>
      <c r="M1049" t="s">
        <v>801</v>
      </c>
      <c r="N1049" t="s">
        <v>802</v>
      </c>
      <c r="O1049" t="s">
        <v>577</v>
      </c>
      <c r="P1049" t="s">
        <v>578</v>
      </c>
      <c r="R1049" t="s">
        <v>1271</v>
      </c>
      <c r="S1049" t="s">
        <v>1272</v>
      </c>
      <c r="T1049" s="38">
        <v>25210</v>
      </c>
    </row>
    <row r="1050" spans="1:20" hidden="1" x14ac:dyDescent="0.25">
      <c r="A1050" t="s">
        <v>1108</v>
      </c>
      <c r="B1050" t="s">
        <v>1109</v>
      </c>
      <c r="C1050" t="s">
        <v>1447</v>
      </c>
      <c r="D1050" t="s">
        <v>1108</v>
      </c>
      <c r="E1050" t="s">
        <v>1109</v>
      </c>
      <c r="F1050" t="s">
        <v>7</v>
      </c>
      <c r="G1050" t="s">
        <v>8</v>
      </c>
      <c r="H1050" t="s">
        <v>6</v>
      </c>
      <c r="I1050" t="s">
        <v>463</v>
      </c>
      <c r="J1050" t="s">
        <v>1061</v>
      </c>
      <c r="K1050" t="s">
        <v>1062</v>
      </c>
      <c r="L1050" s="40" t="str">
        <f t="shared" si="24"/>
        <v>33</v>
      </c>
      <c r="M1050" t="s">
        <v>805</v>
      </c>
      <c r="N1050" t="s">
        <v>784</v>
      </c>
      <c r="O1050" t="s">
        <v>577</v>
      </c>
      <c r="P1050" t="s">
        <v>578</v>
      </c>
      <c r="R1050" t="s">
        <v>1271</v>
      </c>
      <c r="S1050" t="s">
        <v>1272</v>
      </c>
      <c r="T1050" s="38">
        <v>4000</v>
      </c>
    </row>
    <row r="1051" spans="1:20" hidden="1" x14ac:dyDescent="0.25">
      <c r="A1051" t="s">
        <v>1108</v>
      </c>
      <c r="B1051" t="s">
        <v>1109</v>
      </c>
      <c r="C1051" t="s">
        <v>1447</v>
      </c>
      <c r="D1051" t="s">
        <v>1108</v>
      </c>
      <c r="E1051" t="s">
        <v>1109</v>
      </c>
      <c r="F1051" t="s">
        <v>7</v>
      </c>
      <c r="G1051" t="s">
        <v>8</v>
      </c>
      <c r="H1051" t="s">
        <v>6</v>
      </c>
      <c r="I1051" t="s">
        <v>463</v>
      </c>
      <c r="J1051" t="s">
        <v>1061</v>
      </c>
      <c r="K1051" t="s">
        <v>1062</v>
      </c>
      <c r="L1051" s="40" t="str">
        <f t="shared" si="24"/>
        <v>33</v>
      </c>
      <c r="M1051" t="s">
        <v>814</v>
      </c>
      <c r="N1051" t="s">
        <v>815</v>
      </c>
      <c r="O1051" t="s">
        <v>577</v>
      </c>
      <c r="P1051" t="s">
        <v>578</v>
      </c>
      <c r="R1051" t="s">
        <v>1411</v>
      </c>
      <c r="S1051" t="s">
        <v>1659</v>
      </c>
      <c r="T1051" s="38">
        <v>6400</v>
      </c>
    </row>
    <row r="1052" spans="1:20" hidden="1" x14ac:dyDescent="0.25">
      <c r="A1052" t="s">
        <v>1108</v>
      </c>
      <c r="B1052" t="s">
        <v>1109</v>
      </c>
      <c r="C1052" t="s">
        <v>1447</v>
      </c>
      <c r="D1052" t="s">
        <v>1108</v>
      </c>
      <c r="E1052" t="s">
        <v>1109</v>
      </c>
      <c r="F1052" t="s">
        <v>7</v>
      </c>
      <c r="G1052" t="s">
        <v>8</v>
      </c>
      <c r="H1052" t="s">
        <v>6</v>
      </c>
      <c r="I1052" t="s">
        <v>463</v>
      </c>
      <c r="J1052" t="s">
        <v>1061</v>
      </c>
      <c r="K1052" t="s">
        <v>1062</v>
      </c>
      <c r="L1052" s="40" t="str">
        <f t="shared" si="24"/>
        <v>33</v>
      </c>
      <c r="M1052" t="s">
        <v>1008</v>
      </c>
      <c r="N1052" t="s">
        <v>1009</v>
      </c>
      <c r="O1052" t="s">
        <v>577</v>
      </c>
      <c r="P1052" t="s">
        <v>578</v>
      </c>
      <c r="R1052" t="s">
        <v>1271</v>
      </c>
      <c r="S1052" t="s">
        <v>1272</v>
      </c>
      <c r="T1052" s="38">
        <v>6140</v>
      </c>
    </row>
    <row r="1053" spans="1:20" hidden="1" x14ac:dyDescent="0.25">
      <c r="A1053" t="s">
        <v>1108</v>
      </c>
      <c r="B1053" t="s">
        <v>1109</v>
      </c>
      <c r="C1053" t="s">
        <v>1447</v>
      </c>
      <c r="D1053" t="s">
        <v>1108</v>
      </c>
      <c r="E1053" t="s">
        <v>1109</v>
      </c>
      <c r="F1053" t="s">
        <v>7</v>
      </c>
      <c r="G1053" t="s">
        <v>8</v>
      </c>
      <c r="H1053" t="s">
        <v>6</v>
      </c>
      <c r="I1053" t="s">
        <v>463</v>
      </c>
      <c r="J1053" t="s">
        <v>1061</v>
      </c>
      <c r="K1053" t="s">
        <v>1062</v>
      </c>
      <c r="L1053" s="40" t="str">
        <f t="shared" si="24"/>
        <v>33</v>
      </c>
      <c r="M1053" t="s">
        <v>673</v>
      </c>
      <c r="N1053" t="s">
        <v>674</v>
      </c>
      <c r="O1053" t="s">
        <v>577</v>
      </c>
      <c r="P1053" t="s">
        <v>578</v>
      </c>
      <c r="R1053" t="s">
        <v>1271</v>
      </c>
      <c r="S1053" t="s">
        <v>1272</v>
      </c>
      <c r="T1053" s="38">
        <v>5260</v>
      </c>
    </row>
    <row r="1054" spans="1:20" hidden="1" x14ac:dyDescent="0.25">
      <c r="A1054" t="s">
        <v>1108</v>
      </c>
      <c r="B1054" t="s">
        <v>1109</v>
      </c>
      <c r="C1054" t="s">
        <v>1447</v>
      </c>
      <c r="D1054" t="s">
        <v>1108</v>
      </c>
      <c r="E1054" t="s">
        <v>1109</v>
      </c>
      <c r="F1054" t="s">
        <v>7</v>
      </c>
      <c r="G1054" t="s">
        <v>8</v>
      </c>
      <c r="H1054" t="s">
        <v>6</v>
      </c>
      <c r="I1054" t="s">
        <v>463</v>
      </c>
      <c r="J1054" t="s">
        <v>1061</v>
      </c>
      <c r="K1054" t="s">
        <v>1062</v>
      </c>
      <c r="L1054" s="40" t="str">
        <f t="shared" si="24"/>
        <v>33</v>
      </c>
      <c r="M1054" t="s">
        <v>830</v>
      </c>
      <c r="N1054" t="s">
        <v>790</v>
      </c>
      <c r="O1054" t="s">
        <v>577</v>
      </c>
      <c r="P1054" t="s">
        <v>578</v>
      </c>
      <c r="R1054" t="s">
        <v>1264</v>
      </c>
      <c r="S1054" t="s">
        <v>1265</v>
      </c>
      <c r="T1054" s="38">
        <v>1732.5</v>
      </c>
    </row>
    <row r="1055" spans="1:20" hidden="1" x14ac:dyDescent="0.25">
      <c r="A1055" t="s">
        <v>1108</v>
      </c>
      <c r="B1055" t="s">
        <v>1109</v>
      </c>
      <c r="C1055" t="s">
        <v>1447</v>
      </c>
      <c r="D1055" t="s">
        <v>1108</v>
      </c>
      <c r="E1055" t="s">
        <v>1109</v>
      </c>
      <c r="F1055" t="s">
        <v>7</v>
      </c>
      <c r="G1055" t="s">
        <v>8</v>
      </c>
      <c r="H1055" t="s">
        <v>6</v>
      </c>
      <c r="I1055" t="s">
        <v>463</v>
      </c>
      <c r="J1055" t="s">
        <v>1061</v>
      </c>
      <c r="K1055" t="s">
        <v>1062</v>
      </c>
      <c r="L1055" s="40" t="str">
        <f t="shared" si="24"/>
        <v>33</v>
      </c>
      <c r="M1055" t="s">
        <v>831</v>
      </c>
      <c r="N1055" t="s">
        <v>794</v>
      </c>
      <c r="O1055" t="s">
        <v>577</v>
      </c>
      <c r="P1055" t="s">
        <v>578</v>
      </c>
      <c r="R1055" t="s">
        <v>1271</v>
      </c>
      <c r="S1055" t="s">
        <v>1272</v>
      </c>
      <c r="T1055" s="38">
        <v>30000</v>
      </c>
    </row>
    <row r="1056" spans="1:20" hidden="1" x14ac:dyDescent="0.25">
      <c r="A1056" t="s">
        <v>1108</v>
      </c>
      <c r="B1056" t="s">
        <v>1109</v>
      </c>
      <c r="C1056" t="s">
        <v>1447</v>
      </c>
      <c r="D1056" t="s">
        <v>1108</v>
      </c>
      <c r="E1056" t="s">
        <v>1109</v>
      </c>
      <c r="F1056" t="s">
        <v>7</v>
      </c>
      <c r="G1056" t="s">
        <v>8</v>
      </c>
      <c r="H1056" t="s">
        <v>6</v>
      </c>
      <c r="I1056" t="s">
        <v>463</v>
      </c>
      <c r="J1056" t="s">
        <v>1061</v>
      </c>
      <c r="K1056" t="s">
        <v>1062</v>
      </c>
      <c r="L1056" s="40" t="str">
        <f t="shared" si="24"/>
        <v>33</v>
      </c>
      <c r="M1056" t="s">
        <v>832</v>
      </c>
      <c r="N1056" t="s">
        <v>833</v>
      </c>
      <c r="O1056" t="s">
        <v>577</v>
      </c>
      <c r="P1056" t="s">
        <v>578</v>
      </c>
      <c r="R1056" t="s">
        <v>1279</v>
      </c>
      <c r="S1056" t="s">
        <v>1621</v>
      </c>
      <c r="T1056" s="38">
        <v>149400</v>
      </c>
    </row>
    <row r="1057" spans="1:20" hidden="1" x14ac:dyDescent="0.25">
      <c r="A1057" t="s">
        <v>1108</v>
      </c>
      <c r="B1057" t="s">
        <v>1109</v>
      </c>
      <c r="C1057" t="s">
        <v>1447</v>
      </c>
      <c r="D1057" t="s">
        <v>1108</v>
      </c>
      <c r="E1057" t="s">
        <v>1109</v>
      </c>
      <c r="F1057" t="s">
        <v>7</v>
      </c>
      <c r="G1057" t="s">
        <v>8</v>
      </c>
      <c r="H1057" t="s">
        <v>6</v>
      </c>
      <c r="I1057" t="s">
        <v>463</v>
      </c>
      <c r="J1057" t="s">
        <v>1061</v>
      </c>
      <c r="K1057" t="s">
        <v>1062</v>
      </c>
      <c r="L1057" s="40" t="str">
        <f t="shared" si="24"/>
        <v>33</v>
      </c>
      <c r="M1057" t="s">
        <v>1014</v>
      </c>
      <c r="N1057" t="s">
        <v>1015</v>
      </c>
      <c r="O1057" t="s">
        <v>577</v>
      </c>
      <c r="P1057" t="s">
        <v>578</v>
      </c>
      <c r="R1057" t="s">
        <v>1283</v>
      </c>
      <c r="S1057" t="s">
        <v>1284</v>
      </c>
      <c r="T1057" s="38">
        <v>27000</v>
      </c>
    </row>
    <row r="1058" spans="1:20" hidden="1" x14ac:dyDescent="0.25">
      <c r="A1058" t="s">
        <v>1108</v>
      </c>
      <c r="B1058" t="s">
        <v>1109</v>
      </c>
      <c r="C1058" t="s">
        <v>1447</v>
      </c>
      <c r="D1058" t="s">
        <v>1108</v>
      </c>
      <c r="E1058" t="s">
        <v>1109</v>
      </c>
      <c r="F1058" t="s">
        <v>7</v>
      </c>
      <c r="G1058" t="s">
        <v>8</v>
      </c>
      <c r="H1058" t="s">
        <v>6</v>
      </c>
      <c r="I1058" t="s">
        <v>463</v>
      </c>
      <c r="J1058" t="s">
        <v>1061</v>
      </c>
      <c r="K1058" t="s">
        <v>1062</v>
      </c>
      <c r="L1058" s="40" t="str">
        <f t="shared" si="24"/>
        <v>33</v>
      </c>
      <c r="M1058" t="s">
        <v>850</v>
      </c>
      <c r="N1058" t="s">
        <v>851</v>
      </c>
      <c r="O1058" t="s">
        <v>577</v>
      </c>
      <c r="P1058" t="s">
        <v>578</v>
      </c>
      <c r="R1058" t="s">
        <v>1285</v>
      </c>
      <c r="S1058" t="s">
        <v>1286</v>
      </c>
      <c r="T1058" s="38">
        <v>9048.2400000000107</v>
      </c>
    </row>
    <row r="1059" spans="1:20" hidden="1" x14ac:dyDescent="0.25">
      <c r="A1059" t="s">
        <v>1108</v>
      </c>
      <c r="B1059" t="s">
        <v>1109</v>
      </c>
      <c r="C1059" t="s">
        <v>1447</v>
      </c>
      <c r="D1059" t="s">
        <v>1108</v>
      </c>
      <c r="E1059" t="s">
        <v>1109</v>
      </c>
      <c r="F1059" t="s">
        <v>7</v>
      </c>
      <c r="G1059" t="s">
        <v>8</v>
      </c>
      <c r="H1059" t="s">
        <v>6</v>
      </c>
      <c r="I1059" t="s">
        <v>463</v>
      </c>
      <c r="J1059" t="s">
        <v>1061</v>
      </c>
      <c r="K1059" t="s">
        <v>1062</v>
      </c>
      <c r="L1059" s="40" t="str">
        <f t="shared" si="24"/>
        <v>33</v>
      </c>
      <c r="M1059" t="s">
        <v>854</v>
      </c>
      <c r="N1059" t="s">
        <v>855</v>
      </c>
      <c r="O1059" t="s">
        <v>577</v>
      </c>
      <c r="P1059" t="s">
        <v>578</v>
      </c>
      <c r="R1059" t="s">
        <v>1264</v>
      </c>
      <c r="S1059" t="s">
        <v>1265</v>
      </c>
      <c r="T1059" s="38">
        <v>1660</v>
      </c>
    </row>
    <row r="1060" spans="1:20" hidden="1" x14ac:dyDescent="0.25">
      <c r="A1060" t="s">
        <v>1108</v>
      </c>
      <c r="B1060" t="s">
        <v>1109</v>
      </c>
      <c r="C1060" t="s">
        <v>1447</v>
      </c>
      <c r="D1060" t="s">
        <v>1108</v>
      </c>
      <c r="E1060" t="s">
        <v>1109</v>
      </c>
      <c r="F1060" t="s">
        <v>7</v>
      </c>
      <c r="G1060" t="s">
        <v>8</v>
      </c>
      <c r="H1060" t="s">
        <v>6</v>
      </c>
      <c r="I1060" t="s">
        <v>463</v>
      </c>
      <c r="J1060" t="s">
        <v>1061</v>
      </c>
      <c r="K1060" t="s">
        <v>1062</v>
      </c>
      <c r="L1060" s="40" t="str">
        <f t="shared" si="24"/>
        <v>33</v>
      </c>
      <c r="M1060" t="s">
        <v>872</v>
      </c>
      <c r="N1060" t="s">
        <v>851</v>
      </c>
      <c r="O1060" t="s">
        <v>577</v>
      </c>
      <c r="P1060" t="s">
        <v>578</v>
      </c>
      <c r="R1060" t="s">
        <v>1285</v>
      </c>
      <c r="S1060" t="s">
        <v>1286</v>
      </c>
      <c r="T1060" s="38">
        <v>3285</v>
      </c>
    </row>
    <row r="1061" spans="1:20" hidden="1" x14ac:dyDescent="0.25">
      <c r="A1061" t="s">
        <v>1108</v>
      </c>
      <c r="B1061" t="s">
        <v>1109</v>
      </c>
      <c r="C1061" t="s">
        <v>1447</v>
      </c>
      <c r="D1061" t="s">
        <v>1108</v>
      </c>
      <c r="E1061" t="s">
        <v>1109</v>
      </c>
      <c r="F1061" t="s">
        <v>7</v>
      </c>
      <c r="G1061" t="s">
        <v>8</v>
      </c>
      <c r="H1061" t="s">
        <v>6</v>
      </c>
      <c r="I1061" t="s">
        <v>463</v>
      </c>
      <c r="J1061" t="s">
        <v>1061</v>
      </c>
      <c r="K1061" t="s">
        <v>1062</v>
      </c>
      <c r="L1061" s="40" t="str">
        <f t="shared" si="24"/>
        <v>33</v>
      </c>
      <c r="M1061" t="s">
        <v>960</v>
      </c>
      <c r="N1061" t="s">
        <v>961</v>
      </c>
      <c r="O1061" t="s">
        <v>577</v>
      </c>
      <c r="P1061" t="s">
        <v>578</v>
      </c>
      <c r="R1061" t="s">
        <v>1285</v>
      </c>
      <c r="S1061" t="s">
        <v>1286</v>
      </c>
      <c r="T1061" s="38">
        <v>1000</v>
      </c>
    </row>
    <row r="1062" spans="1:20" hidden="1" x14ac:dyDescent="0.25">
      <c r="A1062" t="s">
        <v>1108</v>
      </c>
      <c r="B1062" t="s">
        <v>1109</v>
      </c>
      <c r="C1062" t="s">
        <v>1447</v>
      </c>
      <c r="D1062" t="s">
        <v>1108</v>
      </c>
      <c r="E1062" t="s">
        <v>1109</v>
      </c>
      <c r="F1062" t="s">
        <v>84</v>
      </c>
      <c r="G1062" t="s">
        <v>85</v>
      </c>
      <c r="H1062" t="s">
        <v>75</v>
      </c>
      <c r="I1062" t="s">
        <v>460</v>
      </c>
      <c r="J1062" t="s">
        <v>1061</v>
      </c>
      <c r="K1062" t="s">
        <v>1062</v>
      </c>
      <c r="L1062" s="40" t="str">
        <f t="shared" si="24"/>
        <v>31</v>
      </c>
      <c r="M1062" t="s">
        <v>879</v>
      </c>
      <c r="N1062" t="s">
        <v>880</v>
      </c>
      <c r="O1062" t="s">
        <v>577</v>
      </c>
      <c r="P1062" t="s">
        <v>578</v>
      </c>
      <c r="R1062" t="s">
        <v>1303</v>
      </c>
      <c r="S1062" t="s">
        <v>1304</v>
      </c>
      <c r="T1062" s="38">
        <v>189248.81</v>
      </c>
    </row>
    <row r="1063" spans="1:20" hidden="1" x14ac:dyDescent="0.25">
      <c r="A1063" t="s">
        <v>1108</v>
      </c>
      <c r="B1063" t="s">
        <v>1109</v>
      </c>
      <c r="C1063" t="s">
        <v>1447</v>
      </c>
      <c r="D1063" t="s">
        <v>1108</v>
      </c>
      <c r="E1063" t="s">
        <v>1109</v>
      </c>
      <c r="F1063" t="s">
        <v>84</v>
      </c>
      <c r="G1063" t="s">
        <v>85</v>
      </c>
      <c r="H1063" t="s">
        <v>75</v>
      </c>
      <c r="I1063" t="s">
        <v>460</v>
      </c>
      <c r="J1063" t="s">
        <v>1061</v>
      </c>
      <c r="K1063" t="s">
        <v>1062</v>
      </c>
      <c r="L1063" s="40" t="str">
        <f t="shared" si="24"/>
        <v>31</v>
      </c>
      <c r="M1063" t="s">
        <v>883</v>
      </c>
      <c r="N1063" t="s">
        <v>884</v>
      </c>
      <c r="O1063" t="s">
        <v>577</v>
      </c>
      <c r="P1063" t="s">
        <v>578</v>
      </c>
      <c r="R1063" t="s">
        <v>1303</v>
      </c>
      <c r="S1063" t="s">
        <v>1304</v>
      </c>
      <c r="T1063" s="38">
        <v>1863.6</v>
      </c>
    </row>
    <row r="1064" spans="1:20" hidden="1" x14ac:dyDescent="0.25">
      <c r="A1064" t="s">
        <v>1108</v>
      </c>
      <c r="B1064" t="s">
        <v>1109</v>
      </c>
      <c r="C1064" t="s">
        <v>1447</v>
      </c>
      <c r="D1064" t="s">
        <v>1108</v>
      </c>
      <c r="E1064" t="s">
        <v>1109</v>
      </c>
      <c r="F1064" t="s">
        <v>84</v>
      </c>
      <c r="G1064" t="s">
        <v>85</v>
      </c>
      <c r="H1064" t="s">
        <v>75</v>
      </c>
      <c r="I1064" t="s">
        <v>460</v>
      </c>
      <c r="J1064" t="s">
        <v>1061</v>
      </c>
      <c r="K1064" t="s">
        <v>1062</v>
      </c>
      <c r="L1064" s="40" t="str">
        <f t="shared" si="24"/>
        <v>31</v>
      </c>
      <c r="M1064" t="s">
        <v>885</v>
      </c>
      <c r="N1064" t="s">
        <v>886</v>
      </c>
      <c r="O1064" t="s">
        <v>577</v>
      </c>
      <c r="P1064" t="s">
        <v>578</v>
      </c>
      <c r="R1064" t="s">
        <v>1303</v>
      </c>
      <c r="S1064" t="s">
        <v>1304</v>
      </c>
      <c r="T1064" s="38">
        <v>15225.17</v>
      </c>
    </row>
    <row r="1065" spans="1:20" hidden="1" x14ac:dyDescent="0.25">
      <c r="A1065" t="s">
        <v>1108</v>
      </c>
      <c r="B1065" t="s">
        <v>1109</v>
      </c>
      <c r="C1065" t="s">
        <v>1447</v>
      </c>
      <c r="D1065" t="s">
        <v>1108</v>
      </c>
      <c r="E1065" t="s">
        <v>1109</v>
      </c>
      <c r="F1065" t="s">
        <v>84</v>
      </c>
      <c r="G1065" t="s">
        <v>85</v>
      </c>
      <c r="H1065" t="s">
        <v>75</v>
      </c>
      <c r="I1065" t="s">
        <v>460</v>
      </c>
      <c r="J1065" t="s">
        <v>1061</v>
      </c>
      <c r="K1065" t="s">
        <v>1062</v>
      </c>
      <c r="L1065" s="40" t="str">
        <f t="shared" si="24"/>
        <v>31</v>
      </c>
      <c r="M1065" t="s">
        <v>887</v>
      </c>
      <c r="N1065" t="s">
        <v>888</v>
      </c>
      <c r="O1065" t="s">
        <v>577</v>
      </c>
      <c r="P1065" t="s">
        <v>578</v>
      </c>
      <c r="R1065" t="s">
        <v>1303</v>
      </c>
      <c r="S1065" t="s">
        <v>1304</v>
      </c>
      <c r="T1065" s="38">
        <v>2969.34</v>
      </c>
    </row>
    <row r="1066" spans="1:20" hidden="1" x14ac:dyDescent="0.25">
      <c r="A1066" t="s">
        <v>1108</v>
      </c>
      <c r="B1066" t="s">
        <v>1109</v>
      </c>
      <c r="C1066" t="s">
        <v>1447</v>
      </c>
      <c r="D1066" t="s">
        <v>1108</v>
      </c>
      <c r="E1066" t="s">
        <v>1109</v>
      </c>
      <c r="F1066" t="s">
        <v>84</v>
      </c>
      <c r="G1066" t="s">
        <v>85</v>
      </c>
      <c r="H1066" t="s">
        <v>75</v>
      </c>
      <c r="I1066" t="s">
        <v>460</v>
      </c>
      <c r="J1066" t="s">
        <v>1061</v>
      </c>
      <c r="K1066" t="s">
        <v>1062</v>
      </c>
      <c r="L1066" s="40" t="str">
        <f t="shared" si="24"/>
        <v>31</v>
      </c>
      <c r="M1066" t="s">
        <v>1660</v>
      </c>
      <c r="N1066" t="s">
        <v>1661</v>
      </c>
      <c r="O1066" t="s">
        <v>577</v>
      </c>
      <c r="P1066" t="s">
        <v>578</v>
      </c>
      <c r="R1066" t="s">
        <v>1303</v>
      </c>
      <c r="S1066" t="s">
        <v>1304</v>
      </c>
      <c r="T1066" s="38">
        <v>1232.77</v>
      </c>
    </row>
    <row r="1067" spans="1:20" hidden="1" x14ac:dyDescent="0.25">
      <c r="A1067" t="s">
        <v>1108</v>
      </c>
      <c r="B1067" t="s">
        <v>1109</v>
      </c>
      <c r="C1067" t="s">
        <v>1447</v>
      </c>
      <c r="D1067" t="s">
        <v>1108</v>
      </c>
      <c r="E1067" t="s">
        <v>1109</v>
      </c>
      <c r="F1067" t="s">
        <v>84</v>
      </c>
      <c r="G1067" t="s">
        <v>85</v>
      </c>
      <c r="H1067" t="s">
        <v>75</v>
      </c>
      <c r="I1067" t="s">
        <v>460</v>
      </c>
      <c r="J1067" t="s">
        <v>1061</v>
      </c>
      <c r="K1067" t="s">
        <v>1062</v>
      </c>
      <c r="L1067" s="40" t="str">
        <f t="shared" si="24"/>
        <v>31</v>
      </c>
      <c r="M1067" t="s">
        <v>889</v>
      </c>
      <c r="N1067" t="s">
        <v>890</v>
      </c>
      <c r="O1067" t="s">
        <v>577</v>
      </c>
      <c r="P1067" t="s">
        <v>578</v>
      </c>
      <c r="R1067" t="s">
        <v>1303</v>
      </c>
      <c r="S1067" t="s">
        <v>1304</v>
      </c>
      <c r="T1067" s="38">
        <v>273978.15999999997</v>
      </c>
    </row>
    <row r="1068" spans="1:20" hidden="1" x14ac:dyDescent="0.25">
      <c r="A1068" t="s">
        <v>1108</v>
      </c>
      <c r="B1068" t="s">
        <v>1109</v>
      </c>
      <c r="C1068" t="s">
        <v>1447</v>
      </c>
      <c r="D1068" t="s">
        <v>1108</v>
      </c>
      <c r="E1068" t="s">
        <v>1109</v>
      </c>
      <c r="F1068" t="s">
        <v>84</v>
      </c>
      <c r="G1068" t="s">
        <v>85</v>
      </c>
      <c r="H1068" t="s">
        <v>75</v>
      </c>
      <c r="I1068" t="s">
        <v>460</v>
      </c>
      <c r="J1068" t="s">
        <v>1061</v>
      </c>
      <c r="K1068" t="s">
        <v>1062</v>
      </c>
      <c r="L1068" s="40" t="str">
        <f t="shared" si="24"/>
        <v>31</v>
      </c>
      <c r="M1068" t="s">
        <v>891</v>
      </c>
      <c r="N1068" t="s">
        <v>892</v>
      </c>
      <c r="O1068" t="s">
        <v>577</v>
      </c>
      <c r="P1068" t="s">
        <v>578</v>
      </c>
      <c r="R1068" t="s">
        <v>1303</v>
      </c>
      <c r="S1068" t="s">
        <v>1304</v>
      </c>
      <c r="T1068" s="38">
        <v>19209516.469999999</v>
      </c>
    </row>
    <row r="1069" spans="1:20" hidden="1" x14ac:dyDescent="0.25">
      <c r="A1069" t="s">
        <v>1108</v>
      </c>
      <c r="B1069" t="s">
        <v>1109</v>
      </c>
      <c r="C1069" t="s">
        <v>1447</v>
      </c>
      <c r="D1069" t="s">
        <v>1108</v>
      </c>
      <c r="E1069" t="s">
        <v>1109</v>
      </c>
      <c r="F1069" t="s">
        <v>84</v>
      </c>
      <c r="G1069" t="s">
        <v>85</v>
      </c>
      <c r="H1069" t="s">
        <v>75</v>
      </c>
      <c r="I1069" t="s">
        <v>460</v>
      </c>
      <c r="J1069" t="s">
        <v>1061</v>
      </c>
      <c r="K1069" t="s">
        <v>1062</v>
      </c>
      <c r="L1069" s="40" t="str">
        <f t="shared" si="24"/>
        <v>31</v>
      </c>
      <c r="M1069" t="s">
        <v>895</v>
      </c>
      <c r="N1069" t="s">
        <v>896</v>
      </c>
      <c r="O1069" t="s">
        <v>577</v>
      </c>
      <c r="P1069" t="s">
        <v>578</v>
      </c>
      <c r="R1069" t="s">
        <v>1303</v>
      </c>
      <c r="S1069" t="s">
        <v>1304</v>
      </c>
      <c r="T1069" s="38">
        <v>3603.23</v>
      </c>
    </row>
    <row r="1070" spans="1:20" hidden="1" x14ac:dyDescent="0.25">
      <c r="A1070" t="s">
        <v>1108</v>
      </c>
      <c r="B1070" t="s">
        <v>1109</v>
      </c>
      <c r="C1070" t="s">
        <v>1447</v>
      </c>
      <c r="D1070" t="s">
        <v>1108</v>
      </c>
      <c r="E1070" t="s">
        <v>1109</v>
      </c>
      <c r="F1070" t="s">
        <v>84</v>
      </c>
      <c r="G1070" t="s">
        <v>85</v>
      </c>
      <c r="H1070" t="s">
        <v>75</v>
      </c>
      <c r="I1070" t="s">
        <v>460</v>
      </c>
      <c r="J1070" t="s">
        <v>1061</v>
      </c>
      <c r="K1070" t="s">
        <v>1062</v>
      </c>
      <c r="L1070" s="40" t="str">
        <f t="shared" si="24"/>
        <v>31</v>
      </c>
      <c r="M1070" t="s">
        <v>897</v>
      </c>
      <c r="N1070" t="s">
        <v>636</v>
      </c>
      <c r="O1070" t="s">
        <v>577</v>
      </c>
      <c r="P1070" t="s">
        <v>578</v>
      </c>
      <c r="R1070" t="s">
        <v>1303</v>
      </c>
      <c r="S1070" t="s">
        <v>1304</v>
      </c>
      <c r="T1070" s="38">
        <v>20111.36</v>
      </c>
    </row>
    <row r="1071" spans="1:20" hidden="1" x14ac:dyDescent="0.25">
      <c r="A1071" t="s">
        <v>1108</v>
      </c>
      <c r="B1071" t="s">
        <v>1109</v>
      </c>
      <c r="C1071" t="s">
        <v>1447</v>
      </c>
      <c r="D1071" t="s">
        <v>1108</v>
      </c>
      <c r="E1071" t="s">
        <v>1109</v>
      </c>
      <c r="F1071" t="s">
        <v>84</v>
      </c>
      <c r="G1071" t="s">
        <v>85</v>
      </c>
      <c r="H1071" t="s">
        <v>75</v>
      </c>
      <c r="I1071" t="s">
        <v>460</v>
      </c>
      <c r="J1071" t="s">
        <v>1061</v>
      </c>
      <c r="K1071" t="s">
        <v>1062</v>
      </c>
      <c r="L1071" s="40" t="str">
        <f t="shared" si="24"/>
        <v>31</v>
      </c>
      <c r="M1071" t="s">
        <v>898</v>
      </c>
      <c r="N1071" t="s">
        <v>899</v>
      </c>
      <c r="O1071" t="s">
        <v>577</v>
      </c>
      <c r="P1071" t="s">
        <v>578</v>
      </c>
      <c r="R1071" t="s">
        <v>1303</v>
      </c>
      <c r="S1071" t="s">
        <v>1304</v>
      </c>
      <c r="T1071" s="38">
        <v>80205.7</v>
      </c>
    </row>
    <row r="1072" spans="1:20" hidden="1" x14ac:dyDescent="0.25">
      <c r="A1072" t="s">
        <v>1108</v>
      </c>
      <c r="B1072" t="s">
        <v>1109</v>
      </c>
      <c r="C1072" t="s">
        <v>1447</v>
      </c>
      <c r="D1072" t="s">
        <v>1108</v>
      </c>
      <c r="E1072" t="s">
        <v>1109</v>
      </c>
      <c r="F1072" t="s">
        <v>84</v>
      </c>
      <c r="G1072" t="s">
        <v>85</v>
      </c>
      <c r="H1072" t="s">
        <v>75</v>
      </c>
      <c r="I1072" t="s">
        <v>460</v>
      </c>
      <c r="J1072" t="s">
        <v>1061</v>
      </c>
      <c r="K1072" t="s">
        <v>1062</v>
      </c>
      <c r="L1072" s="40" t="str">
        <f t="shared" si="24"/>
        <v>31</v>
      </c>
      <c r="M1072" t="s">
        <v>902</v>
      </c>
      <c r="N1072" t="s">
        <v>903</v>
      </c>
      <c r="O1072" t="s">
        <v>577</v>
      </c>
      <c r="P1072" t="s">
        <v>578</v>
      </c>
      <c r="R1072" t="s">
        <v>1303</v>
      </c>
      <c r="S1072" t="s">
        <v>1304</v>
      </c>
      <c r="T1072" s="38">
        <v>151858.65</v>
      </c>
    </row>
    <row r="1073" spans="1:20" hidden="1" x14ac:dyDescent="0.25">
      <c r="A1073" t="s">
        <v>1108</v>
      </c>
      <c r="B1073" t="s">
        <v>1109</v>
      </c>
      <c r="C1073" t="s">
        <v>1447</v>
      </c>
      <c r="D1073" t="s">
        <v>1108</v>
      </c>
      <c r="E1073" t="s">
        <v>1109</v>
      </c>
      <c r="F1073" t="s">
        <v>84</v>
      </c>
      <c r="G1073" t="s">
        <v>85</v>
      </c>
      <c r="H1073" t="s">
        <v>75</v>
      </c>
      <c r="I1073" t="s">
        <v>460</v>
      </c>
      <c r="J1073" t="s">
        <v>1061</v>
      </c>
      <c r="K1073" t="s">
        <v>1062</v>
      </c>
      <c r="L1073" s="40" t="str">
        <f t="shared" si="24"/>
        <v>31</v>
      </c>
      <c r="M1073" t="s">
        <v>904</v>
      </c>
      <c r="N1073" t="s">
        <v>905</v>
      </c>
      <c r="O1073" t="s">
        <v>577</v>
      </c>
      <c r="P1073" t="s">
        <v>578</v>
      </c>
      <c r="R1073" t="s">
        <v>1303</v>
      </c>
      <c r="S1073" t="s">
        <v>1304</v>
      </c>
      <c r="T1073" s="38">
        <v>18202061.66</v>
      </c>
    </row>
    <row r="1074" spans="1:20" hidden="1" x14ac:dyDescent="0.25">
      <c r="A1074" t="s">
        <v>1108</v>
      </c>
      <c r="B1074" t="s">
        <v>1109</v>
      </c>
      <c r="C1074" t="s">
        <v>1447</v>
      </c>
      <c r="D1074" t="s">
        <v>1108</v>
      </c>
      <c r="E1074" t="s">
        <v>1109</v>
      </c>
      <c r="F1074" t="s">
        <v>84</v>
      </c>
      <c r="G1074" t="s">
        <v>85</v>
      </c>
      <c r="H1074" t="s">
        <v>75</v>
      </c>
      <c r="I1074" t="s">
        <v>460</v>
      </c>
      <c r="J1074" t="s">
        <v>1061</v>
      </c>
      <c r="K1074" t="s">
        <v>1062</v>
      </c>
      <c r="L1074" s="40" t="str">
        <f t="shared" si="24"/>
        <v>31</v>
      </c>
      <c r="M1074" t="s">
        <v>906</v>
      </c>
      <c r="N1074" t="s">
        <v>907</v>
      </c>
      <c r="O1074" t="s">
        <v>577</v>
      </c>
      <c r="P1074" t="s">
        <v>578</v>
      </c>
      <c r="R1074" t="s">
        <v>1303</v>
      </c>
      <c r="S1074" t="s">
        <v>1304</v>
      </c>
      <c r="T1074" s="38">
        <v>458977.73</v>
      </c>
    </row>
    <row r="1075" spans="1:20" hidden="1" x14ac:dyDescent="0.25">
      <c r="A1075" t="s">
        <v>1108</v>
      </c>
      <c r="B1075" t="s">
        <v>1109</v>
      </c>
      <c r="C1075" t="s">
        <v>1447</v>
      </c>
      <c r="D1075" t="s">
        <v>1108</v>
      </c>
      <c r="E1075" t="s">
        <v>1109</v>
      </c>
      <c r="F1075" t="s">
        <v>84</v>
      </c>
      <c r="G1075" t="s">
        <v>85</v>
      </c>
      <c r="H1075" t="s">
        <v>75</v>
      </c>
      <c r="I1075" t="s">
        <v>460</v>
      </c>
      <c r="J1075" t="s">
        <v>1061</v>
      </c>
      <c r="K1075" t="s">
        <v>1062</v>
      </c>
      <c r="L1075" s="40" t="str">
        <f t="shared" si="24"/>
        <v>31</v>
      </c>
      <c r="M1075" t="s">
        <v>910</v>
      </c>
      <c r="N1075" t="s">
        <v>911</v>
      </c>
      <c r="O1075" t="s">
        <v>577</v>
      </c>
      <c r="P1075" t="s">
        <v>578</v>
      </c>
      <c r="R1075" t="s">
        <v>1303</v>
      </c>
      <c r="S1075" t="s">
        <v>1304</v>
      </c>
      <c r="T1075" s="38">
        <v>2342679.56</v>
      </c>
    </row>
    <row r="1076" spans="1:20" hidden="1" x14ac:dyDescent="0.25">
      <c r="A1076" t="s">
        <v>1108</v>
      </c>
      <c r="B1076" t="s">
        <v>1109</v>
      </c>
      <c r="C1076" t="s">
        <v>1447</v>
      </c>
      <c r="D1076" t="s">
        <v>1108</v>
      </c>
      <c r="E1076" t="s">
        <v>1109</v>
      </c>
      <c r="F1076" t="s">
        <v>84</v>
      </c>
      <c r="G1076" t="s">
        <v>85</v>
      </c>
      <c r="H1076" t="s">
        <v>75</v>
      </c>
      <c r="I1076" t="s">
        <v>460</v>
      </c>
      <c r="J1076" t="s">
        <v>1061</v>
      </c>
      <c r="K1076" t="s">
        <v>1062</v>
      </c>
      <c r="L1076" s="40" t="str">
        <f t="shared" si="24"/>
        <v>31</v>
      </c>
      <c r="M1076" t="s">
        <v>912</v>
      </c>
      <c r="N1076" t="s">
        <v>913</v>
      </c>
      <c r="O1076" t="s">
        <v>577</v>
      </c>
      <c r="P1076" t="s">
        <v>578</v>
      </c>
      <c r="R1076" t="s">
        <v>1303</v>
      </c>
      <c r="S1076" t="s">
        <v>1304</v>
      </c>
      <c r="T1076" s="38">
        <v>44804.1</v>
      </c>
    </row>
    <row r="1077" spans="1:20" hidden="1" x14ac:dyDescent="0.25">
      <c r="A1077" t="s">
        <v>1108</v>
      </c>
      <c r="B1077" t="s">
        <v>1109</v>
      </c>
      <c r="C1077" t="s">
        <v>1447</v>
      </c>
      <c r="D1077" t="s">
        <v>1108</v>
      </c>
      <c r="E1077" t="s">
        <v>1109</v>
      </c>
      <c r="F1077" t="s">
        <v>84</v>
      </c>
      <c r="G1077" t="s">
        <v>85</v>
      </c>
      <c r="H1077" t="s">
        <v>75</v>
      </c>
      <c r="I1077" t="s">
        <v>460</v>
      </c>
      <c r="J1077" t="s">
        <v>1061</v>
      </c>
      <c r="K1077" t="s">
        <v>1062</v>
      </c>
      <c r="L1077" s="40" t="str">
        <f t="shared" si="24"/>
        <v>31</v>
      </c>
      <c r="M1077" t="s">
        <v>918</v>
      </c>
      <c r="N1077" t="s">
        <v>919</v>
      </c>
      <c r="O1077" t="s">
        <v>577</v>
      </c>
      <c r="P1077" t="s">
        <v>578</v>
      </c>
      <c r="R1077" t="s">
        <v>1303</v>
      </c>
      <c r="S1077" t="s">
        <v>1304</v>
      </c>
      <c r="T1077" s="38">
        <v>3403509.22</v>
      </c>
    </row>
    <row r="1078" spans="1:20" hidden="1" x14ac:dyDescent="0.25">
      <c r="A1078" t="s">
        <v>1108</v>
      </c>
      <c r="B1078" t="s">
        <v>1109</v>
      </c>
      <c r="C1078" t="s">
        <v>1447</v>
      </c>
      <c r="D1078" t="s">
        <v>1108</v>
      </c>
      <c r="E1078" t="s">
        <v>1109</v>
      </c>
      <c r="F1078" t="s">
        <v>84</v>
      </c>
      <c r="G1078" t="s">
        <v>85</v>
      </c>
      <c r="H1078" t="s">
        <v>75</v>
      </c>
      <c r="I1078" t="s">
        <v>460</v>
      </c>
      <c r="J1078" t="s">
        <v>1061</v>
      </c>
      <c r="K1078" t="s">
        <v>1062</v>
      </c>
      <c r="L1078" s="40" t="str">
        <f t="shared" si="24"/>
        <v>31</v>
      </c>
      <c r="M1078" t="s">
        <v>922</v>
      </c>
      <c r="N1078" t="s">
        <v>923</v>
      </c>
      <c r="O1078" t="s">
        <v>577</v>
      </c>
      <c r="P1078" t="s">
        <v>578</v>
      </c>
      <c r="R1078" t="s">
        <v>1303</v>
      </c>
      <c r="S1078" t="s">
        <v>1304</v>
      </c>
      <c r="T1078" s="38">
        <v>1609136.05</v>
      </c>
    </row>
    <row r="1079" spans="1:20" hidden="1" x14ac:dyDescent="0.25">
      <c r="A1079" t="s">
        <v>1108</v>
      </c>
      <c r="B1079" t="s">
        <v>1109</v>
      </c>
      <c r="C1079" t="s">
        <v>1447</v>
      </c>
      <c r="D1079" t="s">
        <v>1108</v>
      </c>
      <c r="E1079" t="s">
        <v>1109</v>
      </c>
      <c r="F1079" t="s">
        <v>84</v>
      </c>
      <c r="G1079" t="s">
        <v>85</v>
      </c>
      <c r="H1079" t="s">
        <v>75</v>
      </c>
      <c r="I1079" t="s">
        <v>460</v>
      </c>
      <c r="J1079" t="s">
        <v>1061</v>
      </c>
      <c r="K1079" t="s">
        <v>1062</v>
      </c>
      <c r="L1079" s="40" t="str">
        <f t="shared" si="24"/>
        <v>31</v>
      </c>
      <c r="M1079" t="s">
        <v>924</v>
      </c>
      <c r="N1079" t="s">
        <v>925</v>
      </c>
      <c r="O1079" t="s">
        <v>577</v>
      </c>
      <c r="P1079" t="s">
        <v>578</v>
      </c>
      <c r="R1079" t="s">
        <v>1303</v>
      </c>
      <c r="S1079" t="s">
        <v>1304</v>
      </c>
      <c r="T1079" s="38">
        <v>49092.4</v>
      </c>
    </row>
    <row r="1080" spans="1:20" hidden="1" x14ac:dyDescent="0.25">
      <c r="A1080" t="s">
        <v>1108</v>
      </c>
      <c r="B1080" t="s">
        <v>1109</v>
      </c>
      <c r="C1080" t="s">
        <v>1447</v>
      </c>
      <c r="D1080" t="s">
        <v>1108</v>
      </c>
      <c r="E1080" t="s">
        <v>1109</v>
      </c>
      <c r="F1080" t="s">
        <v>84</v>
      </c>
      <c r="G1080" t="s">
        <v>85</v>
      </c>
      <c r="H1080" t="s">
        <v>75</v>
      </c>
      <c r="I1080" t="s">
        <v>460</v>
      </c>
      <c r="J1080" t="s">
        <v>1061</v>
      </c>
      <c r="K1080" t="s">
        <v>1062</v>
      </c>
      <c r="L1080" s="40" t="str">
        <f t="shared" si="24"/>
        <v>31</v>
      </c>
      <c r="M1080" t="s">
        <v>928</v>
      </c>
      <c r="N1080" t="s">
        <v>929</v>
      </c>
      <c r="O1080" t="s">
        <v>577</v>
      </c>
      <c r="P1080" t="s">
        <v>578</v>
      </c>
      <c r="R1080" t="s">
        <v>1303</v>
      </c>
      <c r="S1080" t="s">
        <v>1304</v>
      </c>
      <c r="T1080" s="38">
        <v>32559.64</v>
      </c>
    </row>
    <row r="1081" spans="1:20" hidden="1" x14ac:dyDescent="0.25">
      <c r="A1081" t="s">
        <v>1108</v>
      </c>
      <c r="B1081" t="s">
        <v>1109</v>
      </c>
      <c r="C1081" t="s">
        <v>1447</v>
      </c>
      <c r="D1081" t="s">
        <v>1108</v>
      </c>
      <c r="E1081" t="s">
        <v>1109</v>
      </c>
      <c r="F1081" t="s">
        <v>84</v>
      </c>
      <c r="G1081" t="s">
        <v>85</v>
      </c>
      <c r="H1081" t="s">
        <v>75</v>
      </c>
      <c r="I1081" t="s">
        <v>460</v>
      </c>
      <c r="J1081" t="s">
        <v>1061</v>
      </c>
      <c r="K1081" t="s">
        <v>1062</v>
      </c>
      <c r="L1081" s="40" t="str">
        <f t="shared" si="24"/>
        <v>31</v>
      </c>
      <c r="M1081" t="s">
        <v>932</v>
      </c>
      <c r="N1081" t="s">
        <v>933</v>
      </c>
      <c r="O1081" t="s">
        <v>577</v>
      </c>
      <c r="P1081" t="s">
        <v>578</v>
      </c>
      <c r="R1081" t="s">
        <v>1303</v>
      </c>
      <c r="S1081" t="s">
        <v>1304</v>
      </c>
      <c r="T1081" s="38">
        <v>1610.36</v>
      </c>
    </row>
    <row r="1082" spans="1:20" hidden="1" x14ac:dyDescent="0.25">
      <c r="A1082" t="s">
        <v>1108</v>
      </c>
      <c r="B1082" t="s">
        <v>1109</v>
      </c>
      <c r="C1082" t="s">
        <v>1447</v>
      </c>
      <c r="D1082" t="s">
        <v>1108</v>
      </c>
      <c r="E1082" t="s">
        <v>1109</v>
      </c>
      <c r="F1082" t="s">
        <v>84</v>
      </c>
      <c r="G1082" t="s">
        <v>85</v>
      </c>
      <c r="H1082" t="s">
        <v>75</v>
      </c>
      <c r="I1082" t="s">
        <v>460</v>
      </c>
      <c r="J1082" t="s">
        <v>1061</v>
      </c>
      <c r="K1082" t="s">
        <v>1062</v>
      </c>
      <c r="L1082" s="40" t="str">
        <f t="shared" si="24"/>
        <v>31</v>
      </c>
      <c r="M1082" t="s">
        <v>1662</v>
      </c>
      <c r="N1082" t="s">
        <v>1663</v>
      </c>
      <c r="O1082" t="s">
        <v>577</v>
      </c>
      <c r="P1082" t="s">
        <v>578</v>
      </c>
      <c r="R1082" t="s">
        <v>1303</v>
      </c>
      <c r="S1082" t="s">
        <v>1304</v>
      </c>
      <c r="T1082" s="38">
        <v>237.18</v>
      </c>
    </row>
    <row r="1083" spans="1:20" hidden="1" x14ac:dyDescent="0.25">
      <c r="A1083" t="s">
        <v>1108</v>
      </c>
      <c r="B1083" t="s">
        <v>1109</v>
      </c>
      <c r="C1083" t="s">
        <v>1447</v>
      </c>
      <c r="D1083" t="s">
        <v>1108</v>
      </c>
      <c r="E1083" t="s">
        <v>1109</v>
      </c>
      <c r="F1083" t="s">
        <v>84</v>
      </c>
      <c r="G1083" t="s">
        <v>85</v>
      </c>
      <c r="H1083" t="s">
        <v>75</v>
      </c>
      <c r="I1083" t="s">
        <v>460</v>
      </c>
      <c r="J1083" t="s">
        <v>1061</v>
      </c>
      <c r="K1083" t="s">
        <v>1062</v>
      </c>
      <c r="L1083" s="40" t="str">
        <f t="shared" si="24"/>
        <v>31</v>
      </c>
      <c r="M1083" t="s">
        <v>934</v>
      </c>
      <c r="N1083" t="s">
        <v>552</v>
      </c>
      <c r="O1083" t="s">
        <v>577</v>
      </c>
      <c r="P1083" t="s">
        <v>578</v>
      </c>
      <c r="R1083" t="s">
        <v>1303</v>
      </c>
      <c r="S1083" t="s">
        <v>1304</v>
      </c>
      <c r="T1083" s="38">
        <v>56224.67</v>
      </c>
    </row>
    <row r="1084" spans="1:20" hidden="1" x14ac:dyDescent="0.25">
      <c r="A1084" t="s">
        <v>1108</v>
      </c>
      <c r="B1084" t="s">
        <v>1109</v>
      </c>
      <c r="C1084" t="s">
        <v>1447</v>
      </c>
      <c r="D1084" t="s">
        <v>1108</v>
      </c>
      <c r="E1084" t="s">
        <v>1109</v>
      </c>
      <c r="F1084" t="s">
        <v>84</v>
      </c>
      <c r="G1084" t="s">
        <v>85</v>
      </c>
      <c r="H1084" t="s">
        <v>75</v>
      </c>
      <c r="I1084" t="s">
        <v>460</v>
      </c>
      <c r="J1084" t="s">
        <v>1061</v>
      </c>
      <c r="K1084" t="s">
        <v>1062</v>
      </c>
      <c r="L1084" s="40" t="str">
        <f t="shared" si="24"/>
        <v>31</v>
      </c>
      <c r="M1084" t="s">
        <v>938</v>
      </c>
      <c r="N1084" t="s">
        <v>475</v>
      </c>
      <c r="O1084" t="s">
        <v>577</v>
      </c>
      <c r="P1084" t="s">
        <v>578</v>
      </c>
      <c r="R1084" t="s">
        <v>1303</v>
      </c>
      <c r="S1084" t="s">
        <v>1304</v>
      </c>
      <c r="T1084" s="38">
        <v>27699.16</v>
      </c>
    </row>
    <row r="1085" spans="1:20" hidden="1" x14ac:dyDescent="0.25">
      <c r="A1085" t="s">
        <v>1108</v>
      </c>
      <c r="B1085" t="s">
        <v>1109</v>
      </c>
      <c r="C1085" t="s">
        <v>1447</v>
      </c>
      <c r="D1085" t="s">
        <v>1108</v>
      </c>
      <c r="E1085" t="s">
        <v>1109</v>
      </c>
      <c r="F1085" t="s">
        <v>84</v>
      </c>
      <c r="G1085" t="s">
        <v>85</v>
      </c>
      <c r="H1085" t="s">
        <v>75</v>
      </c>
      <c r="I1085" t="s">
        <v>460</v>
      </c>
      <c r="J1085" t="s">
        <v>1061</v>
      </c>
      <c r="K1085" t="s">
        <v>1062</v>
      </c>
      <c r="L1085" s="40" t="str">
        <f t="shared" si="24"/>
        <v>31</v>
      </c>
      <c r="M1085" t="s">
        <v>1490</v>
      </c>
      <c r="N1085" t="s">
        <v>475</v>
      </c>
      <c r="O1085" t="s">
        <v>577</v>
      </c>
      <c r="P1085" t="s">
        <v>578</v>
      </c>
      <c r="R1085" t="s">
        <v>1303</v>
      </c>
      <c r="S1085" t="s">
        <v>1304</v>
      </c>
      <c r="T1085" s="38">
        <v>774.87999999999897</v>
      </c>
    </row>
    <row r="1086" spans="1:20" hidden="1" x14ac:dyDescent="0.25">
      <c r="A1086" t="s">
        <v>1108</v>
      </c>
      <c r="B1086" t="s">
        <v>1109</v>
      </c>
      <c r="C1086" t="s">
        <v>1447</v>
      </c>
      <c r="D1086" t="s">
        <v>1108</v>
      </c>
      <c r="E1086" t="s">
        <v>1109</v>
      </c>
      <c r="F1086" t="s">
        <v>57</v>
      </c>
      <c r="G1086" t="s">
        <v>58</v>
      </c>
      <c r="H1086" t="s">
        <v>6</v>
      </c>
      <c r="I1086" t="s">
        <v>463</v>
      </c>
      <c r="J1086" t="s">
        <v>1061</v>
      </c>
      <c r="K1086" t="s">
        <v>1062</v>
      </c>
      <c r="L1086" s="40" t="str">
        <f t="shared" si="24"/>
        <v>33</v>
      </c>
      <c r="M1086" t="s">
        <v>939</v>
      </c>
      <c r="N1086" t="s">
        <v>560</v>
      </c>
      <c r="O1086" t="s">
        <v>577</v>
      </c>
      <c r="P1086" t="s">
        <v>578</v>
      </c>
      <c r="R1086" t="s">
        <v>1305</v>
      </c>
      <c r="S1086" t="s">
        <v>1306</v>
      </c>
      <c r="T1086" s="38">
        <v>17060.5</v>
      </c>
    </row>
    <row r="1087" spans="1:20" hidden="1" x14ac:dyDescent="0.25">
      <c r="A1087" t="s">
        <v>1108</v>
      </c>
      <c r="B1087" t="s">
        <v>1109</v>
      </c>
      <c r="C1087" t="s">
        <v>1447</v>
      </c>
      <c r="D1087" t="s">
        <v>1108</v>
      </c>
      <c r="E1087" t="s">
        <v>1109</v>
      </c>
      <c r="F1087" t="s">
        <v>57</v>
      </c>
      <c r="G1087" t="s">
        <v>58</v>
      </c>
      <c r="H1087" t="s">
        <v>6</v>
      </c>
      <c r="I1087" t="s">
        <v>463</v>
      </c>
      <c r="J1087" t="s">
        <v>1061</v>
      </c>
      <c r="K1087" t="s">
        <v>1062</v>
      </c>
      <c r="L1087" s="40" t="str">
        <f t="shared" si="24"/>
        <v>33</v>
      </c>
      <c r="M1087" t="s">
        <v>946</v>
      </c>
      <c r="N1087" t="s">
        <v>947</v>
      </c>
      <c r="O1087" t="s">
        <v>577</v>
      </c>
      <c r="P1087" t="s">
        <v>578</v>
      </c>
      <c r="R1087" t="s">
        <v>1305</v>
      </c>
      <c r="S1087" t="s">
        <v>1306</v>
      </c>
      <c r="T1087" s="38">
        <v>5933.25</v>
      </c>
    </row>
    <row r="1088" spans="1:20" hidden="1" x14ac:dyDescent="0.25">
      <c r="A1088" t="s">
        <v>1108</v>
      </c>
      <c r="B1088" t="s">
        <v>1109</v>
      </c>
      <c r="C1088" t="s">
        <v>1447</v>
      </c>
      <c r="D1088" t="s">
        <v>1108</v>
      </c>
      <c r="E1088" t="s">
        <v>1109</v>
      </c>
      <c r="F1088" t="s">
        <v>57</v>
      </c>
      <c r="G1088" t="s">
        <v>58</v>
      </c>
      <c r="H1088" t="s">
        <v>6</v>
      </c>
      <c r="I1088" t="s">
        <v>463</v>
      </c>
      <c r="J1088" t="s">
        <v>1061</v>
      </c>
      <c r="K1088" t="s">
        <v>1062</v>
      </c>
      <c r="L1088" s="40" t="str">
        <f t="shared" si="24"/>
        <v>33</v>
      </c>
      <c r="M1088" t="s">
        <v>948</v>
      </c>
      <c r="N1088" t="s">
        <v>949</v>
      </c>
      <c r="O1088" t="s">
        <v>577</v>
      </c>
      <c r="P1088" t="s">
        <v>578</v>
      </c>
      <c r="R1088" t="s">
        <v>1305</v>
      </c>
      <c r="S1088" t="s">
        <v>1306</v>
      </c>
      <c r="T1088" s="38">
        <v>199276.79999999999</v>
      </c>
    </row>
    <row r="1089" spans="1:20" hidden="1" x14ac:dyDescent="0.25">
      <c r="A1089" t="s">
        <v>1108</v>
      </c>
      <c r="B1089" t="s">
        <v>1109</v>
      </c>
      <c r="C1089" t="s">
        <v>1447</v>
      </c>
      <c r="D1089" t="s">
        <v>1108</v>
      </c>
      <c r="E1089" t="s">
        <v>1109</v>
      </c>
      <c r="F1089" t="s">
        <v>57</v>
      </c>
      <c r="G1089" t="s">
        <v>58</v>
      </c>
      <c r="H1089" t="s">
        <v>6</v>
      </c>
      <c r="I1089" t="s">
        <v>463</v>
      </c>
      <c r="J1089" t="s">
        <v>1061</v>
      </c>
      <c r="K1089" t="s">
        <v>1062</v>
      </c>
      <c r="L1089" s="40" t="str">
        <f t="shared" si="24"/>
        <v>33</v>
      </c>
      <c r="M1089" t="s">
        <v>950</v>
      </c>
      <c r="N1089" t="s">
        <v>951</v>
      </c>
      <c r="O1089" t="s">
        <v>577</v>
      </c>
      <c r="P1089" t="s">
        <v>578</v>
      </c>
      <c r="R1089" t="s">
        <v>1305</v>
      </c>
      <c r="S1089" t="s">
        <v>1306</v>
      </c>
      <c r="T1089" s="38">
        <v>1437473.29</v>
      </c>
    </row>
    <row r="1090" spans="1:20" hidden="1" x14ac:dyDescent="0.25">
      <c r="A1090" t="s">
        <v>1108</v>
      </c>
      <c r="B1090" t="s">
        <v>1109</v>
      </c>
      <c r="C1090" t="s">
        <v>1447</v>
      </c>
      <c r="D1090" t="s">
        <v>1108</v>
      </c>
      <c r="E1090" t="s">
        <v>1109</v>
      </c>
      <c r="F1090" t="s">
        <v>57</v>
      </c>
      <c r="G1090" t="s">
        <v>58</v>
      </c>
      <c r="H1090" t="s">
        <v>6</v>
      </c>
      <c r="I1090" t="s">
        <v>463</v>
      </c>
      <c r="J1090" t="s">
        <v>1061</v>
      </c>
      <c r="K1090" t="s">
        <v>1062</v>
      </c>
      <c r="L1090" s="40" t="str">
        <f t="shared" si="24"/>
        <v>33</v>
      </c>
      <c r="M1090" t="s">
        <v>952</v>
      </c>
      <c r="N1090" t="s">
        <v>953</v>
      </c>
      <c r="O1090" t="s">
        <v>577</v>
      </c>
      <c r="P1090" t="s">
        <v>578</v>
      </c>
      <c r="R1090" t="s">
        <v>1305</v>
      </c>
      <c r="S1090" t="s">
        <v>1306</v>
      </c>
      <c r="T1090" s="38">
        <v>4808.0099999999902</v>
      </c>
    </row>
    <row r="1091" spans="1:20" hidden="1" x14ac:dyDescent="0.25">
      <c r="A1091" t="s">
        <v>1108</v>
      </c>
      <c r="B1091" t="s">
        <v>1109</v>
      </c>
      <c r="C1091" t="s">
        <v>1447</v>
      </c>
      <c r="D1091" t="s">
        <v>1108</v>
      </c>
      <c r="E1091" t="s">
        <v>1109</v>
      </c>
      <c r="F1091" t="s">
        <v>57</v>
      </c>
      <c r="G1091" t="s">
        <v>58</v>
      </c>
      <c r="H1091" t="s">
        <v>6</v>
      </c>
      <c r="I1091" t="s">
        <v>463</v>
      </c>
      <c r="J1091" t="s">
        <v>1061</v>
      </c>
      <c r="K1091" t="s">
        <v>1062</v>
      </c>
      <c r="L1091" s="40" t="str">
        <f t="shared" si="24"/>
        <v>33</v>
      </c>
      <c r="M1091" t="s">
        <v>971</v>
      </c>
      <c r="N1091" t="s">
        <v>972</v>
      </c>
      <c r="O1091" t="s">
        <v>577</v>
      </c>
      <c r="P1091" t="s">
        <v>578</v>
      </c>
      <c r="R1091" t="s">
        <v>1305</v>
      </c>
      <c r="S1091" t="s">
        <v>1306</v>
      </c>
      <c r="T1091" s="38">
        <v>963</v>
      </c>
    </row>
    <row r="1092" spans="1:20" hidden="1" x14ac:dyDescent="0.25">
      <c r="A1092" t="s">
        <v>1108</v>
      </c>
      <c r="B1092" t="s">
        <v>1109</v>
      </c>
      <c r="C1092" t="s">
        <v>1447</v>
      </c>
      <c r="D1092" t="s">
        <v>1108</v>
      </c>
      <c r="E1092" t="s">
        <v>1109</v>
      </c>
      <c r="F1092" t="s">
        <v>275</v>
      </c>
      <c r="G1092" t="s">
        <v>276</v>
      </c>
      <c r="H1092" t="s">
        <v>6</v>
      </c>
      <c r="I1092" t="s">
        <v>463</v>
      </c>
      <c r="J1092" t="s">
        <v>1067</v>
      </c>
      <c r="K1092" t="s">
        <v>1062</v>
      </c>
      <c r="L1092" s="40" t="str">
        <f t="shared" si="24"/>
        <v>33</v>
      </c>
      <c r="M1092" t="s">
        <v>659</v>
      </c>
      <c r="N1092" t="s">
        <v>660</v>
      </c>
      <c r="O1092" t="s">
        <v>577</v>
      </c>
      <c r="P1092" t="s">
        <v>578</v>
      </c>
      <c r="R1092" t="s">
        <v>1583</v>
      </c>
      <c r="S1092" t="s">
        <v>1664</v>
      </c>
      <c r="T1092" s="38">
        <v>1584746.82</v>
      </c>
    </row>
    <row r="1093" spans="1:20" hidden="1" x14ac:dyDescent="0.25">
      <c r="A1093" t="s">
        <v>1108</v>
      </c>
      <c r="B1093" t="s">
        <v>1109</v>
      </c>
      <c r="C1093" t="s">
        <v>1447</v>
      </c>
      <c r="D1093" t="s">
        <v>1108</v>
      </c>
      <c r="E1093" t="s">
        <v>1109</v>
      </c>
      <c r="F1093" t="s">
        <v>275</v>
      </c>
      <c r="G1093" t="s">
        <v>276</v>
      </c>
      <c r="H1093" t="s">
        <v>6</v>
      </c>
      <c r="I1093" t="s">
        <v>463</v>
      </c>
      <c r="J1093" t="s">
        <v>1067</v>
      </c>
      <c r="K1093" t="s">
        <v>1062</v>
      </c>
      <c r="L1093" s="40" t="str">
        <f t="shared" si="24"/>
        <v>33</v>
      </c>
      <c r="M1093" t="s">
        <v>661</v>
      </c>
      <c r="N1093" t="s">
        <v>662</v>
      </c>
      <c r="O1093" t="s">
        <v>577</v>
      </c>
      <c r="P1093" t="s">
        <v>578</v>
      </c>
      <c r="R1093" t="s">
        <v>1584</v>
      </c>
      <c r="S1093" t="s">
        <v>1665</v>
      </c>
      <c r="T1093" s="38">
        <v>335963.2</v>
      </c>
    </row>
    <row r="1094" spans="1:20" hidden="1" x14ac:dyDescent="0.25">
      <c r="A1094" t="s">
        <v>1108</v>
      </c>
      <c r="B1094" t="s">
        <v>1109</v>
      </c>
      <c r="C1094" t="s">
        <v>1447</v>
      </c>
      <c r="D1094" t="s">
        <v>1108</v>
      </c>
      <c r="E1094" t="s">
        <v>1109</v>
      </c>
      <c r="F1094" t="s">
        <v>67</v>
      </c>
      <c r="G1094" t="s">
        <v>68</v>
      </c>
      <c r="H1094" t="s">
        <v>6</v>
      </c>
      <c r="I1094" t="s">
        <v>463</v>
      </c>
      <c r="J1094" t="s">
        <v>1061</v>
      </c>
      <c r="K1094" t="s">
        <v>1062</v>
      </c>
      <c r="L1094" s="40" t="str">
        <f t="shared" si="24"/>
        <v>33</v>
      </c>
      <c r="M1094" t="s">
        <v>785</v>
      </c>
      <c r="N1094" t="s">
        <v>786</v>
      </c>
      <c r="O1094" t="s">
        <v>577</v>
      </c>
      <c r="P1094" t="s">
        <v>578</v>
      </c>
      <c r="R1094" t="s">
        <v>1326</v>
      </c>
      <c r="S1094" t="s">
        <v>1375</v>
      </c>
      <c r="T1094" s="38">
        <v>36040.800000000003</v>
      </c>
    </row>
    <row r="1095" spans="1:20" hidden="1" x14ac:dyDescent="0.25">
      <c r="A1095" t="s">
        <v>1108</v>
      </c>
      <c r="B1095" t="s">
        <v>1109</v>
      </c>
      <c r="C1095" t="s">
        <v>1447</v>
      </c>
      <c r="D1095" t="s">
        <v>1108</v>
      </c>
      <c r="E1095" t="s">
        <v>1109</v>
      </c>
      <c r="F1095" t="s">
        <v>67</v>
      </c>
      <c r="G1095" t="s">
        <v>68</v>
      </c>
      <c r="H1095" t="s">
        <v>6</v>
      </c>
      <c r="I1095" t="s">
        <v>463</v>
      </c>
      <c r="J1095" t="s">
        <v>1061</v>
      </c>
      <c r="K1095" t="s">
        <v>1062</v>
      </c>
      <c r="L1095" s="40" t="str">
        <f t="shared" si="24"/>
        <v>33</v>
      </c>
      <c r="M1095" t="s">
        <v>1008</v>
      </c>
      <c r="N1095" t="s">
        <v>1009</v>
      </c>
      <c r="O1095" t="s">
        <v>577</v>
      </c>
      <c r="P1095" t="s">
        <v>578</v>
      </c>
      <c r="R1095" t="s">
        <v>1328</v>
      </c>
      <c r="S1095" t="s">
        <v>1376</v>
      </c>
      <c r="T1095" s="38">
        <v>9960</v>
      </c>
    </row>
    <row r="1096" spans="1:20" hidden="1" x14ac:dyDescent="0.25">
      <c r="A1096" t="s">
        <v>1108</v>
      </c>
      <c r="B1096" t="s">
        <v>1109</v>
      </c>
      <c r="C1096" t="s">
        <v>1447</v>
      </c>
      <c r="D1096" t="s">
        <v>1108</v>
      </c>
      <c r="E1096" t="s">
        <v>1109</v>
      </c>
      <c r="F1096" t="s">
        <v>67</v>
      </c>
      <c r="G1096" t="s">
        <v>68</v>
      </c>
      <c r="H1096" t="s">
        <v>6</v>
      </c>
      <c r="I1096" t="s">
        <v>463</v>
      </c>
      <c r="J1096" t="s">
        <v>1061</v>
      </c>
      <c r="K1096" t="s">
        <v>1062</v>
      </c>
      <c r="L1096" s="40" t="str">
        <f t="shared" ref="L1096:L1159" si="25">LEFT(M1096,2)</f>
        <v>33</v>
      </c>
      <c r="M1096" t="s">
        <v>824</v>
      </c>
      <c r="N1096" t="s">
        <v>825</v>
      </c>
      <c r="O1096" t="s">
        <v>577</v>
      </c>
      <c r="P1096" t="s">
        <v>578</v>
      </c>
      <c r="R1096" t="s">
        <v>1328</v>
      </c>
      <c r="S1096" t="s">
        <v>1376</v>
      </c>
      <c r="T1096" s="38">
        <v>20024.5</v>
      </c>
    </row>
    <row r="1097" spans="1:20" hidden="1" x14ac:dyDescent="0.25">
      <c r="A1097" t="s">
        <v>1108</v>
      </c>
      <c r="B1097" t="s">
        <v>1109</v>
      </c>
      <c r="C1097" t="s">
        <v>1447</v>
      </c>
      <c r="D1097" t="s">
        <v>1108</v>
      </c>
      <c r="E1097" t="s">
        <v>1109</v>
      </c>
      <c r="F1097" t="s">
        <v>67</v>
      </c>
      <c r="G1097" t="s">
        <v>68</v>
      </c>
      <c r="H1097" t="s">
        <v>6</v>
      </c>
      <c r="I1097" t="s">
        <v>463</v>
      </c>
      <c r="J1097" t="s">
        <v>1061</v>
      </c>
      <c r="K1097" t="s">
        <v>1062</v>
      </c>
      <c r="L1097" s="40" t="str">
        <f t="shared" si="25"/>
        <v>33</v>
      </c>
      <c r="M1097" t="s">
        <v>673</v>
      </c>
      <c r="N1097" t="s">
        <v>674</v>
      </c>
      <c r="O1097" t="s">
        <v>577</v>
      </c>
      <c r="P1097" t="s">
        <v>578</v>
      </c>
      <c r="R1097" t="s">
        <v>1328</v>
      </c>
      <c r="S1097" t="s">
        <v>1376</v>
      </c>
      <c r="T1097" s="38">
        <v>165</v>
      </c>
    </row>
    <row r="1098" spans="1:20" hidden="1" x14ac:dyDescent="0.25">
      <c r="A1098" t="s">
        <v>1108</v>
      </c>
      <c r="B1098" t="s">
        <v>1109</v>
      </c>
      <c r="C1098" t="s">
        <v>602</v>
      </c>
      <c r="D1098" t="s">
        <v>1167</v>
      </c>
      <c r="E1098" t="s">
        <v>1448</v>
      </c>
      <c r="F1098" t="s">
        <v>167</v>
      </c>
      <c r="G1098" t="s">
        <v>168</v>
      </c>
      <c r="H1098" t="s">
        <v>6</v>
      </c>
      <c r="I1098" t="s">
        <v>463</v>
      </c>
      <c r="J1098" t="s">
        <v>1179</v>
      </c>
      <c r="K1098" t="s">
        <v>1180</v>
      </c>
      <c r="L1098" s="40" t="str">
        <f t="shared" si="25"/>
        <v>33</v>
      </c>
      <c r="M1098" t="s">
        <v>659</v>
      </c>
      <c r="N1098" t="s">
        <v>660</v>
      </c>
      <c r="O1098" t="s">
        <v>580</v>
      </c>
      <c r="P1098" t="s">
        <v>581</v>
      </c>
      <c r="R1098" t="s">
        <v>1182</v>
      </c>
      <c r="S1098" t="s">
        <v>1630</v>
      </c>
      <c r="T1098" s="38">
        <v>172800</v>
      </c>
    </row>
    <row r="1099" spans="1:20" hidden="1" x14ac:dyDescent="0.25">
      <c r="A1099" t="s">
        <v>1108</v>
      </c>
      <c r="B1099" t="s">
        <v>1109</v>
      </c>
      <c r="C1099" t="s">
        <v>602</v>
      </c>
      <c r="D1099" t="s">
        <v>1167</v>
      </c>
      <c r="E1099" t="s">
        <v>1448</v>
      </c>
      <c r="F1099" t="s">
        <v>167</v>
      </c>
      <c r="G1099" t="s">
        <v>168</v>
      </c>
      <c r="H1099" t="s">
        <v>6</v>
      </c>
      <c r="I1099" t="s">
        <v>463</v>
      </c>
      <c r="J1099" t="s">
        <v>1179</v>
      </c>
      <c r="K1099" t="s">
        <v>1180</v>
      </c>
      <c r="L1099" s="40" t="str">
        <f t="shared" si="25"/>
        <v>33</v>
      </c>
      <c r="M1099" t="s">
        <v>1184</v>
      </c>
      <c r="N1099" t="s">
        <v>1185</v>
      </c>
      <c r="O1099" t="s">
        <v>580</v>
      </c>
      <c r="P1099" t="s">
        <v>581</v>
      </c>
      <c r="R1099" t="s">
        <v>1182</v>
      </c>
      <c r="S1099" t="s">
        <v>1630</v>
      </c>
      <c r="T1099" s="38">
        <v>28800</v>
      </c>
    </row>
    <row r="1100" spans="1:20" hidden="1" x14ac:dyDescent="0.25">
      <c r="A1100" t="s">
        <v>1108</v>
      </c>
      <c r="B1100" t="s">
        <v>1109</v>
      </c>
      <c r="C1100" t="s">
        <v>602</v>
      </c>
      <c r="D1100" t="s">
        <v>1192</v>
      </c>
      <c r="E1100" t="s">
        <v>1193</v>
      </c>
      <c r="F1100" t="s">
        <v>84</v>
      </c>
      <c r="G1100" t="s">
        <v>85</v>
      </c>
      <c r="H1100" t="s">
        <v>75</v>
      </c>
      <c r="I1100" t="s">
        <v>460</v>
      </c>
      <c r="J1100" t="s">
        <v>1061</v>
      </c>
      <c r="K1100" t="s">
        <v>1062</v>
      </c>
      <c r="L1100" s="40" t="str">
        <f t="shared" si="25"/>
        <v>31</v>
      </c>
      <c r="M1100" t="s">
        <v>891</v>
      </c>
      <c r="N1100" t="s">
        <v>892</v>
      </c>
      <c r="O1100" t="s">
        <v>577</v>
      </c>
      <c r="P1100" t="s">
        <v>578</v>
      </c>
      <c r="R1100" t="s">
        <v>1211</v>
      </c>
      <c r="S1100" t="s">
        <v>1212</v>
      </c>
      <c r="T1100" s="38">
        <v>732322.82</v>
      </c>
    </row>
    <row r="1101" spans="1:20" hidden="1" x14ac:dyDescent="0.25">
      <c r="A1101" t="s">
        <v>1108</v>
      </c>
      <c r="B1101" t="s">
        <v>1109</v>
      </c>
      <c r="C1101" t="s">
        <v>602</v>
      </c>
      <c r="D1101" t="s">
        <v>1192</v>
      </c>
      <c r="E1101" t="s">
        <v>1193</v>
      </c>
      <c r="F1101" t="s">
        <v>84</v>
      </c>
      <c r="G1101" t="s">
        <v>85</v>
      </c>
      <c r="H1101" t="s">
        <v>75</v>
      </c>
      <c r="I1101" t="s">
        <v>460</v>
      </c>
      <c r="J1101" t="s">
        <v>1061</v>
      </c>
      <c r="K1101" t="s">
        <v>1062</v>
      </c>
      <c r="L1101" s="40" t="str">
        <f t="shared" si="25"/>
        <v>31</v>
      </c>
      <c r="M1101" t="s">
        <v>904</v>
      </c>
      <c r="N1101" t="s">
        <v>905</v>
      </c>
      <c r="O1101" t="s">
        <v>577</v>
      </c>
      <c r="P1101" t="s">
        <v>578</v>
      </c>
      <c r="R1101" t="s">
        <v>1211</v>
      </c>
      <c r="S1101" t="s">
        <v>1212</v>
      </c>
      <c r="T1101" s="38">
        <v>1439932.02</v>
      </c>
    </row>
    <row r="1102" spans="1:20" hidden="1" x14ac:dyDescent="0.25">
      <c r="A1102" t="s">
        <v>1108</v>
      </c>
      <c r="B1102" t="s">
        <v>1109</v>
      </c>
      <c r="C1102" t="s">
        <v>602</v>
      </c>
      <c r="D1102" t="s">
        <v>1192</v>
      </c>
      <c r="E1102" t="s">
        <v>1193</v>
      </c>
      <c r="F1102" t="s">
        <v>84</v>
      </c>
      <c r="G1102" t="s">
        <v>85</v>
      </c>
      <c r="H1102" t="s">
        <v>75</v>
      </c>
      <c r="I1102" t="s">
        <v>460</v>
      </c>
      <c r="J1102" t="s">
        <v>1061</v>
      </c>
      <c r="K1102" t="s">
        <v>1062</v>
      </c>
      <c r="L1102" s="40" t="str">
        <f t="shared" si="25"/>
        <v>31</v>
      </c>
      <c r="M1102" t="s">
        <v>928</v>
      </c>
      <c r="N1102" t="s">
        <v>929</v>
      </c>
      <c r="O1102" t="s">
        <v>577</v>
      </c>
      <c r="P1102" t="s">
        <v>578</v>
      </c>
      <c r="R1102" t="s">
        <v>1211</v>
      </c>
      <c r="S1102" t="s">
        <v>1212</v>
      </c>
      <c r="T1102" s="38">
        <v>745.16</v>
      </c>
    </row>
    <row r="1103" spans="1:20" hidden="1" x14ac:dyDescent="0.25">
      <c r="A1103" t="s">
        <v>1108</v>
      </c>
      <c r="B1103" t="s">
        <v>1109</v>
      </c>
      <c r="C1103" t="s">
        <v>602</v>
      </c>
      <c r="D1103" t="s">
        <v>1192</v>
      </c>
      <c r="E1103" t="s">
        <v>1193</v>
      </c>
      <c r="F1103" t="s">
        <v>1213</v>
      </c>
      <c r="G1103" t="s">
        <v>1214</v>
      </c>
      <c r="H1103" t="s">
        <v>6</v>
      </c>
      <c r="I1103" t="s">
        <v>463</v>
      </c>
      <c r="J1103" t="s">
        <v>1207</v>
      </c>
      <c r="K1103" t="s">
        <v>1208</v>
      </c>
      <c r="L1103" s="40" t="str">
        <f t="shared" si="25"/>
        <v>33</v>
      </c>
      <c r="M1103" t="s">
        <v>740</v>
      </c>
      <c r="N1103" t="s">
        <v>741</v>
      </c>
      <c r="O1103" t="s">
        <v>577</v>
      </c>
      <c r="P1103" t="s">
        <v>578</v>
      </c>
      <c r="R1103" t="s">
        <v>1215</v>
      </c>
      <c r="S1103" t="s">
        <v>1216</v>
      </c>
      <c r="T1103" s="38">
        <v>44876.04</v>
      </c>
    </row>
    <row r="1104" spans="1:20" hidden="1" x14ac:dyDescent="0.25">
      <c r="A1104" t="s">
        <v>1108</v>
      </c>
      <c r="B1104" t="s">
        <v>1109</v>
      </c>
      <c r="C1104" t="s">
        <v>602</v>
      </c>
      <c r="D1104" t="s">
        <v>1192</v>
      </c>
      <c r="E1104" t="s">
        <v>1193</v>
      </c>
      <c r="F1104" t="s">
        <v>1213</v>
      </c>
      <c r="G1104" t="s">
        <v>1214</v>
      </c>
      <c r="H1104" t="s">
        <v>6</v>
      </c>
      <c r="I1104" t="s">
        <v>463</v>
      </c>
      <c r="J1104" t="s">
        <v>1207</v>
      </c>
      <c r="K1104" t="s">
        <v>1208</v>
      </c>
      <c r="L1104" s="40" t="str">
        <f t="shared" si="25"/>
        <v>33</v>
      </c>
      <c r="M1104" t="s">
        <v>747</v>
      </c>
      <c r="N1104" t="s">
        <v>748</v>
      </c>
      <c r="O1104" t="s">
        <v>577</v>
      </c>
      <c r="P1104" t="s">
        <v>578</v>
      </c>
      <c r="R1104" t="s">
        <v>1215</v>
      </c>
      <c r="S1104" t="s">
        <v>1216</v>
      </c>
      <c r="T1104" s="38">
        <v>46573.21</v>
      </c>
    </row>
    <row r="1105" spans="1:20" hidden="1" x14ac:dyDescent="0.25">
      <c r="A1105" t="s">
        <v>1108</v>
      </c>
      <c r="B1105" t="s">
        <v>1109</v>
      </c>
      <c r="C1105" t="s">
        <v>602</v>
      </c>
      <c r="D1105" t="s">
        <v>1192</v>
      </c>
      <c r="E1105" t="s">
        <v>1193</v>
      </c>
      <c r="F1105" t="s">
        <v>1213</v>
      </c>
      <c r="G1105" t="s">
        <v>1214</v>
      </c>
      <c r="H1105" t="s">
        <v>6</v>
      </c>
      <c r="I1105" t="s">
        <v>463</v>
      </c>
      <c r="J1105" t="s">
        <v>1207</v>
      </c>
      <c r="K1105" t="s">
        <v>1208</v>
      </c>
      <c r="L1105" s="40" t="str">
        <f t="shared" si="25"/>
        <v>33</v>
      </c>
      <c r="M1105" t="s">
        <v>749</v>
      </c>
      <c r="N1105" t="s">
        <v>750</v>
      </c>
      <c r="O1105" t="s">
        <v>577</v>
      </c>
      <c r="P1105" t="s">
        <v>578</v>
      </c>
      <c r="R1105" t="s">
        <v>1215</v>
      </c>
      <c r="S1105" t="s">
        <v>1216</v>
      </c>
      <c r="T1105" s="38">
        <v>50526.51</v>
      </c>
    </row>
    <row r="1106" spans="1:20" hidden="1" x14ac:dyDescent="0.25">
      <c r="A1106" t="s">
        <v>1108</v>
      </c>
      <c r="B1106" t="s">
        <v>1109</v>
      </c>
      <c r="C1106" t="s">
        <v>602</v>
      </c>
      <c r="D1106" t="s">
        <v>1192</v>
      </c>
      <c r="E1106" t="s">
        <v>1193</v>
      </c>
      <c r="F1106" t="s">
        <v>1213</v>
      </c>
      <c r="G1106" t="s">
        <v>1214</v>
      </c>
      <c r="H1106" t="s">
        <v>6</v>
      </c>
      <c r="I1106" t="s">
        <v>463</v>
      </c>
      <c r="J1106" t="s">
        <v>1207</v>
      </c>
      <c r="K1106" t="s">
        <v>1208</v>
      </c>
      <c r="L1106" s="40" t="str">
        <f t="shared" si="25"/>
        <v>33</v>
      </c>
      <c r="M1106" t="s">
        <v>755</v>
      </c>
      <c r="N1106" t="s">
        <v>756</v>
      </c>
      <c r="O1106" t="s">
        <v>577</v>
      </c>
      <c r="P1106" t="s">
        <v>578</v>
      </c>
      <c r="R1106" t="s">
        <v>1215</v>
      </c>
      <c r="S1106" t="s">
        <v>1216</v>
      </c>
      <c r="T1106" s="38">
        <v>7185.85</v>
      </c>
    </row>
    <row r="1107" spans="1:20" hidden="1" x14ac:dyDescent="0.25">
      <c r="A1107" t="s">
        <v>1108</v>
      </c>
      <c r="B1107" t="s">
        <v>1109</v>
      </c>
      <c r="C1107" t="s">
        <v>602</v>
      </c>
      <c r="D1107" t="s">
        <v>1192</v>
      </c>
      <c r="E1107" t="s">
        <v>1193</v>
      </c>
      <c r="F1107" t="s">
        <v>1213</v>
      </c>
      <c r="G1107" t="s">
        <v>1214</v>
      </c>
      <c r="H1107" t="s">
        <v>6</v>
      </c>
      <c r="I1107" t="s">
        <v>463</v>
      </c>
      <c r="J1107" t="s">
        <v>1207</v>
      </c>
      <c r="K1107" t="s">
        <v>1208</v>
      </c>
      <c r="L1107" s="40" t="str">
        <f t="shared" si="25"/>
        <v>33</v>
      </c>
      <c r="M1107" t="s">
        <v>765</v>
      </c>
      <c r="N1107" t="s">
        <v>766</v>
      </c>
      <c r="O1107" t="s">
        <v>577</v>
      </c>
      <c r="P1107" t="s">
        <v>578</v>
      </c>
      <c r="R1107" t="s">
        <v>1215</v>
      </c>
      <c r="S1107" t="s">
        <v>1216</v>
      </c>
      <c r="T1107" s="38">
        <v>7124</v>
      </c>
    </row>
    <row r="1108" spans="1:20" hidden="1" x14ac:dyDescent="0.25">
      <c r="A1108" t="s">
        <v>1108</v>
      </c>
      <c r="B1108" t="s">
        <v>1109</v>
      </c>
      <c r="C1108" t="s">
        <v>602</v>
      </c>
      <c r="D1108" t="s">
        <v>1192</v>
      </c>
      <c r="E1108" t="s">
        <v>1193</v>
      </c>
      <c r="F1108" t="s">
        <v>1213</v>
      </c>
      <c r="G1108" t="s">
        <v>1214</v>
      </c>
      <c r="H1108" t="s">
        <v>6</v>
      </c>
      <c r="I1108" t="s">
        <v>463</v>
      </c>
      <c r="J1108" t="s">
        <v>1207</v>
      </c>
      <c r="K1108" t="s">
        <v>1208</v>
      </c>
      <c r="L1108" s="40" t="str">
        <f t="shared" si="25"/>
        <v>33</v>
      </c>
      <c r="M1108" t="s">
        <v>767</v>
      </c>
      <c r="N1108" t="s">
        <v>768</v>
      </c>
      <c r="O1108" t="s">
        <v>577</v>
      </c>
      <c r="P1108" t="s">
        <v>578</v>
      </c>
      <c r="R1108" t="s">
        <v>1215</v>
      </c>
      <c r="S1108" t="s">
        <v>1216</v>
      </c>
      <c r="T1108" s="38">
        <v>4398</v>
      </c>
    </row>
    <row r="1109" spans="1:20" hidden="1" x14ac:dyDescent="0.25">
      <c r="A1109" t="s">
        <v>1108</v>
      </c>
      <c r="B1109" t="s">
        <v>1109</v>
      </c>
      <c r="C1109" t="s">
        <v>602</v>
      </c>
      <c r="D1109" t="s">
        <v>1192</v>
      </c>
      <c r="E1109" t="s">
        <v>1193</v>
      </c>
      <c r="F1109" t="s">
        <v>1213</v>
      </c>
      <c r="G1109" t="s">
        <v>1214</v>
      </c>
      <c r="H1109" t="s">
        <v>6</v>
      </c>
      <c r="I1109" t="s">
        <v>463</v>
      </c>
      <c r="J1109" t="s">
        <v>1207</v>
      </c>
      <c r="K1109" t="s">
        <v>1208</v>
      </c>
      <c r="L1109" s="40" t="str">
        <f t="shared" si="25"/>
        <v>33</v>
      </c>
      <c r="M1109" t="s">
        <v>769</v>
      </c>
      <c r="N1109" t="s">
        <v>770</v>
      </c>
      <c r="O1109" t="s">
        <v>577</v>
      </c>
      <c r="P1109" t="s">
        <v>578</v>
      </c>
      <c r="R1109" t="s">
        <v>1215</v>
      </c>
      <c r="S1109" t="s">
        <v>1216</v>
      </c>
      <c r="T1109" s="38">
        <v>11214.91</v>
      </c>
    </row>
    <row r="1110" spans="1:20" hidden="1" x14ac:dyDescent="0.25">
      <c r="A1110" t="s">
        <v>1108</v>
      </c>
      <c r="B1110" t="s">
        <v>1109</v>
      </c>
      <c r="C1110" t="s">
        <v>602</v>
      </c>
      <c r="D1110" t="s">
        <v>1059</v>
      </c>
      <c r="E1110" t="s">
        <v>466</v>
      </c>
      <c r="F1110" t="s">
        <v>67</v>
      </c>
      <c r="G1110" t="s">
        <v>68</v>
      </c>
      <c r="H1110" t="s">
        <v>6</v>
      </c>
      <c r="I1110" t="s">
        <v>463</v>
      </c>
      <c r="J1110" t="s">
        <v>1061</v>
      </c>
      <c r="K1110" t="s">
        <v>1062</v>
      </c>
      <c r="L1110" s="40" t="str">
        <f t="shared" si="25"/>
        <v>33</v>
      </c>
      <c r="M1110" t="s">
        <v>785</v>
      </c>
      <c r="N1110" t="s">
        <v>786</v>
      </c>
      <c r="O1110" t="s">
        <v>241</v>
      </c>
      <c r="P1110" t="s">
        <v>1473</v>
      </c>
      <c r="R1110" t="s">
        <v>1326</v>
      </c>
      <c r="S1110" t="s">
        <v>1327</v>
      </c>
      <c r="T1110" s="38">
        <v>3958.97</v>
      </c>
    </row>
    <row r="1111" spans="1:20" hidden="1" x14ac:dyDescent="0.25">
      <c r="A1111" t="s">
        <v>1108</v>
      </c>
      <c r="B1111" t="s">
        <v>1109</v>
      </c>
      <c r="C1111" t="s">
        <v>602</v>
      </c>
      <c r="D1111" t="s">
        <v>1059</v>
      </c>
      <c r="E1111" t="s">
        <v>466</v>
      </c>
      <c r="F1111" t="s">
        <v>67</v>
      </c>
      <c r="G1111" t="s">
        <v>68</v>
      </c>
      <c r="H1111" t="s">
        <v>6</v>
      </c>
      <c r="I1111" t="s">
        <v>463</v>
      </c>
      <c r="J1111" t="s">
        <v>1061</v>
      </c>
      <c r="K1111" t="s">
        <v>1062</v>
      </c>
      <c r="L1111" s="40" t="str">
        <f t="shared" si="25"/>
        <v>33</v>
      </c>
      <c r="M1111" t="s">
        <v>956</v>
      </c>
      <c r="N1111" t="s">
        <v>957</v>
      </c>
      <c r="O1111" t="s">
        <v>241</v>
      </c>
      <c r="P1111" t="s">
        <v>1473</v>
      </c>
      <c r="R1111" t="s">
        <v>1326</v>
      </c>
      <c r="S1111" t="s">
        <v>1327</v>
      </c>
      <c r="T1111" s="38">
        <v>791.84</v>
      </c>
    </row>
    <row r="1112" spans="1:20" hidden="1" x14ac:dyDescent="0.25">
      <c r="A1112" t="s">
        <v>1108</v>
      </c>
      <c r="B1112" t="s">
        <v>1109</v>
      </c>
      <c r="C1112" t="s">
        <v>602</v>
      </c>
      <c r="D1112" t="s">
        <v>1341</v>
      </c>
      <c r="E1112" t="s">
        <v>1342</v>
      </c>
      <c r="F1112" t="s">
        <v>7</v>
      </c>
      <c r="G1112" t="s">
        <v>8</v>
      </c>
      <c r="H1112" t="s">
        <v>6</v>
      </c>
      <c r="I1112" t="s">
        <v>463</v>
      </c>
      <c r="J1112" t="s">
        <v>1061</v>
      </c>
      <c r="K1112" t="s">
        <v>1062</v>
      </c>
      <c r="L1112" s="40" t="str">
        <f t="shared" si="25"/>
        <v>33</v>
      </c>
      <c r="M1112" t="s">
        <v>785</v>
      </c>
      <c r="N1112" t="s">
        <v>786</v>
      </c>
      <c r="O1112" t="s">
        <v>241</v>
      </c>
      <c r="P1112" t="s">
        <v>1473</v>
      </c>
      <c r="R1112" t="s">
        <v>43</v>
      </c>
      <c r="S1112" t="s">
        <v>44</v>
      </c>
      <c r="T1112" s="38">
        <v>0</v>
      </c>
    </row>
    <row r="1113" spans="1:20" hidden="1" x14ac:dyDescent="0.25">
      <c r="A1113" t="s">
        <v>1108</v>
      </c>
      <c r="B1113" t="s">
        <v>1109</v>
      </c>
      <c r="C1113" t="s">
        <v>602</v>
      </c>
      <c r="D1113" t="s">
        <v>1341</v>
      </c>
      <c r="E1113" t="s">
        <v>1342</v>
      </c>
      <c r="F1113" t="s">
        <v>7</v>
      </c>
      <c r="G1113" t="s">
        <v>8</v>
      </c>
      <c r="H1113" t="s">
        <v>6</v>
      </c>
      <c r="I1113" t="s">
        <v>463</v>
      </c>
      <c r="J1113" t="s">
        <v>1061</v>
      </c>
      <c r="K1113" t="s">
        <v>1062</v>
      </c>
      <c r="L1113" s="40" t="str">
        <f t="shared" si="25"/>
        <v>33</v>
      </c>
      <c r="M1113" t="s">
        <v>785</v>
      </c>
      <c r="N1113" t="s">
        <v>786</v>
      </c>
      <c r="O1113" t="s">
        <v>577</v>
      </c>
      <c r="P1113" t="s">
        <v>578</v>
      </c>
      <c r="R1113" t="s">
        <v>43</v>
      </c>
      <c r="S1113" t="s">
        <v>44</v>
      </c>
      <c r="T1113" s="38">
        <v>4267.6400000000003</v>
      </c>
    </row>
    <row r="1114" spans="1:20" hidden="1" x14ac:dyDescent="0.25">
      <c r="A1114" t="s">
        <v>1108</v>
      </c>
      <c r="B1114" t="s">
        <v>1109</v>
      </c>
      <c r="C1114" t="s">
        <v>602</v>
      </c>
      <c r="D1114" t="s">
        <v>1341</v>
      </c>
      <c r="E1114" t="s">
        <v>1342</v>
      </c>
      <c r="F1114" t="s">
        <v>7</v>
      </c>
      <c r="G1114" t="s">
        <v>8</v>
      </c>
      <c r="H1114" t="s">
        <v>6</v>
      </c>
      <c r="I1114" t="s">
        <v>463</v>
      </c>
      <c r="J1114" t="s">
        <v>1061</v>
      </c>
      <c r="K1114" t="s">
        <v>1062</v>
      </c>
      <c r="L1114" s="40" t="str">
        <f t="shared" si="25"/>
        <v>33</v>
      </c>
      <c r="M1114" t="s">
        <v>956</v>
      </c>
      <c r="N1114" t="s">
        <v>957</v>
      </c>
      <c r="O1114" t="s">
        <v>5</v>
      </c>
      <c r="P1114" t="s">
        <v>1345</v>
      </c>
      <c r="R1114" t="s">
        <v>1343</v>
      </c>
      <c r="S1114" t="s">
        <v>1344</v>
      </c>
      <c r="T1114" s="38">
        <v>783.63</v>
      </c>
    </row>
    <row r="1115" spans="1:20" hidden="1" x14ac:dyDescent="0.25">
      <c r="A1115" t="s">
        <v>1108</v>
      </c>
      <c r="B1115" t="s">
        <v>1109</v>
      </c>
      <c r="C1115" t="s">
        <v>602</v>
      </c>
      <c r="D1115" t="s">
        <v>1108</v>
      </c>
      <c r="E1115" t="s">
        <v>1109</v>
      </c>
      <c r="F1115" t="s">
        <v>76</v>
      </c>
      <c r="G1115" t="s">
        <v>77</v>
      </c>
      <c r="H1115" t="s">
        <v>75</v>
      </c>
      <c r="I1115" t="s">
        <v>460</v>
      </c>
      <c r="J1115" t="s">
        <v>1068</v>
      </c>
      <c r="K1115" t="s">
        <v>1069</v>
      </c>
      <c r="L1115" s="40" t="str">
        <f t="shared" si="25"/>
        <v>31</v>
      </c>
      <c r="M1115" t="s">
        <v>617</v>
      </c>
      <c r="N1115" t="s">
        <v>618</v>
      </c>
      <c r="O1115" t="s">
        <v>577</v>
      </c>
      <c r="P1115" t="s">
        <v>578</v>
      </c>
      <c r="R1115" t="s">
        <v>1224</v>
      </c>
      <c r="S1115" t="s">
        <v>1225</v>
      </c>
      <c r="T1115" s="38">
        <v>172760.57</v>
      </c>
    </row>
    <row r="1116" spans="1:20" hidden="1" x14ac:dyDescent="0.25">
      <c r="A1116" t="s">
        <v>1108</v>
      </c>
      <c r="B1116" t="s">
        <v>1109</v>
      </c>
      <c r="C1116" t="s">
        <v>602</v>
      </c>
      <c r="D1116" t="s">
        <v>1108</v>
      </c>
      <c r="E1116" t="s">
        <v>1109</v>
      </c>
      <c r="F1116" t="s">
        <v>76</v>
      </c>
      <c r="G1116" t="s">
        <v>77</v>
      </c>
      <c r="H1116" t="s">
        <v>75</v>
      </c>
      <c r="I1116" t="s">
        <v>460</v>
      </c>
      <c r="J1116" t="s">
        <v>1068</v>
      </c>
      <c r="K1116" t="s">
        <v>1069</v>
      </c>
      <c r="L1116" s="40" t="str">
        <f t="shared" si="25"/>
        <v>31</v>
      </c>
      <c r="M1116" t="s">
        <v>621</v>
      </c>
      <c r="N1116" t="s">
        <v>622</v>
      </c>
      <c r="O1116" t="s">
        <v>577</v>
      </c>
      <c r="P1116" t="s">
        <v>578</v>
      </c>
      <c r="R1116" t="s">
        <v>1224</v>
      </c>
      <c r="S1116" t="s">
        <v>1225</v>
      </c>
      <c r="T1116" s="38">
        <v>11384.57</v>
      </c>
    </row>
    <row r="1117" spans="1:20" hidden="1" x14ac:dyDescent="0.25">
      <c r="A1117" t="s">
        <v>1108</v>
      </c>
      <c r="B1117" t="s">
        <v>1109</v>
      </c>
      <c r="C1117" t="s">
        <v>602</v>
      </c>
      <c r="D1117" t="s">
        <v>1108</v>
      </c>
      <c r="E1117" t="s">
        <v>1109</v>
      </c>
      <c r="F1117" t="s">
        <v>76</v>
      </c>
      <c r="G1117" t="s">
        <v>77</v>
      </c>
      <c r="H1117" t="s">
        <v>75</v>
      </c>
      <c r="I1117" t="s">
        <v>460</v>
      </c>
      <c r="J1117" t="s">
        <v>1068</v>
      </c>
      <c r="K1117" t="s">
        <v>1069</v>
      </c>
      <c r="L1117" s="40" t="str">
        <f t="shared" si="25"/>
        <v>31</v>
      </c>
      <c r="M1117" t="s">
        <v>629</v>
      </c>
      <c r="N1117" t="s">
        <v>630</v>
      </c>
      <c r="O1117" t="s">
        <v>577</v>
      </c>
      <c r="P1117" t="s">
        <v>578</v>
      </c>
      <c r="R1117" t="s">
        <v>1224</v>
      </c>
      <c r="S1117" t="s">
        <v>1225</v>
      </c>
      <c r="T1117" s="38">
        <v>66952.52</v>
      </c>
    </row>
    <row r="1118" spans="1:20" hidden="1" x14ac:dyDescent="0.25">
      <c r="A1118" t="s">
        <v>1108</v>
      </c>
      <c r="B1118" t="s">
        <v>1109</v>
      </c>
      <c r="C1118" t="s">
        <v>602</v>
      </c>
      <c r="D1118" t="s">
        <v>1108</v>
      </c>
      <c r="E1118" t="s">
        <v>1109</v>
      </c>
      <c r="F1118" t="s">
        <v>76</v>
      </c>
      <c r="G1118" t="s">
        <v>77</v>
      </c>
      <c r="H1118" t="s">
        <v>75</v>
      </c>
      <c r="I1118" t="s">
        <v>460</v>
      </c>
      <c r="J1118" t="s">
        <v>1068</v>
      </c>
      <c r="K1118" t="s">
        <v>1069</v>
      </c>
      <c r="L1118" s="40" t="str">
        <f t="shared" si="25"/>
        <v>31</v>
      </c>
      <c r="M1118" t="s">
        <v>631</v>
      </c>
      <c r="N1118" t="s">
        <v>632</v>
      </c>
      <c r="O1118" t="s">
        <v>577</v>
      </c>
      <c r="P1118" t="s">
        <v>578</v>
      </c>
      <c r="R1118" t="s">
        <v>1224</v>
      </c>
      <c r="S1118" t="s">
        <v>1225</v>
      </c>
      <c r="T1118" s="38">
        <v>5579.37</v>
      </c>
    </row>
    <row r="1119" spans="1:20" hidden="1" x14ac:dyDescent="0.25">
      <c r="A1119" t="s">
        <v>1108</v>
      </c>
      <c r="B1119" t="s">
        <v>1109</v>
      </c>
      <c r="C1119" t="s">
        <v>602</v>
      </c>
      <c r="D1119" t="s">
        <v>1108</v>
      </c>
      <c r="E1119" t="s">
        <v>1109</v>
      </c>
      <c r="F1119" t="s">
        <v>80</v>
      </c>
      <c r="G1119" t="s">
        <v>81</v>
      </c>
      <c r="H1119" t="s">
        <v>75</v>
      </c>
      <c r="I1119" t="s">
        <v>460</v>
      </c>
      <c r="J1119" t="s">
        <v>1061</v>
      </c>
      <c r="K1119" t="s">
        <v>1062</v>
      </c>
      <c r="L1119" s="40" t="str">
        <f t="shared" si="25"/>
        <v>31</v>
      </c>
      <c r="M1119" t="s">
        <v>646</v>
      </c>
      <c r="N1119" t="s">
        <v>647</v>
      </c>
      <c r="O1119" t="s">
        <v>577</v>
      </c>
      <c r="P1119" t="s">
        <v>578</v>
      </c>
      <c r="R1119" t="s">
        <v>1226</v>
      </c>
      <c r="S1119" t="s">
        <v>1227</v>
      </c>
      <c r="T1119" s="38">
        <v>0</v>
      </c>
    </row>
    <row r="1120" spans="1:20" hidden="1" x14ac:dyDescent="0.25">
      <c r="A1120" t="s">
        <v>1108</v>
      </c>
      <c r="B1120" t="s">
        <v>1109</v>
      </c>
      <c r="C1120" t="s">
        <v>602</v>
      </c>
      <c r="D1120" t="s">
        <v>1108</v>
      </c>
      <c r="E1120" t="s">
        <v>1109</v>
      </c>
      <c r="F1120" t="s">
        <v>80</v>
      </c>
      <c r="G1120" t="s">
        <v>81</v>
      </c>
      <c r="H1120" t="s">
        <v>75</v>
      </c>
      <c r="I1120" t="s">
        <v>460</v>
      </c>
      <c r="J1120" t="s">
        <v>1061</v>
      </c>
      <c r="K1120" t="s">
        <v>1062</v>
      </c>
      <c r="L1120" s="40" t="str">
        <f t="shared" si="25"/>
        <v>31</v>
      </c>
      <c r="M1120" t="s">
        <v>648</v>
      </c>
      <c r="N1120" t="s">
        <v>649</v>
      </c>
      <c r="O1120" t="s">
        <v>577</v>
      </c>
      <c r="P1120" t="s">
        <v>578</v>
      </c>
      <c r="R1120" t="s">
        <v>1226</v>
      </c>
      <c r="S1120" t="s">
        <v>1227</v>
      </c>
      <c r="T1120" s="38">
        <v>8222905.2999999998</v>
      </c>
    </row>
    <row r="1121" spans="1:20" hidden="1" x14ac:dyDescent="0.25">
      <c r="A1121" t="s">
        <v>1108</v>
      </c>
      <c r="B1121" t="s">
        <v>1109</v>
      </c>
      <c r="C1121" t="s">
        <v>602</v>
      </c>
      <c r="D1121" t="s">
        <v>1108</v>
      </c>
      <c r="E1121" t="s">
        <v>1109</v>
      </c>
      <c r="F1121" t="s">
        <v>80</v>
      </c>
      <c r="G1121" t="s">
        <v>81</v>
      </c>
      <c r="H1121" t="s">
        <v>75</v>
      </c>
      <c r="I1121" t="s">
        <v>460</v>
      </c>
      <c r="J1121" t="s">
        <v>1061</v>
      </c>
      <c r="K1121" t="s">
        <v>1062</v>
      </c>
      <c r="L1121" s="40" t="str">
        <f t="shared" si="25"/>
        <v>31</v>
      </c>
      <c r="M1121" t="s">
        <v>650</v>
      </c>
      <c r="N1121" t="s">
        <v>651</v>
      </c>
      <c r="O1121" t="s">
        <v>577</v>
      </c>
      <c r="P1121" t="s">
        <v>578</v>
      </c>
      <c r="R1121" t="s">
        <v>1226</v>
      </c>
      <c r="S1121" t="s">
        <v>1227</v>
      </c>
      <c r="T1121" s="38">
        <v>555.94000000000096</v>
      </c>
    </row>
    <row r="1122" spans="1:20" hidden="1" x14ac:dyDescent="0.25">
      <c r="A1122" t="s">
        <v>1108</v>
      </c>
      <c r="B1122" t="s">
        <v>1109</v>
      </c>
      <c r="C1122" t="s">
        <v>602</v>
      </c>
      <c r="D1122" t="s">
        <v>1108</v>
      </c>
      <c r="E1122" t="s">
        <v>1109</v>
      </c>
      <c r="F1122" t="s">
        <v>80</v>
      </c>
      <c r="G1122" t="s">
        <v>81</v>
      </c>
      <c r="H1122" t="s">
        <v>75</v>
      </c>
      <c r="I1122" t="s">
        <v>460</v>
      </c>
      <c r="J1122" t="s">
        <v>1061</v>
      </c>
      <c r="K1122" t="s">
        <v>1062</v>
      </c>
      <c r="L1122" s="40" t="str">
        <f t="shared" si="25"/>
        <v>31</v>
      </c>
      <c r="M1122" t="s">
        <v>652</v>
      </c>
      <c r="N1122" t="s">
        <v>653</v>
      </c>
      <c r="O1122" t="s">
        <v>577</v>
      </c>
      <c r="P1122" t="s">
        <v>578</v>
      </c>
      <c r="R1122" t="s">
        <v>1226</v>
      </c>
      <c r="S1122" t="s">
        <v>1227</v>
      </c>
      <c r="T1122" s="38">
        <v>52.52</v>
      </c>
    </row>
    <row r="1123" spans="1:20" hidden="1" x14ac:dyDescent="0.25">
      <c r="A1123" t="s">
        <v>1108</v>
      </c>
      <c r="B1123" t="s">
        <v>1109</v>
      </c>
      <c r="C1123" t="s">
        <v>602</v>
      </c>
      <c r="D1123" t="s">
        <v>1108</v>
      </c>
      <c r="E1123" t="s">
        <v>1109</v>
      </c>
      <c r="F1123" t="s">
        <v>37</v>
      </c>
      <c r="G1123" t="s">
        <v>38</v>
      </c>
      <c r="H1123" t="s">
        <v>6</v>
      </c>
      <c r="I1123" t="s">
        <v>463</v>
      </c>
      <c r="J1123" t="s">
        <v>1078</v>
      </c>
      <c r="K1123" t="s">
        <v>1069</v>
      </c>
      <c r="L1123" s="40" t="str">
        <f t="shared" si="25"/>
        <v>33</v>
      </c>
      <c r="M1123" t="s">
        <v>654</v>
      </c>
      <c r="N1123" t="s">
        <v>479</v>
      </c>
      <c r="O1123" t="s">
        <v>577</v>
      </c>
      <c r="P1123" t="s">
        <v>578</v>
      </c>
      <c r="R1123" t="s">
        <v>1228</v>
      </c>
      <c r="S1123" t="s">
        <v>1229</v>
      </c>
      <c r="T1123" s="38">
        <v>4408.45</v>
      </c>
    </row>
    <row r="1124" spans="1:20" hidden="1" x14ac:dyDescent="0.25">
      <c r="A1124" t="s">
        <v>1108</v>
      </c>
      <c r="B1124" t="s">
        <v>1109</v>
      </c>
      <c r="C1124" t="s">
        <v>602</v>
      </c>
      <c r="D1124" t="s">
        <v>1108</v>
      </c>
      <c r="E1124" t="s">
        <v>1109</v>
      </c>
      <c r="F1124" t="s">
        <v>37</v>
      </c>
      <c r="G1124" t="s">
        <v>38</v>
      </c>
      <c r="H1124" t="s">
        <v>6</v>
      </c>
      <c r="I1124" t="s">
        <v>463</v>
      </c>
      <c r="J1124" t="s">
        <v>1078</v>
      </c>
      <c r="K1124" t="s">
        <v>1069</v>
      </c>
      <c r="L1124" s="40" t="str">
        <f t="shared" si="25"/>
        <v>33</v>
      </c>
      <c r="M1124" t="s">
        <v>655</v>
      </c>
      <c r="N1124" t="s">
        <v>656</v>
      </c>
      <c r="O1124" t="s">
        <v>577</v>
      </c>
      <c r="P1124" t="s">
        <v>578</v>
      </c>
      <c r="R1124" t="s">
        <v>1228</v>
      </c>
      <c r="S1124" t="s">
        <v>1229</v>
      </c>
      <c r="T1124" s="38">
        <v>431985.47</v>
      </c>
    </row>
    <row r="1125" spans="1:20" hidden="1" x14ac:dyDescent="0.25">
      <c r="A1125" t="s">
        <v>1108</v>
      </c>
      <c r="B1125" t="s">
        <v>1109</v>
      </c>
      <c r="C1125" t="s">
        <v>602</v>
      </c>
      <c r="D1125" t="s">
        <v>1108</v>
      </c>
      <c r="E1125" t="s">
        <v>1109</v>
      </c>
      <c r="F1125" t="s">
        <v>190</v>
      </c>
      <c r="G1125" t="s">
        <v>191</v>
      </c>
      <c r="H1125" t="s">
        <v>6</v>
      </c>
      <c r="I1125" t="s">
        <v>463</v>
      </c>
      <c r="J1125" t="s">
        <v>1061</v>
      </c>
      <c r="K1125" t="s">
        <v>1062</v>
      </c>
      <c r="L1125" s="40" t="str">
        <f t="shared" si="25"/>
        <v>33</v>
      </c>
      <c r="M1125" t="s">
        <v>659</v>
      </c>
      <c r="N1125" t="s">
        <v>660</v>
      </c>
      <c r="O1125" t="s">
        <v>577</v>
      </c>
      <c r="P1125" t="s">
        <v>578</v>
      </c>
      <c r="R1125" t="s">
        <v>1230</v>
      </c>
      <c r="S1125" t="s">
        <v>1231</v>
      </c>
      <c r="T1125" s="38">
        <v>403850</v>
      </c>
    </row>
    <row r="1126" spans="1:20" hidden="1" x14ac:dyDescent="0.25">
      <c r="A1126" t="s">
        <v>1108</v>
      </c>
      <c r="B1126" t="s">
        <v>1109</v>
      </c>
      <c r="C1126" t="s">
        <v>602</v>
      </c>
      <c r="D1126" t="s">
        <v>1108</v>
      </c>
      <c r="E1126" t="s">
        <v>1109</v>
      </c>
      <c r="F1126" t="s">
        <v>190</v>
      </c>
      <c r="G1126" t="s">
        <v>191</v>
      </c>
      <c r="H1126" t="s">
        <v>6</v>
      </c>
      <c r="I1126" t="s">
        <v>463</v>
      </c>
      <c r="J1126" t="s">
        <v>1061</v>
      </c>
      <c r="K1126" t="s">
        <v>1062</v>
      </c>
      <c r="L1126" s="40" t="str">
        <f t="shared" si="25"/>
        <v>33</v>
      </c>
      <c r="M1126" t="s">
        <v>659</v>
      </c>
      <c r="N1126" t="s">
        <v>660</v>
      </c>
      <c r="O1126" t="s">
        <v>577</v>
      </c>
      <c r="P1126" t="s">
        <v>578</v>
      </c>
      <c r="R1126" t="s">
        <v>1232</v>
      </c>
      <c r="S1126" t="s">
        <v>1233</v>
      </c>
      <c r="T1126" s="38">
        <v>6000</v>
      </c>
    </row>
    <row r="1127" spans="1:20" hidden="1" x14ac:dyDescent="0.25">
      <c r="A1127" t="s">
        <v>1108</v>
      </c>
      <c r="B1127" t="s">
        <v>1109</v>
      </c>
      <c r="C1127" t="s">
        <v>602</v>
      </c>
      <c r="D1127" t="s">
        <v>1108</v>
      </c>
      <c r="E1127" t="s">
        <v>1109</v>
      </c>
      <c r="F1127" t="s">
        <v>190</v>
      </c>
      <c r="G1127" t="s">
        <v>191</v>
      </c>
      <c r="H1127" t="s">
        <v>6</v>
      </c>
      <c r="I1127" t="s">
        <v>463</v>
      </c>
      <c r="J1127" t="s">
        <v>1061</v>
      </c>
      <c r="K1127" t="s">
        <v>1062</v>
      </c>
      <c r="L1127" s="40" t="str">
        <f t="shared" si="25"/>
        <v>33</v>
      </c>
      <c r="M1127" t="s">
        <v>661</v>
      </c>
      <c r="N1127" t="s">
        <v>662</v>
      </c>
      <c r="O1127" t="s">
        <v>577</v>
      </c>
      <c r="P1127" t="s">
        <v>578</v>
      </c>
      <c r="R1127" t="s">
        <v>1234</v>
      </c>
      <c r="S1127" t="s">
        <v>1370</v>
      </c>
      <c r="T1127" s="38">
        <v>11200</v>
      </c>
    </row>
    <row r="1128" spans="1:20" hidden="1" x14ac:dyDescent="0.25">
      <c r="A1128" t="s">
        <v>1108</v>
      </c>
      <c r="B1128" t="s">
        <v>1109</v>
      </c>
      <c r="C1128" t="s">
        <v>602</v>
      </c>
      <c r="D1128" t="s">
        <v>1108</v>
      </c>
      <c r="E1128" t="s">
        <v>1109</v>
      </c>
      <c r="F1128" t="s">
        <v>190</v>
      </c>
      <c r="G1128" t="s">
        <v>191</v>
      </c>
      <c r="H1128" t="s">
        <v>6</v>
      </c>
      <c r="I1128" t="s">
        <v>463</v>
      </c>
      <c r="J1128" t="s">
        <v>1087</v>
      </c>
      <c r="K1128" t="s">
        <v>1075</v>
      </c>
      <c r="L1128" s="40" t="str">
        <f t="shared" si="25"/>
        <v>33</v>
      </c>
      <c r="M1128" t="s">
        <v>663</v>
      </c>
      <c r="N1128" t="s">
        <v>664</v>
      </c>
      <c r="O1128" t="s">
        <v>577</v>
      </c>
      <c r="P1128" t="s">
        <v>578</v>
      </c>
      <c r="R1128" t="s">
        <v>1236</v>
      </c>
      <c r="S1128" t="s">
        <v>1237</v>
      </c>
      <c r="T1128" s="38">
        <v>104.52</v>
      </c>
    </row>
    <row r="1129" spans="1:20" hidden="1" x14ac:dyDescent="0.25">
      <c r="A1129" t="s">
        <v>1108</v>
      </c>
      <c r="B1129" t="s">
        <v>1109</v>
      </c>
      <c r="C1129" t="s">
        <v>602</v>
      </c>
      <c r="D1129" t="s">
        <v>1108</v>
      </c>
      <c r="E1129" t="s">
        <v>1109</v>
      </c>
      <c r="F1129" t="s">
        <v>190</v>
      </c>
      <c r="G1129" t="s">
        <v>191</v>
      </c>
      <c r="H1129" t="s">
        <v>6</v>
      </c>
      <c r="I1129" t="s">
        <v>463</v>
      </c>
      <c r="J1129" t="s">
        <v>1087</v>
      </c>
      <c r="K1129" t="s">
        <v>1075</v>
      </c>
      <c r="L1129" s="40" t="str">
        <f t="shared" si="25"/>
        <v>33</v>
      </c>
      <c r="M1129" t="s">
        <v>665</v>
      </c>
      <c r="N1129" t="s">
        <v>666</v>
      </c>
      <c r="O1129" t="s">
        <v>577</v>
      </c>
      <c r="P1129" t="s">
        <v>578</v>
      </c>
      <c r="R1129" t="s">
        <v>1236</v>
      </c>
      <c r="S1129" t="s">
        <v>1237</v>
      </c>
      <c r="T1129" s="38">
        <v>3997.2</v>
      </c>
    </row>
    <row r="1130" spans="1:20" hidden="1" x14ac:dyDescent="0.25">
      <c r="A1130" t="s">
        <v>1108</v>
      </c>
      <c r="B1130" t="s">
        <v>1109</v>
      </c>
      <c r="C1130" t="s">
        <v>602</v>
      </c>
      <c r="D1130" t="s">
        <v>1108</v>
      </c>
      <c r="E1130" t="s">
        <v>1109</v>
      </c>
      <c r="F1130" t="s">
        <v>190</v>
      </c>
      <c r="G1130" t="s">
        <v>191</v>
      </c>
      <c r="H1130" t="s">
        <v>6</v>
      </c>
      <c r="I1130" t="s">
        <v>463</v>
      </c>
      <c r="J1130" t="s">
        <v>1087</v>
      </c>
      <c r="K1130" t="s">
        <v>1075</v>
      </c>
      <c r="L1130" s="40" t="str">
        <f t="shared" si="25"/>
        <v>33</v>
      </c>
      <c r="M1130" t="s">
        <v>675</v>
      </c>
      <c r="N1130" t="s">
        <v>676</v>
      </c>
      <c r="O1130" t="s">
        <v>577</v>
      </c>
      <c r="P1130" t="s">
        <v>578</v>
      </c>
      <c r="R1130" t="s">
        <v>1271</v>
      </c>
      <c r="S1130" t="s">
        <v>1272</v>
      </c>
      <c r="T1130" s="38">
        <v>181666.67</v>
      </c>
    </row>
    <row r="1131" spans="1:20" hidden="1" x14ac:dyDescent="0.25">
      <c r="A1131" t="s">
        <v>1108</v>
      </c>
      <c r="B1131" t="s">
        <v>1109</v>
      </c>
      <c r="C1131" t="s">
        <v>602</v>
      </c>
      <c r="D1131" t="s">
        <v>1108</v>
      </c>
      <c r="E1131" t="s">
        <v>1109</v>
      </c>
      <c r="F1131" t="s">
        <v>7</v>
      </c>
      <c r="G1131" t="s">
        <v>8</v>
      </c>
      <c r="H1131" t="s">
        <v>88</v>
      </c>
      <c r="I1131" t="s">
        <v>495</v>
      </c>
      <c r="J1131" t="s">
        <v>1061</v>
      </c>
      <c r="K1131" t="s">
        <v>1062</v>
      </c>
      <c r="L1131" s="40" t="str">
        <f t="shared" si="25"/>
        <v>44</v>
      </c>
      <c r="M1131" t="s">
        <v>685</v>
      </c>
      <c r="N1131" t="s">
        <v>686</v>
      </c>
      <c r="O1131" t="s">
        <v>577</v>
      </c>
      <c r="P1131" t="s">
        <v>578</v>
      </c>
      <c r="R1131" t="s">
        <v>1283</v>
      </c>
      <c r="S1131" t="s">
        <v>1284</v>
      </c>
      <c r="T1131" s="38">
        <v>65928</v>
      </c>
    </row>
    <row r="1132" spans="1:20" hidden="1" x14ac:dyDescent="0.25">
      <c r="A1132" t="s">
        <v>1108</v>
      </c>
      <c r="B1132" t="s">
        <v>1109</v>
      </c>
      <c r="C1132" t="s">
        <v>602</v>
      </c>
      <c r="D1132" t="s">
        <v>1108</v>
      </c>
      <c r="E1132" t="s">
        <v>1109</v>
      </c>
      <c r="F1132" t="s">
        <v>7</v>
      </c>
      <c r="G1132" t="s">
        <v>8</v>
      </c>
      <c r="H1132" t="s">
        <v>88</v>
      </c>
      <c r="I1132" t="s">
        <v>495</v>
      </c>
      <c r="J1132" t="s">
        <v>1061</v>
      </c>
      <c r="K1132" t="s">
        <v>1062</v>
      </c>
      <c r="L1132" s="40" t="str">
        <f t="shared" si="25"/>
        <v>44</v>
      </c>
      <c r="M1132" t="s">
        <v>689</v>
      </c>
      <c r="N1132" t="s">
        <v>690</v>
      </c>
      <c r="O1132" t="s">
        <v>577</v>
      </c>
      <c r="P1132" t="s">
        <v>578</v>
      </c>
      <c r="R1132" t="s">
        <v>1250</v>
      </c>
      <c r="S1132" t="s">
        <v>1251</v>
      </c>
      <c r="T1132" s="38">
        <v>9510.2199999999993</v>
      </c>
    </row>
    <row r="1133" spans="1:20" hidden="1" x14ac:dyDescent="0.25">
      <c r="A1133" t="s">
        <v>1108</v>
      </c>
      <c r="B1133" t="s">
        <v>1109</v>
      </c>
      <c r="C1133" t="s">
        <v>602</v>
      </c>
      <c r="D1133" t="s">
        <v>1108</v>
      </c>
      <c r="E1133" t="s">
        <v>1109</v>
      </c>
      <c r="F1133" t="s">
        <v>7</v>
      </c>
      <c r="G1133" t="s">
        <v>8</v>
      </c>
      <c r="H1133" t="s">
        <v>88</v>
      </c>
      <c r="I1133" t="s">
        <v>495</v>
      </c>
      <c r="J1133" t="s">
        <v>1061</v>
      </c>
      <c r="K1133" t="s">
        <v>1062</v>
      </c>
      <c r="L1133" s="40" t="str">
        <f t="shared" si="25"/>
        <v>44</v>
      </c>
      <c r="M1133" t="s">
        <v>691</v>
      </c>
      <c r="N1133" t="s">
        <v>692</v>
      </c>
      <c r="O1133" t="s">
        <v>577</v>
      </c>
      <c r="P1133" t="s">
        <v>578</v>
      </c>
      <c r="R1133" t="s">
        <v>1250</v>
      </c>
      <c r="S1133" t="s">
        <v>1251</v>
      </c>
      <c r="T1133" s="38">
        <v>104895</v>
      </c>
    </row>
    <row r="1134" spans="1:20" hidden="1" x14ac:dyDescent="0.25">
      <c r="A1134" t="s">
        <v>1108</v>
      </c>
      <c r="B1134" t="s">
        <v>1109</v>
      </c>
      <c r="C1134" t="s">
        <v>602</v>
      </c>
      <c r="D1134" t="s">
        <v>1108</v>
      </c>
      <c r="E1134" t="s">
        <v>1109</v>
      </c>
      <c r="F1134" t="s">
        <v>7</v>
      </c>
      <c r="G1134" t="s">
        <v>8</v>
      </c>
      <c r="H1134" t="s">
        <v>88</v>
      </c>
      <c r="I1134" t="s">
        <v>495</v>
      </c>
      <c r="J1134" t="s">
        <v>1061</v>
      </c>
      <c r="K1134" t="s">
        <v>1062</v>
      </c>
      <c r="L1134" s="40" t="str">
        <f t="shared" si="25"/>
        <v>44</v>
      </c>
      <c r="M1134" t="s">
        <v>693</v>
      </c>
      <c r="N1134" t="s">
        <v>694</v>
      </c>
      <c r="O1134" t="s">
        <v>577</v>
      </c>
      <c r="P1134" t="s">
        <v>578</v>
      </c>
      <c r="R1134" t="s">
        <v>1250</v>
      </c>
      <c r="S1134" t="s">
        <v>1251</v>
      </c>
      <c r="T1134" s="38">
        <v>207654.21</v>
      </c>
    </row>
    <row r="1135" spans="1:20" hidden="1" x14ac:dyDescent="0.25">
      <c r="A1135" t="s">
        <v>1108</v>
      </c>
      <c r="B1135" t="s">
        <v>1109</v>
      </c>
      <c r="C1135" t="s">
        <v>602</v>
      </c>
      <c r="D1135" t="s">
        <v>1108</v>
      </c>
      <c r="E1135" t="s">
        <v>1109</v>
      </c>
      <c r="F1135" t="s">
        <v>7</v>
      </c>
      <c r="G1135" t="s">
        <v>8</v>
      </c>
      <c r="H1135" t="s">
        <v>88</v>
      </c>
      <c r="I1135" t="s">
        <v>495</v>
      </c>
      <c r="J1135" t="s">
        <v>1061</v>
      </c>
      <c r="K1135" t="s">
        <v>1062</v>
      </c>
      <c r="L1135" s="40" t="str">
        <f t="shared" si="25"/>
        <v>44</v>
      </c>
      <c r="M1135" t="s">
        <v>697</v>
      </c>
      <c r="N1135" t="s">
        <v>698</v>
      </c>
      <c r="O1135" t="s">
        <v>577</v>
      </c>
      <c r="P1135" t="s">
        <v>578</v>
      </c>
      <c r="R1135" t="s">
        <v>1250</v>
      </c>
      <c r="S1135" t="s">
        <v>1251</v>
      </c>
      <c r="T1135" s="38">
        <v>252585.52</v>
      </c>
    </row>
    <row r="1136" spans="1:20" hidden="1" x14ac:dyDescent="0.25">
      <c r="A1136" t="s">
        <v>1108</v>
      </c>
      <c r="B1136" t="s">
        <v>1109</v>
      </c>
      <c r="C1136" t="s">
        <v>602</v>
      </c>
      <c r="D1136" t="s">
        <v>1108</v>
      </c>
      <c r="E1136" t="s">
        <v>1109</v>
      </c>
      <c r="F1136" t="s">
        <v>7</v>
      </c>
      <c r="G1136" t="s">
        <v>8</v>
      </c>
      <c r="H1136" t="s">
        <v>88</v>
      </c>
      <c r="I1136" t="s">
        <v>495</v>
      </c>
      <c r="J1136" t="s">
        <v>1061</v>
      </c>
      <c r="K1136" t="s">
        <v>1062</v>
      </c>
      <c r="L1136" s="40" t="str">
        <f t="shared" si="25"/>
        <v>44</v>
      </c>
      <c r="M1136" t="s">
        <v>699</v>
      </c>
      <c r="N1136" t="s">
        <v>700</v>
      </c>
      <c r="O1136" t="s">
        <v>577</v>
      </c>
      <c r="P1136" t="s">
        <v>578</v>
      </c>
      <c r="R1136" t="s">
        <v>1250</v>
      </c>
      <c r="S1136" t="s">
        <v>1251</v>
      </c>
      <c r="T1136" s="38">
        <v>125600.5</v>
      </c>
    </row>
    <row r="1137" spans="1:20" hidden="1" x14ac:dyDescent="0.25">
      <c r="A1137" t="s">
        <v>1108</v>
      </c>
      <c r="B1137" t="s">
        <v>1109</v>
      </c>
      <c r="C1137" t="s">
        <v>602</v>
      </c>
      <c r="D1137" t="s">
        <v>1108</v>
      </c>
      <c r="E1137" t="s">
        <v>1109</v>
      </c>
      <c r="F1137" t="s">
        <v>7</v>
      </c>
      <c r="G1137" t="s">
        <v>8</v>
      </c>
      <c r="H1137" t="s">
        <v>88</v>
      </c>
      <c r="I1137" t="s">
        <v>495</v>
      </c>
      <c r="J1137" t="s">
        <v>1061</v>
      </c>
      <c r="K1137" t="s">
        <v>1062</v>
      </c>
      <c r="L1137" s="40" t="str">
        <f t="shared" si="25"/>
        <v>44</v>
      </c>
      <c r="M1137" t="s">
        <v>701</v>
      </c>
      <c r="N1137" t="s">
        <v>702</v>
      </c>
      <c r="O1137" t="s">
        <v>577</v>
      </c>
      <c r="P1137" t="s">
        <v>578</v>
      </c>
      <c r="R1137" t="s">
        <v>1250</v>
      </c>
      <c r="S1137" t="s">
        <v>1251</v>
      </c>
      <c r="T1137" s="38">
        <v>138607.65</v>
      </c>
    </row>
    <row r="1138" spans="1:20" hidden="1" x14ac:dyDescent="0.25">
      <c r="A1138" t="s">
        <v>1108</v>
      </c>
      <c r="B1138" t="s">
        <v>1109</v>
      </c>
      <c r="C1138" t="s">
        <v>602</v>
      </c>
      <c r="D1138" t="s">
        <v>1108</v>
      </c>
      <c r="E1138" t="s">
        <v>1109</v>
      </c>
      <c r="F1138" t="s">
        <v>7</v>
      </c>
      <c r="G1138" t="s">
        <v>8</v>
      </c>
      <c r="H1138" t="s">
        <v>88</v>
      </c>
      <c r="I1138" t="s">
        <v>495</v>
      </c>
      <c r="J1138" t="s">
        <v>1061</v>
      </c>
      <c r="K1138" t="s">
        <v>1062</v>
      </c>
      <c r="L1138" s="40" t="str">
        <f t="shared" si="25"/>
        <v>44</v>
      </c>
      <c r="M1138" t="s">
        <v>703</v>
      </c>
      <c r="N1138" t="s">
        <v>704</v>
      </c>
      <c r="O1138" t="s">
        <v>577</v>
      </c>
      <c r="P1138" t="s">
        <v>578</v>
      </c>
      <c r="R1138" t="s">
        <v>1250</v>
      </c>
      <c r="S1138" t="s">
        <v>1251</v>
      </c>
      <c r="T1138" s="38">
        <v>33423.08</v>
      </c>
    </row>
    <row r="1139" spans="1:20" hidden="1" x14ac:dyDescent="0.25">
      <c r="A1139" t="s">
        <v>1108</v>
      </c>
      <c r="B1139" t="s">
        <v>1109</v>
      </c>
      <c r="C1139" t="s">
        <v>602</v>
      </c>
      <c r="D1139" t="s">
        <v>1108</v>
      </c>
      <c r="E1139" t="s">
        <v>1109</v>
      </c>
      <c r="F1139" t="s">
        <v>7</v>
      </c>
      <c r="G1139" t="s">
        <v>8</v>
      </c>
      <c r="H1139" t="s">
        <v>88</v>
      </c>
      <c r="I1139" t="s">
        <v>495</v>
      </c>
      <c r="J1139" t="s">
        <v>1061</v>
      </c>
      <c r="K1139" t="s">
        <v>1062</v>
      </c>
      <c r="L1139" s="40" t="str">
        <f t="shared" si="25"/>
        <v>44</v>
      </c>
      <c r="M1139" t="s">
        <v>705</v>
      </c>
      <c r="N1139" t="s">
        <v>706</v>
      </c>
      <c r="O1139" t="s">
        <v>577</v>
      </c>
      <c r="P1139" t="s">
        <v>578</v>
      </c>
      <c r="R1139" t="s">
        <v>1250</v>
      </c>
      <c r="S1139" t="s">
        <v>1251</v>
      </c>
      <c r="T1139" s="38">
        <v>34422</v>
      </c>
    </row>
    <row r="1140" spans="1:20" hidden="1" x14ac:dyDescent="0.25">
      <c r="A1140" t="s">
        <v>1108</v>
      </c>
      <c r="B1140" t="s">
        <v>1109</v>
      </c>
      <c r="C1140" t="s">
        <v>602</v>
      </c>
      <c r="D1140" t="s">
        <v>1108</v>
      </c>
      <c r="E1140" t="s">
        <v>1109</v>
      </c>
      <c r="F1140" t="s">
        <v>7</v>
      </c>
      <c r="G1140" t="s">
        <v>8</v>
      </c>
      <c r="H1140" t="s">
        <v>88</v>
      </c>
      <c r="I1140" t="s">
        <v>495</v>
      </c>
      <c r="J1140" t="s">
        <v>1061</v>
      </c>
      <c r="K1140" t="s">
        <v>1062</v>
      </c>
      <c r="L1140" s="40" t="str">
        <f t="shared" si="25"/>
        <v>44</v>
      </c>
      <c r="M1140" t="s">
        <v>707</v>
      </c>
      <c r="N1140" t="s">
        <v>708</v>
      </c>
      <c r="O1140" t="s">
        <v>577</v>
      </c>
      <c r="P1140" t="s">
        <v>578</v>
      </c>
      <c r="R1140" t="s">
        <v>1250</v>
      </c>
      <c r="S1140" t="s">
        <v>1251</v>
      </c>
      <c r="T1140" s="38">
        <v>242302.8</v>
      </c>
    </row>
    <row r="1141" spans="1:20" hidden="1" x14ac:dyDescent="0.25">
      <c r="A1141" t="s">
        <v>1108</v>
      </c>
      <c r="B1141" t="s">
        <v>1109</v>
      </c>
      <c r="C1141" t="s">
        <v>602</v>
      </c>
      <c r="D1141" t="s">
        <v>1108</v>
      </c>
      <c r="E1141" t="s">
        <v>1109</v>
      </c>
      <c r="F1141" t="s">
        <v>7</v>
      </c>
      <c r="G1141" t="s">
        <v>8</v>
      </c>
      <c r="H1141" t="s">
        <v>88</v>
      </c>
      <c r="I1141" t="s">
        <v>495</v>
      </c>
      <c r="J1141" t="s">
        <v>1061</v>
      </c>
      <c r="K1141" t="s">
        <v>1062</v>
      </c>
      <c r="L1141" s="40" t="str">
        <f t="shared" si="25"/>
        <v>44</v>
      </c>
      <c r="M1141" t="s">
        <v>715</v>
      </c>
      <c r="N1141" t="s">
        <v>716</v>
      </c>
      <c r="O1141" t="s">
        <v>577</v>
      </c>
      <c r="P1141" t="s">
        <v>578</v>
      </c>
      <c r="R1141" t="s">
        <v>1250</v>
      </c>
      <c r="S1141" t="s">
        <v>1251</v>
      </c>
      <c r="T1141" s="38">
        <v>626251.42000000004</v>
      </c>
    </row>
    <row r="1142" spans="1:20" hidden="1" x14ac:dyDescent="0.25">
      <c r="A1142" t="s">
        <v>1108</v>
      </c>
      <c r="B1142" t="s">
        <v>1109</v>
      </c>
      <c r="C1142" t="s">
        <v>602</v>
      </c>
      <c r="D1142" t="s">
        <v>1108</v>
      </c>
      <c r="E1142" t="s">
        <v>1109</v>
      </c>
      <c r="F1142" t="s">
        <v>7</v>
      </c>
      <c r="G1142" t="s">
        <v>8</v>
      </c>
      <c r="H1142" t="s">
        <v>88</v>
      </c>
      <c r="I1142" t="s">
        <v>495</v>
      </c>
      <c r="J1142" t="s">
        <v>1061</v>
      </c>
      <c r="K1142" t="s">
        <v>1062</v>
      </c>
      <c r="L1142" s="40" t="str">
        <f t="shared" si="25"/>
        <v>44</v>
      </c>
      <c r="M1142" t="s">
        <v>721</v>
      </c>
      <c r="N1142" t="s">
        <v>722</v>
      </c>
      <c r="O1142" t="s">
        <v>577</v>
      </c>
      <c r="P1142" t="s">
        <v>578</v>
      </c>
      <c r="R1142" t="s">
        <v>1250</v>
      </c>
      <c r="S1142" t="s">
        <v>1251</v>
      </c>
      <c r="T1142" s="38">
        <v>3000</v>
      </c>
    </row>
    <row r="1143" spans="1:20" hidden="1" x14ac:dyDescent="0.25">
      <c r="A1143" t="s">
        <v>1108</v>
      </c>
      <c r="B1143" t="s">
        <v>1109</v>
      </c>
      <c r="C1143" t="s">
        <v>602</v>
      </c>
      <c r="D1143" t="s">
        <v>1108</v>
      </c>
      <c r="E1143" t="s">
        <v>1109</v>
      </c>
      <c r="F1143" t="s">
        <v>7</v>
      </c>
      <c r="G1143" t="s">
        <v>8</v>
      </c>
      <c r="H1143" t="s">
        <v>6</v>
      </c>
      <c r="I1143" t="s">
        <v>463</v>
      </c>
      <c r="J1143" t="s">
        <v>1061</v>
      </c>
      <c r="K1143" t="s">
        <v>1062</v>
      </c>
      <c r="L1143" s="40" t="str">
        <f t="shared" si="25"/>
        <v>33</v>
      </c>
      <c r="M1143" t="s">
        <v>659</v>
      </c>
      <c r="N1143" t="s">
        <v>660</v>
      </c>
      <c r="O1143" t="s">
        <v>577</v>
      </c>
      <c r="P1143" t="s">
        <v>578</v>
      </c>
      <c r="R1143" t="s">
        <v>1258</v>
      </c>
      <c r="S1143" t="s">
        <v>1259</v>
      </c>
      <c r="T1143" s="38">
        <v>329856</v>
      </c>
    </row>
    <row r="1144" spans="1:20" hidden="1" x14ac:dyDescent="0.25">
      <c r="A1144" t="s">
        <v>1108</v>
      </c>
      <c r="B1144" t="s">
        <v>1109</v>
      </c>
      <c r="C1144" t="s">
        <v>602</v>
      </c>
      <c r="D1144" t="s">
        <v>1108</v>
      </c>
      <c r="E1144" t="s">
        <v>1109</v>
      </c>
      <c r="F1144" t="s">
        <v>7</v>
      </c>
      <c r="G1144" t="s">
        <v>8</v>
      </c>
      <c r="H1144" t="s">
        <v>6</v>
      </c>
      <c r="I1144" t="s">
        <v>463</v>
      </c>
      <c r="J1144" t="s">
        <v>1061</v>
      </c>
      <c r="K1144" t="s">
        <v>1062</v>
      </c>
      <c r="L1144" s="40" t="str">
        <f t="shared" si="25"/>
        <v>33</v>
      </c>
      <c r="M1144" t="s">
        <v>659</v>
      </c>
      <c r="N1144" t="s">
        <v>660</v>
      </c>
      <c r="O1144" t="s">
        <v>577</v>
      </c>
      <c r="P1144" t="s">
        <v>578</v>
      </c>
      <c r="R1144" t="s">
        <v>1372</v>
      </c>
      <c r="S1144" t="s">
        <v>1373</v>
      </c>
      <c r="T1144" s="38">
        <v>3400</v>
      </c>
    </row>
    <row r="1145" spans="1:20" hidden="1" x14ac:dyDescent="0.25">
      <c r="A1145" t="s">
        <v>1108</v>
      </c>
      <c r="B1145" t="s">
        <v>1109</v>
      </c>
      <c r="C1145" t="s">
        <v>602</v>
      </c>
      <c r="D1145" t="s">
        <v>1108</v>
      </c>
      <c r="E1145" t="s">
        <v>1109</v>
      </c>
      <c r="F1145" t="s">
        <v>7</v>
      </c>
      <c r="G1145" t="s">
        <v>8</v>
      </c>
      <c r="H1145" t="s">
        <v>6</v>
      </c>
      <c r="I1145" t="s">
        <v>463</v>
      </c>
      <c r="J1145" t="s">
        <v>1061</v>
      </c>
      <c r="K1145" t="s">
        <v>1062</v>
      </c>
      <c r="L1145" s="40" t="str">
        <f t="shared" si="25"/>
        <v>33</v>
      </c>
      <c r="M1145" t="s">
        <v>661</v>
      </c>
      <c r="N1145" t="s">
        <v>662</v>
      </c>
      <c r="O1145" t="s">
        <v>577</v>
      </c>
      <c r="P1145" t="s">
        <v>578</v>
      </c>
      <c r="R1145" t="s">
        <v>1262</v>
      </c>
      <c r="S1145" t="s">
        <v>1263</v>
      </c>
      <c r="T1145" s="38">
        <v>719084</v>
      </c>
    </row>
    <row r="1146" spans="1:20" hidden="1" x14ac:dyDescent="0.25">
      <c r="A1146" t="s">
        <v>1108</v>
      </c>
      <c r="B1146" t="s">
        <v>1109</v>
      </c>
      <c r="C1146" t="s">
        <v>602</v>
      </c>
      <c r="D1146" t="s">
        <v>1108</v>
      </c>
      <c r="E1146" t="s">
        <v>1109</v>
      </c>
      <c r="F1146" t="s">
        <v>7</v>
      </c>
      <c r="G1146" t="s">
        <v>8</v>
      </c>
      <c r="H1146" t="s">
        <v>6</v>
      </c>
      <c r="I1146" t="s">
        <v>463</v>
      </c>
      <c r="J1146" t="s">
        <v>1061</v>
      </c>
      <c r="K1146" t="s">
        <v>1062</v>
      </c>
      <c r="L1146" s="40" t="str">
        <f t="shared" si="25"/>
        <v>33</v>
      </c>
      <c r="M1146" t="s">
        <v>747</v>
      </c>
      <c r="N1146" t="s">
        <v>748</v>
      </c>
      <c r="O1146" t="s">
        <v>577</v>
      </c>
      <c r="P1146" t="s">
        <v>578</v>
      </c>
      <c r="R1146" t="s">
        <v>1250</v>
      </c>
      <c r="S1146" t="s">
        <v>1251</v>
      </c>
      <c r="T1146" s="38">
        <v>71400</v>
      </c>
    </row>
    <row r="1147" spans="1:20" hidden="1" x14ac:dyDescent="0.25">
      <c r="A1147" t="s">
        <v>1108</v>
      </c>
      <c r="B1147" t="s">
        <v>1109</v>
      </c>
      <c r="C1147" t="s">
        <v>602</v>
      </c>
      <c r="D1147" t="s">
        <v>1108</v>
      </c>
      <c r="E1147" t="s">
        <v>1109</v>
      </c>
      <c r="F1147" t="s">
        <v>7</v>
      </c>
      <c r="G1147" t="s">
        <v>8</v>
      </c>
      <c r="H1147" t="s">
        <v>6</v>
      </c>
      <c r="I1147" t="s">
        <v>463</v>
      </c>
      <c r="J1147" t="s">
        <v>1061</v>
      </c>
      <c r="K1147" t="s">
        <v>1062</v>
      </c>
      <c r="L1147" s="40" t="str">
        <f t="shared" si="25"/>
        <v>33</v>
      </c>
      <c r="M1147" t="s">
        <v>781</v>
      </c>
      <c r="N1147" t="s">
        <v>782</v>
      </c>
      <c r="O1147" t="s">
        <v>577</v>
      </c>
      <c r="P1147" t="s">
        <v>578</v>
      </c>
      <c r="R1147" t="s">
        <v>1267</v>
      </c>
      <c r="S1147" t="s">
        <v>1268</v>
      </c>
      <c r="T1147" s="38">
        <v>11385.19</v>
      </c>
    </row>
    <row r="1148" spans="1:20" hidden="1" x14ac:dyDescent="0.25">
      <c r="A1148" t="s">
        <v>1108</v>
      </c>
      <c r="B1148" t="s">
        <v>1109</v>
      </c>
      <c r="C1148" t="s">
        <v>602</v>
      </c>
      <c r="D1148" t="s">
        <v>1108</v>
      </c>
      <c r="E1148" t="s">
        <v>1109</v>
      </c>
      <c r="F1148" t="s">
        <v>7</v>
      </c>
      <c r="G1148" t="s">
        <v>8</v>
      </c>
      <c r="H1148" t="s">
        <v>6</v>
      </c>
      <c r="I1148" t="s">
        <v>463</v>
      </c>
      <c r="J1148" t="s">
        <v>1061</v>
      </c>
      <c r="K1148" t="s">
        <v>1062</v>
      </c>
      <c r="L1148" s="40" t="str">
        <f t="shared" si="25"/>
        <v>33</v>
      </c>
      <c r="M1148" t="s">
        <v>673</v>
      </c>
      <c r="N1148" t="s">
        <v>674</v>
      </c>
      <c r="O1148" t="s">
        <v>577</v>
      </c>
      <c r="P1148" t="s">
        <v>578</v>
      </c>
      <c r="R1148" t="s">
        <v>1271</v>
      </c>
      <c r="S1148" t="s">
        <v>1272</v>
      </c>
      <c r="T1148" s="38">
        <v>0</v>
      </c>
    </row>
    <row r="1149" spans="1:20" hidden="1" x14ac:dyDescent="0.25">
      <c r="A1149" t="s">
        <v>1108</v>
      </c>
      <c r="B1149" t="s">
        <v>1109</v>
      </c>
      <c r="C1149" t="s">
        <v>602</v>
      </c>
      <c r="D1149" t="s">
        <v>1108</v>
      </c>
      <c r="E1149" t="s">
        <v>1109</v>
      </c>
      <c r="F1149" t="s">
        <v>7</v>
      </c>
      <c r="G1149" t="s">
        <v>8</v>
      </c>
      <c r="H1149" t="s">
        <v>6</v>
      </c>
      <c r="I1149" t="s">
        <v>463</v>
      </c>
      <c r="J1149" t="s">
        <v>1061</v>
      </c>
      <c r="K1149" t="s">
        <v>1062</v>
      </c>
      <c r="L1149" s="40" t="str">
        <f t="shared" si="25"/>
        <v>33</v>
      </c>
      <c r="M1149" t="s">
        <v>830</v>
      </c>
      <c r="N1149" t="s">
        <v>790</v>
      </c>
      <c r="O1149" t="s">
        <v>577</v>
      </c>
      <c r="P1149" t="s">
        <v>578</v>
      </c>
      <c r="R1149" t="s">
        <v>1264</v>
      </c>
      <c r="S1149" t="s">
        <v>1265</v>
      </c>
      <c r="T1149" s="38">
        <v>157.5</v>
      </c>
    </row>
    <row r="1150" spans="1:20" hidden="1" x14ac:dyDescent="0.25">
      <c r="A1150" t="s">
        <v>1108</v>
      </c>
      <c r="B1150" t="s">
        <v>1109</v>
      </c>
      <c r="C1150" t="s">
        <v>602</v>
      </c>
      <c r="D1150" t="s">
        <v>1108</v>
      </c>
      <c r="E1150" t="s">
        <v>1109</v>
      </c>
      <c r="F1150" t="s">
        <v>7</v>
      </c>
      <c r="G1150" t="s">
        <v>8</v>
      </c>
      <c r="H1150" t="s">
        <v>6</v>
      </c>
      <c r="I1150" t="s">
        <v>463</v>
      </c>
      <c r="J1150" t="s">
        <v>1061</v>
      </c>
      <c r="K1150" t="s">
        <v>1062</v>
      </c>
      <c r="L1150" s="40" t="str">
        <f t="shared" si="25"/>
        <v>33</v>
      </c>
      <c r="M1150" t="s">
        <v>836</v>
      </c>
      <c r="N1150" t="s">
        <v>837</v>
      </c>
      <c r="O1150" t="s">
        <v>577</v>
      </c>
      <c r="P1150" t="s">
        <v>578</v>
      </c>
      <c r="R1150" t="s">
        <v>1283</v>
      </c>
      <c r="S1150" t="s">
        <v>1284</v>
      </c>
      <c r="T1150" s="38">
        <v>7020</v>
      </c>
    </row>
    <row r="1151" spans="1:20" hidden="1" x14ac:dyDescent="0.25">
      <c r="A1151" t="s">
        <v>1108</v>
      </c>
      <c r="B1151" t="s">
        <v>1109</v>
      </c>
      <c r="C1151" t="s">
        <v>602</v>
      </c>
      <c r="D1151" t="s">
        <v>1108</v>
      </c>
      <c r="E1151" t="s">
        <v>1109</v>
      </c>
      <c r="F1151" t="s">
        <v>7</v>
      </c>
      <c r="G1151" t="s">
        <v>8</v>
      </c>
      <c r="H1151" t="s">
        <v>6</v>
      </c>
      <c r="I1151" t="s">
        <v>463</v>
      </c>
      <c r="J1151" t="s">
        <v>1061</v>
      </c>
      <c r="K1151" t="s">
        <v>1062</v>
      </c>
      <c r="L1151" s="40" t="str">
        <f t="shared" si="25"/>
        <v>33</v>
      </c>
      <c r="M1151" t="s">
        <v>846</v>
      </c>
      <c r="N1151" t="s">
        <v>847</v>
      </c>
      <c r="O1151" t="s">
        <v>577</v>
      </c>
      <c r="P1151" t="s">
        <v>578</v>
      </c>
      <c r="R1151" t="s">
        <v>1281</v>
      </c>
      <c r="S1151" t="s">
        <v>1282</v>
      </c>
      <c r="T1151" s="38">
        <v>17500</v>
      </c>
    </row>
    <row r="1152" spans="1:20" hidden="1" x14ac:dyDescent="0.25">
      <c r="A1152" t="s">
        <v>1108</v>
      </c>
      <c r="B1152" t="s">
        <v>1109</v>
      </c>
      <c r="C1152" t="s">
        <v>602</v>
      </c>
      <c r="D1152" t="s">
        <v>1108</v>
      </c>
      <c r="E1152" t="s">
        <v>1109</v>
      </c>
      <c r="F1152" t="s">
        <v>7</v>
      </c>
      <c r="G1152" t="s">
        <v>8</v>
      </c>
      <c r="H1152" t="s">
        <v>6</v>
      </c>
      <c r="I1152" t="s">
        <v>463</v>
      </c>
      <c r="J1152" t="s">
        <v>1061</v>
      </c>
      <c r="K1152" t="s">
        <v>1062</v>
      </c>
      <c r="L1152" s="40" t="str">
        <f t="shared" si="25"/>
        <v>33</v>
      </c>
      <c r="M1152" t="s">
        <v>850</v>
      </c>
      <c r="N1152" t="s">
        <v>851</v>
      </c>
      <c r="O1152" t="s">
        <v>577</v>
      </c>
      <c r="P1152" t="s">
        <v>578</v>
      </c>
      <c r="R1152" t="s">
        <v>1285</v>
      </c>
      <c r="S1152" t="s">
        <v>1286</v>
      </c>
      <c r="T1152" s="38">
        <v>110.52</v>
      </c>
    </row>
    <row r="1153" spans="1:20" hidden="1" x14ac:dyDescent="0.25">
      <c r="A1153" t="s">
        <v>1108</v>
      </c>
      <c r="B1153" t="s">
        <v>1109</v>
      </c>
      <c r="C1153" t="s">
        <v>602</v>
      </c>
      <c r="D1153" t="s">
        <v>1108</v>
      </c>
      <c r="E1153" t="s">
        <v>1109</v>
      </c>
      <c r="F1153" t="s">
        <v>84</v>
      </c>
      <c r="G1153" t="s">
        <v>85</v>
      </c>
      <c r="H1153" t="s">
        <v>75</v>
      </c>
      <c r="I1153" t="s">
        <v>460</v>
      </c>
      <c r="J1153" t="s">
        <v>1061</v>
      </c>
      <c r="K1153" t="s">
        <v>1062</v>
      </c>
      <c r="L1153" s="40" t="str">
        <f t="shared" si="25"/>
        <v>31</v>
      </c>
      <c r="M1153" t="s">
        <v>879</v>
      </c>
      <c r="N1153" t="s">
        <v>880</v>
      </c>
      <c r="O1153" t="s">
        <v>577</v>
      </c>
      <c r="P1153" t="s">
        <v>578</v>
      </c>
      <c r="R1153" t="s">
        <v>1303</v>
      </c>
      <c r="S1153" t="s">
        <v>1304</v>
      </c>
      <c r="T1153" s="38">
        <v>48925.14</v>
      </c>
    </row>
    <row r="1154" spans="1:20" hidden="1" x14ac:dyDescent="0.25">
      <c r="A1154" t="s">
        <v>1108</v>
      </c>
      <c r="B1154" t="s">
        <v>1109</v>
      </c>
      <c r="C1154" t="s">
        <v>602</v>
      </c>
      <c r="D1154" t="s">
        <v>1108</v>
      </c>
      <c r="E1154" t="s">
        <v>1109</v>
      </c>
      <c r="F1154" t="s">
        <v>84</v>
      </c>
      <c r="G1154" t="s">
        <v>85</v>
      </c>
      <c r="H1154" t="s">
        <v>75</v>
      </c>
      <c r="I1154" t="s">
        <v>460</v>
      </c>
      <c r="J1154" t="s">
        <v>1061</v>
      </c>
      <c r="K1154" t="s">
        <v>1062</v>
      </c>
      <c r="L1154" s="40" t="str">
        <f t="shared" si="25"/>
        <v>31</v>
      </c>
      <c r="M1154" t="s">
        <v>883</v>
      </c>
      <c r="N1154" t="s">
        <v>884</v>
      </c>
      <c r="O1154" t="s">
        <v>577</v>
      </c>
      <c r="P1154" t="s">
        <v>578</v>
      </c>
      <c r="R1154" t="s">
        <v>1303</v>
      </c>
      <c r="S1154" t="s">
        <v>1304</v>
      </c>
      <c r="T1154" s="38">
        <v>7058.39</v>
      </c>
    </row>
    <row r="1155" spans="1:20" hidden="1" x14ac:dyDescent="0.25">
      <c r="A1155" t="s">
        <v>1108</v>
      </c>
      <c r="B1155" t="s">
        <v>1109</v>
      </c>
      <c r="C1155" t="s">
        <v>602</v>
      </c>
      <c r="D1155" t="s">
        <v>1108</v>
      </c>
      <c r="E1155" t="s">
        <v>1109</v>
      </c>
      <c r="F1155" t="s">
        <v>84</v>
      </c>
      <c r="G1155" t="s">
        <v>85</v>
      </c>
      <c r="H1155" t="s">
        <v>75</v>
      </c>
      <c r="I1155" t="s">
        <v>460</v>
      </c>
      <c r="J1155" t="s">
        <v>1061</v>
      </c>
      <c r="K1155" t="s">
        <v>1062</v>
      </c>
      <c r="L1155" s="40" t="str">
        <f t="shared" si="25"/>
        <v>31</v>
      </c>
      <c r="M1155" t="s">
        <v>885</v>
      </c>
      <c r="N1155" t="s">
        <v>886</v>
      </c>
      <c r="O1155" t="s">
        <v>577</v>
      </c>
      <c r="P1155" t="s">
        <v>578</v>
      </c>
      <c r="R1155" t="s">
        <v>1303</v>
      </c>
      <c r="S1155" t="s">
        <v>1304</v>
      </c>
      <c r="T1155" s="38">
        <v>5609.44</v>
      </c>
    </row>
    <row r="1156" spans="1:20" hidden="1" x14ac:dyDescent="0.25">
      <c r="A1156" t="s">
        <v>1108</v>
      </c>
      <c r="B1156" t="s">
        <v>1109</v>
      </c>
      <c r="C1156" t="s">
        <v>602</v>
      </c>
      <c r="D1156" t="s">
        <v>1108</v>
      </c>
      <c r="E1156" t="s">
        <v>1109</v>
      </c>
      <c r="F1156" t="s">
        <v>84</v>
      </c>
      <c r="G1156" t="s">
        <v>85</v>
      </c>
      <c r="H1156" t="s">
        <v>75</v>
      </c>
      <c r="I1156" t="s">
        <v>460</v>
      </c>
      <c r="J1156" t="s">
        <v>1061</v>
      </c>
      <c r="K1156" t="s">
        <v>1062</v>
      </c>
      <c r="L1156" s="40" t="str">
        <f t="shared" si="25"/>
        <v>31</v>
      </c>
      <c r="M1156" t="s">
        <v>887</v>
      </c>
      <c r="N1156" t="s">
        <v>888</v>
      </c>
      <c r="O1156" t="s">
        <v>577</v>
      </c>
      <c r="P1156" t="s">
        <v>578</v>
      </c>
      <c r="R1156" t="s">
        <v>1303</v>
      </c>
      <c r="S1156" t="s">
        <v>1304</v>
      </c>
      <c r="T1156" s="38">
        <v>2352.8000000000002</v>
      </c>
    </row>
    <row r="1157" spans="1:20" hidden="1" x14ac:dyDescent="0.25">
      <c r="A1157" t="s">
        <v>1108</v>
      </c>
      <c r="B1157" t="s">
        <v>1109</v>
      </c>
      <c r="C1157" t="s">
        <v>602</v>
      </c>
      <c r="D1157" t="s">
        <v>1108</v>
      </c>
      <c r="E1157" t="s">
        <v>1109</v>
      </c>
      <c r="F1157" t="s">
        <v>84</v>
      </c>
      <c r="G1157" t="s">
        <v>85</v>
      </c>
      <c r="H1157" t="s">
        <v>75</v>
      </c>
      <c r="I1157" t="s">
        <v>460</v>
      </c>
      <c r="J1157" t="s">
        <v>1061</v>
      </c>
      <c r="K1157" t="s">
        <v>1062</v>
      </c>
      <c r="L1157" s="40" t="str">
        <f t="shared" si="25"/>
        <v>31</v>
      </c>
      <c r="M1157" t="s">
        <v>889</v>
      </c>
      <c r="N1157" t="s">
        <v>890</v>
      </c>
      <c r="O1157" t="s">
        <v>577</v>
      </c>
      <c r="P1157" t="s">
        <v>578</v>
      </c>
      <c r="R1157" t="s">
        <v>1303</v>
      </c>
      <c r="S1157" t="s">
        <v>1304</v>
      </c>
      <c r="T1157" s="38">
        <v>266584.62</v>
      </c>
    </row>
    <row r="1158" spans="1:20" hidden="1" x14ac:dyDescent="0.25">
      <c r="A1158" t="s">
        <v>1108</v>
      </c>
      <c r="B1158" t="s">
        <v>1109</v>
      </c>
      <c r="C1158" t="s">
        <v>602</v>
      </c>
      <c r="D1158" t="s">
        <v>1108</v>
      </c>
      <c r="E1158" t="s">
        <v>1109</v>
      </c>
      <c r="F1158" t="s">
        <v>84</v>
      </c>
      <c r="G1158" t="s">
        <v>85</v>
      </c>
      <c r="H1158" t="s">
        <v>75</v>
      </c>
      <c r="I1158" t="s">
        <v>460</v>
      </c>
      <c r="J1158" t="s">
        <v>1061</v>
      </c>
      <c r="K1158" t="s">
        <v>1062</v>
      </c>
      <c r="L1158" s="40" t="str">
        <f t="shared" si="25"/>
        <v>31</v>
      </c>
      <c r="M1158" t="s">
        <v>891</v>
      </c>
      <c r="N1158" t="s">
        <v>892</v>
      </c>
      <c r="O1158" t="s">
        <v>577</v>
      </c>
      <c r="P1158" t="s">
        <v>578</v>
      </c>
      <c r="R1158" t="s">
        <v>1303</v>
      </c>
      <c r="S1158" t="s">
        <v>1304</v>
      </c>
      <c r="T1158" s="38">
        <v>18108589.010000002</v>
      </c>
    </row>
    <row r="1159" spans="1:20" hidden="1" x14ac:dyDescent="0.25">
      <c r="A1159" t="s">
        <v>1108</v>
      </c>
      <c r="B1159" t="s">
        <v>1109</v>
      </c>
      <c r="C1159" t="s">
        <v>602</v>
      </c>
      <c r="D1159" t="s">
        <v>1108</v>
      </c>
      <c r="E1159" t="s">
        <v>1109</v>
      </c>
      <c r="F1159" t="s">
        <v>84</v>
      </c>
      <c r="G1159" t="s">
        <v>85</v>
      </c>
      <c r="H1159" t="s">
        <v>75</v>
      </c>
      <c r="I1159" t="s">
        <v>460</v>
      </c>
      <c r="J1159" t="s">
        <v>1061</v>
      </c>
      <c r="K1159" t="s">
        <v>1062</v>
      </c>
      <c r="L1159" s="40" t="str">
        <f t="shared" si="25"/>
        <v>31</v>
      </c>
      <c r="M1159" t="s">
        <v>895</v>
      </c>
      <c r="N1159" t="s">
        <v>896</v>
      </c>
      <c r="O1159" t="s">
        <v>577</v>
      </c>
      <c r="P1159" t="s">
        <v>578</v>
      </c>
      <c r="R1159" t="s">
        <v>1303</v>
      </c>
      <c r="S1159" t="s">
        <v>1304</v>
      </c>
      <c r="T1159" s="38">
        <v>4020.72</v>
      </c>
    </row>
    <row r="1160" spans="1:20" hidden="1" x14ac:dyDescent="0.25">
      <c r="A1160" t="s">
        <v>1108</v>
      </c>
      <c r="B1160" t="s">
        <v>1109</v>
      </c>
      <c r="C1160" t="s">
        <v>602</v>
      </c>
      <c r="D1160" t="s">
        <v>1108</v>
      </c>
      <c r="E1160" t="s">
        <v>1109</v>
      </c>
      <c r="F1160" t="s">
        <v>84</v>
      </c>
      <c r="G1160" t="s">
        <v>85</v>
      </c>
      <c r="H1160" t="s">
        <v>75</v>
      </c>
      <c r="I1160" t="s">
        <v>460</v>
      </c>
      <c r="J1160" t="s">
        <v>1061</v>
      </c>
      <c r="K1160" t="s">
        <v>1062</v>
      </c>
      <c r="L1160" s="40" t="str">
        <f t="shared" ref="L1160:L1182" si="26">LEFT(M1160,2)</f>
        <v>31</v>
      </c>
      <c r="M1160" t="s">
        <v>897</v>
      </c>
      <c r="N1160" t="s">
        <v>636</v>
      </c>
      <c r="O1160" t="s">
        <v>577</v>
      </c>
      <c r="P1160" t="s">
        <v>578</v>
      </c>
      <c r="R1160" t="s">
        <v>1303</v>
      </c>
      <c r="S1160" t="s">
        <v>1304</v>
      </c>
      <c r="T1160" s="38">
        <v>12969.8</v>
      </c>
    </row>
    <row r="1161" spans="1:20" hidden="1" x14ac:dyDescent="0.25">
      <c r="A1161" t="s">
        <v>1108</v>
      </c>
      <c r="B1161" t="s">
        <v>1109</v>
      </c>
      <c r="C1161" t="s">
        <v>602</v>
      </c>
      <c r="D1161" t="s">
        <v>1108</v>
      </c>
      <c r="E1161" t="s">
        <v>1109</v>
      </c>
      <c r="F1161" t="s">
        <v>84</v>
      </c>
      <c r="G1161" t="s">
        <v>85</v>
      </c>
      <c r="H1161" t="s">
        <v>75</v>
      </c>
      <c r="I1161" t="s">
        <v>460</v>
      </c>
      <c r="J1161" t="s">
        <v>1061</v>
      </c>
      <c r="K1161" t="s">
        <v>1062</v>
      </c>
      <c r="L1161" s="40" t="str">
        <f t="shared" si="26"/>
        <v>31</v>
      </c>
      <c r="M1161" t="s">
        <v>898</v>
      </c>
      <c r="N1161" t="s">
        <v>899</v>
      </c>
      <c r="O1161" t="s">
        <v>577</v>
      </c>
      <c r="P1161" t="s">
        <v>578</v>
      </c>
      <c r="R1161" t="s">
        <v>1303</v>
      </c>
      <c r="S1161" t="s">
        <v>1304</v>
      </c>
      <c r="T1161" s="38">
        <v>86380.960000000094</v>
      </c>
    </row>
    <row r="1162" spans="1:20" hidden="1" x14ac:dyDescent="0.25">
      <c r="A1162" t="s">
        <v>1108</v>
      </c>
      <c r="B1162" t="s">
        <v>1109</v>
      </c>
      <c r="C1162" t="s">
        <v>602</v>
      </c>
      <c r="D1162" t="s">
        <v>1108</v>
      </c>
      <c r="E1162" t="s">
        <v>1109</v>
      </c>
      <c r="F1162" t="s">
        <v>84</v>
      </c>
      <c r="G1162" t="s">
        <v>85</v>
      </c>
      <c r="H1162" t="s">
        <v>75</v>
      </c>
      <c r="I1162" t="s">
        <v>460</v>
      </c>
      <c r="J1162" t="s">
        <v>1061</v>
      </c>
      <c r="K1162" t="s">
        <v>1062</v>
      </c>
      <c r="L1162" s="40" t="str">
        <f t="shared" si="26"/>
        <v>31</v>
      </c>
      <c r="M1162" t="s">
        <v>902</v>
      </c>
      <c r="N1162" t="s">
        <v>903</v>
      </c>
      <c r="O1162" t="s">
        <v>577</v>
      </c>
      <c r="P1162" t="s">
        <v>578</v>
      </c>
      <c r="R1162" t="s">
        <v>1303</v>
      </c>
      <c r="S1162" t="s">
        <v>1304</v>
      </c>
      <c r="T1162" s="38">
        <v>401621.96</v>
      </c>
    </row>
    <row r="1163" spans="1:20" hidden="1" x14ac:dyDescent="0.25">
      <c r="A1163" t="s">
        <v>1108</v>
      </c>
      <c r="B1163" t="s">
        <v>1109</v>
      </c>
      <c r="C1163" t="s">
        <v>602</v>
      </c>
      <c r="D1163" t="s">
        <v>1108</v>
      </c>
      <c r="E1163" t="s">
        <v>1109</v>
      </c>
      <c r="F1163" t="s">
        <v>84</v>
      </c>
      <c r="G1163" t="s">
        <v>85</v>
      </c>
      <c r="H1163" t="s">
        <v>75</v>
      </c>
      <c r="I1163" t="s">
        <v>460</v>
      </c>
      <c r="J1163" t="s">
        <v>1061</v>
      </c>
      <c r="K1163" t="s">
        <v>1062</v>
      </c>
      <c r="L1163" s="40" t="str">
        <f t="shared" si="26"/>
        <v>31</v>
      </c>
      <c r="M1163" t="s">
        <v>904</v>
      </c>
      <c r="N1163" t="s">
        <v>905</v>
      </c>
      <c r="O1163" t="s">
        <v>577</v>
      </c>
      <c r="P1163" t="s">
        <v>578</v>
      </c>
      <c r="R1163" t="s">
        <v>1303</v>
      </c>
      <c r="S1163" t="s">
        <v>1304</v>
      </c>
      <c r="T1163" s="38">
        <v>15969642.720000001</v>
      </c>
    </row>
    <row r="1164" spans="1:20" hidden="1" x14ac:dyDescent="0.25">
      <c r="A1164" t="s">
        <v>1108</v>
      </c>
      <c r="B1164" t="s">
        <v>1109</v>
      </c>
      <c r="C1164" t="s">
        <v>602</v>
      </c>
      <c r="D1164" t="s">
        <v>1108</v>
      </c>
      <c r="E1164" t="s">
        <v>1109</v>
      </c>
      <c r="F1164" t="s">
        <v>84</v>
      </c>
      <c r="G1164" t="s">
        <v>85</v>
      </c>
      <c r="H1164" t="s">
        <v>75</v>
      </c>
      <c r="I1164" t="s">
        <v>460</v>
      </c>
      <c r="J1164" t="s">
        <v>1061</v>
      </c>
      <c r="K1164" t="s">
        <v>1062</v>
      </c>
      <c r="L1164" s="40" t="str">
        <f t="shared" si="26"/>
        <v>31</v>
      </c>
      <c r="M1164" t="s">
        <v>906</v>
      </c>
      <c r="N1164" t="s">
        <v>907</v>
      </c>
      <c r="O1164" t="s">
        <v>577</v>
      </c>
      <c r="P1164" t="s">
        <v>578</v>
      </c>
      <c r="R1164" t="s">
        <v>1303</v>
      </c>
      <c r="S1164" t="s">
        <v>1304</v>
      </c>
      <c r="T1164" s="38">
        <v>127074.82</v>
      </c>
    </row>
    <row r="1165" spans="1:20" hidden="1" x14ac:dyDescent="0.25">
      <c r="A1165" t="s">
        <v>1108</v>
      </c>
      <c r="B1165" t="s">
        <v>1109</v>
      </c>
      <c r="C1165" t="s">
        <v>602</v>
      </c>
      <c r="D1165" t="s">
        <v>1108</v>
      </c>
      <c r="E1165" t="s">
        <v>1109</v>
      </c>
      <c r="F1165" t="s">
        <v>84</v>
      </c>
      <c r="G1165" t="s">
        <v>85</v>
      </c>
      <c r="H1165" t="s">
        <v>75</v>
      </c>
      <c r="I1165" t="s">
        <v>460</v>
      </c>
      <c r="J1165" t="s">
        <v>1061</v>
      </c>
      <c r="K1165" t="s">
        <v>1062</v>
      </c>
      <c r="L1165" s="40" t="str">
        <f t="shared" si="26"/>
        <v>31</v>
      </c>
      <c r="M1165" t="s">
        <v>910</v>
      </c>
      <c r="N1165" t="s">
        <v>911</v>
      </c>
      <c r="O1165" t="s">
        <v>577</v>
      </c>
      <c r="P1165" t="s">
        <v>578</v>
      </c>
      <c r="R1165" t="s">
        <v>1303</v>
      </c>
      <c r="S1165" t="s">
        <v>1304</v>
      </c>
      <c r="T1165" s="38">
        <v>529859.49</v>
      </c>
    </row>
    <row r="1166" spans="1:20" hidden="1" x14ac:dyDescent="0.25">
      <c r="A1166" t="s">
        <v>1108</v>
      </c>
      <c r="B1166" t="s">
        <v>1109</v>
      </c>
      <c r="C1166" t="s">
        <v>602</v>
      </c>
      <c r="D1166" t="s">
        <v>1108</v>
      </c>
      <c r="E1166" t="s">
        <v>1109</v>
      </c>
      <c r="F1166" t="s">
        <v>84</v>
      </c>
      <c r="G1166" t="s">
        <v>85</v>
      </c>
      <c r="H1166" t="s">
        <v>75</v>
      </c>
      <c r="I1166" t="s">
        <v>460</v>
      </c>
      <c r="J1166" t="s">
        <v>1061</v>
      </c>
      <c r="K1166" t="s">
        <v>1062</v>
      </c>
      <c r="L1166" s="40" t="str">
        <f t="shared" si="26"/>
        <v>31</v>
      </c>
      <c r="M1166" t="s">
        <v>912</v>
      </c>
      <c r="N1166" t="s">
        <v>913</v>
      </c>
      <c r="O1166" t="s">
        <v>577</v>
      </c>
      <c r="P1166" t="s">
        <v>578</v>
      </c>
      <c r="R1166" t="s">
        <v>1303</v>
      </c>
      <c r="S1166" t="s">
        <v>1304</v>
      </c>
      <c r="T1166" s="38">
        <v>53538.720000000001</v>
      </c>
    </row>
    <row r="1167" spans="1:20" hidden="1" x14ac:dyDescent="0.25">
      <c r="A1167" t="s">
        <v>1108</v>
      </c>
      <c r="B1167" t="s">
        <v>1109</v>
      </c>
      <c r="C1167" t="s">
        <v>602</v>
      </c>
      <c r="D1167" t="s">
        <v>1108</v>
      </c>
      <c r="E1167" t="s">
        <v>1109</v>
      </c>
      <c r="F1167" t="s">
        <v>84</v>
      </c>
      <c r="G1167" t="s">
        <v>85</v>
      </c>
      <c r="H1167" t="s">
        <v>75</v>
      </c>
      <c r="I1167" t="s">
        <v>460</v>
      </c>
      <c r="J1167" t="s">
        <v>1061</v>
      </c>
      <c r="K1167" t="s">
        <v>1062</v>
      </c>
      <c r="L1167" s="40" t="str">
        <f t="shared" si="26"/>
        <v>31</v>
      </c>
      <c r="M1167" t="s">
        <v>916</v>
      </c>
      <c r="N1167" t="s">
        <v>917</v>
      </c>
      <c r="O1167" t="s">
        <v>577</v>
      </c>
      <c r="P1167" t="s">
        <v>578</v>
      </c>
      <c r="R1167" t="s">
        <v>1303</v>
      </c>
      <c r="S1167" t="s">
        <v>1304</v>
      </c>
      <c r="T1167" s="38">
        <v>47903.360000000001</v>
      </c>
    </row>
    <row r="1168" spans="1:20" hidden="1" x14ac:dyDescent="0.25">
      <c r="A1168" t="s">
        <v>1108</v>
      </c>
      <c r="B1168" t="s">
        <v>1109</v>
      </c>
      <c r="C1168" t="s">
        <v>602</v>
      </c>
      <c r="D1168" t="s">
        <v>1108</v>
      </c>
      <c r="E1168" t="s">
        <v>1109</v>
      </c>
      <c r="F1168" t="s">
        <v>84</v>
      </c>
      <c r="G1168" t="s">
        <v>85</v>
      </c>
      <c r="H1168" t="s">
        <v>75</v>
      </c>
      <c r="I1168" t="s">
        <v>460</v>
      </c>
      <c r="J1168" t="s">
        <v>1061</v>
      </c>
      <c r="K1168" t="s">
        <v>1062</v>
      </c>
      <c r="L1168" s="40" t="str">
        <f t="shared" si="26"/>
        <v>31</v>
      </c>
      <c r="M1168" t="s">
        <v>918</v>
      </c>
      <c r="N1168" t="s">
        <v>919</v>
      </c>
      <c r="O1168" t="s">
        <v>577</v>
      </c>
      <c r="P1168" t="s">
        <v>578</v>
      </c>
      <c r="R1168" t="s">
        <v>1303</v>
      </c>
      <c r="S1168" t="s">
        <v>1304</v>
      </c>
      <c r="T1168" s="38">
        <v>3418458.13</v>
      </c>
    </row>
    <row r="1169" spans="1:20" hidden="1" x14ac:dyDescent="0.25">
      <c r="A1169" t="s">
        <v>1108</v>
      </c>
      <c r="B1169" t="s">
        <v>1109</v>
      </c>
      <c r="C1169" t="s">
        <v>602</v>
      </c>
      <c r="D1169" t="s">
        <v>1108</v>
      </c>
      <c r="E1169" t="s">
        <v>1109</v>
      </c>
      <c r="F1169" t="s">
        <v>84</v>
      </c>
      <c r="G1169" t="s">
        <v>85</v>
      </c>
      <c r="H1169" t="s">
        <v>75</v>
      </c>
      <c r="I1169" t="s">
        <v>460</v>
      </c>
      <c r="J1169" t="s">
        <v>1061</v>
      </c>
      <c r="K1169" t="s">
        <v>1062</v>
      </c>
      <c r="L1169" s="40" t="str">
        <f t="shared" si="26"/>
        <v>31</v>
      </c>
      <c r="M1169" t="s">
        <v>922</v>
      </c>
      <c r="N1169" t="s">
        <v>923</v>
      </c>
      <c r="O1169" t="s">
        <v>577</v>
      </c>
      <c r="P1169" t="s">
        <v>578</v>
      </c>
      <c r="R1169" t="s">
        <v>1303</v>
      </c>
      <c r="S1169" t="s">
        <v>1304</v>
      </c>
      <c r="T1169" s="38">
        <v>1558564.32</v>
      </c>
    </row>
    <row r="1170" spans="1:20" hidden="1" x14ac:dyDescent="0.25">
      <c r="A1170" t="s">
        <v>1108</v>
      </c>
      <c r="B1170" t="s">
        <v>1109</v>
      </c>
      <c r="C1170" t="s">
        <v>602</v>
      </c>
      <c r="D1170" t="s">
        <v>1108</v>
      </c>
      <c r="E1170" t="s">
        <v>1109</v>
      </c>
      <c r="F1170" t="s">
        <v>84</v>
      </c>
      <c r="G1170" t="s">
        <v>85</v>
      </c>
      <c r="H1170" t="s">
        <v>75</v>
      </c>
      <c r="I1170" t="s">
        <v>460</v>
      </c>
      <c r="J1170" t="s">
        <v>1061</v>
      </c>
      <c r="K1170" t="s">
        <v>1062</v>
      </c>
      <c r="L1170" s="40" t="str">
        <f t="shared" si="26"/>
        <v>31</v>
      </c>
      <c r="M1170" t="s">
        <v>924</v>
      </c>
      <c r="N1170" t="s">
        <v>925</v>
      </c>
      <c r="O1170" t="s">
        <v>577</v>
      </c>
      <c r="P1170" t="s">
        <v>578</v>
      </c>
      <c r="R1170" t="s">
        <v>1303</v>
      </c>
      <c r="S1170" t="s">
        <v>1304</v>
      </c>
      <c r="T1170" s="38">
        <v>44005.22</v>
      </c>
    </row>
    <row r="1171" spans="1:20" hidden="1" x14ac:dyDescent="0.25">
      <c r="A1171" t="s">
        <v>1108</v>
      </c>
      <c r="B1171" t="s">
        <v>1109</v>
      </c>
      <c r="C1171" t="s">
        <v>602</v>
      </c>
      <c r="D1171" t="s">
        <v>1108</v>
      </c>
      <c r="E1171" t="s">
        <v>1109</v>
      </c>
      <c r="F1171" t="s">
        <v>84</v>
      </c>
      <c r="G1171" t="s">
        <v>85</v>
      </c>
      <c r="H1171" t="s">
        <v>75</v>
      </c>
      <c r="I1171" t="s">
        <v>460</v>
      </c>
      <c r="J1171" t="s">
        <v>1061</v>
      </c>
      <c r="K1171" t="s">
        <v>1062</v>
      </c>
      <c r="L1171" s="40" t="str">
        <f t="shared" si="26"/>
        <v>31</v>
      </c>
      <c r="M1171" t="s">
        <v>928</v>
      </c>
      <c r="N1171" t="s">
        <v>929</v>
      </c>
      <c r="O1171" t="s">
        <v>577</v>
      </c>
      <c r="P1171" t="s">
        <v>578</v>
      </c>
      <c r="R1171" t="s">
        <v>1303</v>
      </c>
      <c r="S1171" t="s">
        <v>1304</v>
      </c>
      <c r="T1171" s="38">
        <v>2889.65</v>
      </c>
    </row>
    <row r="1172" spans="1:20" hidden="1" x14ac:dyDescent="0.25">
      <c r="A1172" t="s">
        <v>1108</v>
      </c>
      <c r="B1172" t="s">
        <v>1109</v>
      </c>
      <c r="C1172" t="s">
        <v>602</v>
      </c>
      <c r="D1172" t="s">
        <v>1108</v>
      </c>
      <c r="E1172" t="s">
        <v>1109</v>
      </c>
      <c r="F1172" t="s">
        <v>84</v>
      </c>
      <c r="G1172" t="s">
        <v>85</v>
      </c>
      <c r="H1172" t="s">
        <v>75</v>
      </c>
      <c r="I1172" t="s">
        <v>460</v>
      </c>
      <c r="J1172" t="s">
        <v>1061</v>
      </c>
      <c r="K1172" t="s">
        <v>1062</v>
      </c>
      <c r="L1172" s="40" t="str">
        <f t="shared" si="26"/>
        <v>31</v>
      </c>
      <c r="M1172" t="s">
        <v>932</v>
      </c>
      <c r="N1172" t="s">
        <v>933</v>
      </c>
      <c r="O1172" t="s">
        <v>577</v>
      </c>
      <c r="P1172" t="s">
        <v>578</v>
      </c>
      <c r="R1172" t="s">
        <v>1303</v>
      </c>
      <c r="S1172" t="s">
        <v>1304</v>
      </c>
      <c r="T1172" s="38">
        <v>1665.3</v>
      </c>
    </row>
    <row r="1173" spans="1:20" hidden="1" x14ac:dyDescent="0.25">
      <c r="A1173" t="s">
        <v>1108</v>
      </c>
      <c r="B1173" t="s">
        <v>1109</v>
      </c>
      <c r="C1173" t="s">
        <v>602</v>
      </c>
      <c r="D1173" t="s">
        <v>1108</v>
      </c>
      <c r="E1173" t="s">
        <v>1109</v>
      </c>
      <c r="F1173" t="s">
        <v>84</v>
      </c>
      <c r="G1173" t="s">
        <v>85</v>
      </c>
      <c r="H1173" t="s">
        <v>75</v>
      </c>
      <c r="I1173" t="s">
        <v>460</v>
      </c>
      <c r="J1173" t="s">
        <v>1061</v>
      </c>
      <c r="K1173" t="s">
        <v>1062</v>
      </c>
      <c r="L1173" s="40" t="str">
        <f t="shared" si="26"/>
        <v>31</v>
      </c>
      <c r="M1173" t="s">
        <v>934</v>
      </c>
      <c r="N1173" t="s">
        <v>552</v>
      </c>
      <c r="O1173" t="s">
        <v>577</v>
      </c>
      <c r="P1173" t="s">
        <v>578</v>
      </c>
      <c r="R1173" t="s">
        <v>1303</v>
      </c>
      <c r="S1173" t="s">
        <v>1304</v>
      </c>
      <c r="T1173" s="38">
        <v>33106.94</v>
      </c>
    </row>
    <row r="1174" spans="1:20" hidden="1" x14ac:dyDescent="0.25">
      <c r="A1174" t="s">
        <v>1108</v>
      </c>
      <c r="B1174" t="s">
        <v>1109</v>
      </c>
      <c r="C1174" t="s">
        <v>602</v>
      </c>
      <c r="D1174" t="s">
        <v>1108</v>
      </c>
      <c r="E1174" t="s">
        <v>1109</v>
      </c>
      <c r="F1174" t="s">
        <v>84</v>
      </c>
      <c r="G1174" t="s">
        <v>85</v>
      </c>
      <c r="H1174" t="s">
        <v>75</v>
      </c>
      <c r="I1174" t="s">
        <v>460</v>
      </c>
      <c r="J1174" t="s">
        <v>1061</v>
      </c>
      <c r="K1174" t="s">
        <v>1062</v>
      </c>
      <c r="L1174" s="40" t="str">
        <f t="shared" si="26"/>
        <v>31</v>
      </c>
      <c r="M1174" t="s">
        <v>938</v>
      </c>
      <c r="N1174" t="s">
        <v>475</v>
      </c>
      <c r="O1174" t="s">
        <v>577</v>
      </c>
      <c r="P1174" t="s">
        <v>578</v>
      </c>
      <c r="R1174" t="s">
        <v>1303</v>
      </c>
      <c r="S1174" t="s">
        <v>1304</v>
      </c>
      <c r="T1174" s="38">
        <v>13571.06</v>
      </c>
    </row>
    <row r="1175" spans="1:20" hidden="1" x14ac:dyDescent="0.25">
      <c r="A1175" t="s">
        <v>1108</v>
      </c>
      <c r="B1175" t="s">
        <v>1109</v>
      </c>
      <c r="C1175" t="s">
        <v>602</v>
      </c>
      <c r="D1175" t="s">
        <v>1108</v>
      </c>
      <c r="E1175" t="s">
        <v>1109</v>
      </c>
      <c r="F1175" t="s">
        <v>57</v>
      </c>
      <c r="G1175" t="s">
        <v>58</v>
      </c>
      <c r="H1175" t="s">
        <v>6</v>
      </c>
      <c r="I1175" t="s">
        <v>463</v>
      </c>
      <c r="J1175" t="s">
        <v>1061</v>
      </c>
      <c r="K1175" t="s">
        <v>1062</v>
      </c>
      <c r="L1175" s="40" t="str">
        <f t="shared" si="26"/>
        <v>33</v>
      </c>
      <c r="M1175" t="s">
        <v>939</v>
      </c>
      <c r="N1175" t="s">
        <v>560</v>
      </c>
      <c r="O1175" t="s">
        <v>577</v>
      </c>
      <c r="P1175" t="s">
        <v>578</v>
      </c>
      <c r="R1175" t="s">
        <v>1305</v>
      </c>
      <c r="S1175" t="s">
        <v>1306</v>
      </c>
      <c r="T1175" s="38">
        <v>3341.32</v>
      </c>
    </row>
    <row r="1176" spans="1:20" hidden="1" x14ac:dyDescent="0.25">
      <c r="A1176" t="s">
        <v>1108</v>
      </c>
      <c r="B1176" t="s">
        <v>1109</v>
      </c>
      <c r="C1176" t="s">
        <v>602</v>
      </c>
      <c r="D1176" t="s">
        <v>1108</v>
      </c>
      <c r="E1176" t="s">
        <v>1109</v>
      </c>
      <c r="F1176" t="s">
        <v>57</v>
      </c>
      <c r="G1176" t="s">
        <v>58</v>
      </c>
      <c r="H1176" t="s">
        <v>6</v>
      </c>
      <c r="I1176" t="s">
        <v>463</v>
      </c>
      <c r="J1176" t="s">
        <v>1061</v>
      </c>
      <c r="K1176" t="s">
        <v>1062</v>
      </c>
      <c r="L1176" s="40" t="str">
        <f t="shared" si="26"/>
        <v>33</v>
      </c>
      <c r="M1176" t="s">
        <v>946</v>
      </c>
      <c r="N1176" t="s">
        <v>947</v>
      </c>
      <c r="O1176" t="s">
        <v>577</v>
      </c>
      <c r="P1176" t="s">
        <v>578</v>
      </c>
      <c r="R1176" t="s">
        <v>1305</v>
      </c>
      <c r="S1176" t="s">
        <v>1306</v>
      </c>
      <c r="T1176" s="38">
        <v>6592.5</v>
      </c>
    </row>
    <row r="1177" spans="1:20" hidden="1" x14ac:dyDescent="0.25">
      <c r="A1177" t="s">
        <v>1108</v>
      </c>
      <c r="B1177" t="s">
        <v>1109</v>
      </c>
      <c r="C1177" t="s">
        <v>602</v>
      </c>
      <c r="D1177" t="s">
        <v>1108</v>
      </c>
      <c r="E1177" t="s">
        <v>1109</v>
      </c>
      <c r="F1177" t="s">
        <v>57</v>
      </c>
      <c r="G1177" t="s">
        <v>58</v>
      </c>
      <c r="H1177" t="s">
        <v>6</v>
      </c>
      <c r="I1177" t="s">
        <v>463</v>
      </c>
      <c r="J1177" t="s">
        <v>1061</v>
      </c>
      <c r="K1177" t="s">
        <v>1062</v>
      </c>
      <c r="L1177" s="40" t="str">
        <f t="shared" si="26"/>
        <v>33</v>
      </c>
      <c r="M1177" t="s">
        <v>948</v>
      </c>
      <c r="N1177" t="s">
        <v>949</v>
      </c>
      <c r="O1177" t="s">
        <v>577</v>
      </c>
      <c r="P1177" t="s">
        <v>578</v>
      </c>
      <c r="R1177" t="s">
        <v>1305</v>
      </c>
      <c r="S1177" t="s">
        <v>1306</v>
      </c>
      <c r="T1177" s="38">
        <v>230623.65</v>
      </c>
    </row>
    <row r="1178" spans="1:20" hidden="1" x14ac:dyDescent="0.25">
      <c r="A1178" t="s">
        <v>1108</v>
      </c>
      <c r="B1178" t="s">
        <v>1109</v>
      </c>
      <c r="C1178" t="s">
        <v>602</v>
      </c>
      <c r="D1178" t="s">
        <v>1108</v>
      </c>
      <c r="E1178" t="s">
        <v>1109</v>
      </c>
      <c r="F1178" t="s">
        <v>57</v>
      </c>
      <c r="G1178" t="s">
        <v>58</v>
      </c>
      <c r="H1178" t="s">
        <v>6</v>
      </c>
      <c r="I1178" t="s">
        <v>463</v>
      </c>
      <c r="J1178" t="s">
        <v>1061</v>
      </c>
      <c r="K1178" t="s">
        <v>1062</v>
      </c>
      <c r="L1178" s="40" t="str">
        <f t="shared" si="26"/>
        <v>33</v>
      </c>
      <c r="M1178" t="s">
        <v>950</v>
      </c>
      <c r="N1178" t="s">
        <v>951</v>
      </c>
      <c r="O1178" t="s">
        <v>577</v>
      </c>
      <c r="P1178" t="s">
        <v>578</v>
      </c>
      <c r="R1178" t="s">
        <v>1305</v>
      </c>
      <c r="S1178" t="s">
        <v>1306</v>
      </c>
      <c r="T1178" s="38">
        <v>1429423.54</v>
      </c>
    </row>
    <row r="1179" spans="1:20" hidden="1" x14ac:dyDescent="0.25">
      <c r="A1179" t="s">
        <v>1108</v>
      </c>
      <c r="B1179" t="s">
        <v>1109</v>
      </c>
      <c r="C1179" t="s">
        <v>602</v>
      </c>
      <c r="D1179" t="s">
        <v>1108</v>
      </c>
      <c r="E1179" t="s">
        <v>1109</v>
      </c>
      <c r="F1179" t="s">
        <v>275</v>
      </c>
      <c r="G1179" t="s">
        <v>276</v>
      </c>
      <c r="H1179" t="s">
        <v>6</v>
      </c>
      <c r="I1179" t="s">
        <v>463</v>
      </c>
      <c r="J1179" t="s">
        <v>1067</v>
      </c>
      <c r="K1179" t="s">
        <v>1062</v>
      </c>
      <c r="L1179" s="40" t="str">
        <f t="shared" si="26"/>
        <v>33</v>
      </c>
      <c r="M1179" t="s">
        <v>659</v>
      </c>
      <c r="N1179" t="s">
        <v>660</v>
      </c>
      <c r="O1179" t="s">
        <v>577</v>
      </c>
      <c r="P1179" t="s">
        <v>578</v>
      </c>
      <c r="R1179" t="s">
        <v>1322</v>
      </c>
      <c r="S1179" t="s">
        <v>1323</v>
      </c>
      <c r="T1179" s="38">
        <v>1078286</v>
      </c>
    </row>
    <row r="1180" spans="1:20" hidden="1" x14ac:dyDescent="0.25">
      <c r="A1180" t="s">
        <v>1108</v>
      </c>
      <c r="B1180" t="s">
        <v>1109</v>
      </c>
      <c r="C1180" t="s">
        <v>602</v>
      </c>
      <c r="D1180" t="s">
        <v>1108</v>
      </c>
      <c r="E1180" t="s">
        <v>1109</v>
      </c>
      <c r="F1180" t="s">
        <v>275</v>
      </c>
      <c r="G1180" t="s">
        <v>276</v>
      </c>
      <c r="H1180" t="s">
        <v>6</v>
      </c>
      <c r="I1180" t="s">
        <v>463</v>
      </c>
      <c r="J1180" t="s">
        <v>1067</v>
      </c>
      <c r="K1180" t="s">
        <v>1062</v>
      </c>
      <c r="L1180" s="40" t="str">
        <f t="shared" si="26"/>
        <v>33</v>
      </c>
      <c r="M1180" t="s">
        <v>661</v>
      </c>
      <c r="N1180" t="s">
        <v>662</v>
      </c>
      <c r="O1180" t="s">
        <v>577</v>
      </c>
      <c r="P1180" t="s">
        <v>578</v>
      </c>
      <c r="R1180" t="s">
        <v>1320</v>
      </c>
      <c r="S1180" t="s">
        <v>1321</v>
      </c>
      <c r="T1180" s="38">
        <v>1380</v>
      </c>
    </row>
    <row r="1181" spans="1:20" hidden="1" x14ac:dyDescent="0.25">
      <c r="A1181" t="s">
        <v>1108</v>
      </c>
      <c r="B1181" t="s">
        <v>1109</v>
      </c>
      <c r="C1181" t="s">
        <v>602</v>
      </c>
      <c r="D1181" t="s">
        <v>1108</v>
      </c>
      <c r="E1181" t="s">
        <v>1109</v>
      </c>
      <c r="F1181" t="s">
        <v>67</v>
      </c>
      <c r="G1181" t="s">
        <v>68</v>
      </c>
      <c r="H1181" t="s">
        <v>6</v>
      </c>
      <c r="I1181" t="s">
        <v>463</v>
      </c>
      <c r="J1181" t="s">
        <v>1061</v>
      </c>
      <c r="K1181" t="s">
        <v>1062</v>
      </c>
      <c r="L1181" s="40" t="str">
        <f t="shared" si="26"/>
        <v>33</v>
      </c>
      <c r="M1181" t="s">
        <v>785</v>
      </c>
      <c r="N1181" t="s">
        <v>786</v>
      </c>
      <c r="O1181" t="s">
        <v>577</v>
      </c>
      <c r="P1181" t="s">
        <v>578</v>
      </c>
      <c r="R1181" t="s">
        <v>1326</v>
      </c>
      <c r="S1181" t="s">
        <v>1375</v>
      </c>
      <c r="T1181" s="38">
        <v>24364.54</v>
      </c>
    </row>
    <row r="1182" spans="1:20" hidden="1" x14ac:dyDescent="0.25">
      <c r="A1182" t="s">
        <v>1108</v>
      </c>
      <c r="B1182" t="s">
        <v>1109</v>
      </c>
      <c r="C1182" t="s">
        <v>602</v>
      </c>
      <c r="D1182" t="s">
        <v>1108</v>
      </c>
      <c r="E1182" t="s">
        <v>1109</v>
      </c>
      <c r="F1182" t="s">
        <v>67</v>
      </c>
      <c r="G1182" t="s">
        <v>68</v>
      </c>
      <c r="H1182" t="s">
        <v>6</v>
      </c>
      <c r="I1182" t="s">
        <v>463</v>
      </c>
      <c r="J1182" t="s">
        <v>1061</v>
      </c>
      <c r="K1182" t="s">
        <v>1062</v>
      </c>
      <c r="L1182" s="40" t="str">
        <f t="shared" si="26"/>
        <v>33</v>
      </c>
      <c r="M1182" t="s">
        <v>824</v>
      </c>
      <c r="N1182" t="s">
        <v>825</v>
      </c>
      <c r="O1182" t="s">
        <v>577</v>
      </c>
      <c r="P1182" t="s">
        <v>578</v>
      </c>
      <c r="R1182" t="s">
        <v>1328</v>
      </c>
      <c r="S1182" t="s">
        <v>1376</v>
      </c>
      <c r="T1182" s="38">
        <v>5780</v>
      </c>
    </row>
  </sheetData>
  <autoFilter ref="A7:T1182" xr:uid="{2096C06C-7282-403D-A547-811CDF728E98}">
    <filterColumn colId="0">
      <filters>
        <filter val="26248"/>
      </filters>
    </filterColumn>
    <filterColumn colId="2">
      <filters>
        <filter val="2022"/>
      </filters>
    </filterColumn>
  </autoFilter>
  <mergeCells count="1">
    <mergeCell ref="A4:T4"/>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87FF2-F043-465F-88AD-5728A02F9061}">
  <dimension ref="A3:B209"/>
  <sheetViews>
    <sheetView topLeftCell="A73" workbookViewId="0">
      <selection activeCell="B4" sqref="B4"/>
    </sheetView>
  </sheetViews>
  <sheetFormatPr defaultRowHeight="12.5" x14ac:dyDescent="0.25"/>
  <cols>
    <col min="1" max="1" width="17.81640625" bestFit="1" customWidth="1"/>
    <col min="2" max="2" width="24.1796875" bestFit="1" customWidth="1"/>
  </cols>
  <sheetData>
    <row r="3" spans="1:2" x14ac:dyDescent="0.25">
      <c r="A3" s="3" t="s">
        <v>415</v>
      </c>
      <c r="B3" t="s">
        <v>1444</v>
      </c>
    </row>
    <row r="4" spans="1:2" x14ac:dyDescent="0.25">
      <c r="A4" s="4" t="s">
        <v>75</v>
      </c>
      <c r="B4" s="5">
        <v>561295853.7700001</v>
      </c>
    </row>
    <row r="5" spans="1:2" x14ac:dyDescent="0.25">
      <c r="A5" s="43" t="s">
        <v>617</v>
      </c>
      <c r="B5" s="5">
        <v>91688426.950000003</v>
      </c>
    </row>
    <row r="6" spans="1:2" x14ac:dyDescent="0.25">
      <c r="A6" s="43" t="s">
        <v>619</v>
      </c>
      <c r="B6" s="5">
        <v>0</v>
      </c>
    </row>
    <row r="7" spans="1:2" x14ac:dyDescent="0.25">
      <c r="A7" s="43" t="s">
        <v>621</v>
      </c>
      <c r="B7" s="5">
        <v>8800862.75</v>
      </c>
    </row>
    <row r="8" spans="1:2" x14ac:dyDescent="0.25">
      <c r="A8" s="43" t="s">
        <v>623</v>
      </c>
      <c r="B8" s="5">
        <v>11355679.34</v>
      </c>
    </row>
    <row r="9" spans="1:2" x14ac:dyDescent="0.25">
      <c r="A9" s="43" t="s">
        <v>625</v>
      </c>
      <c r="B9" s="5">
        <v>1807873.6199999999</v>
      </c>
    </row>
    <row r="10" spans="1:2" x14ac:dyDescent="0.25">
      <c r="A10" s="43" t="s">
        <v>627</v>
      </c>
      <c r="B10" s="5">
        <v>203318.30000000002</v>
      </c>
    </row>
    <row r="11" spans="1:2" x14ac:dyDescent="0.25">
      <c r="A11" s="43" t="s">
        <v>629</v>
      </c>
      <c r="B11" s="5">
        <v>40660218.849999994</v>
      </c>
    </row>
    <row r="12" spans="1:2" x14ac:dyDescent="0.25">
      <c r="A12" s="43" t="s">
        <v>631</v>
      </c>
      <c r="B12" s="5">
        <v>3715592.02</v>
      </c>
    </row>
    <row r="13" spans="1:2" x14ac:dyDescent="0.25">
      <c r="A13" s="43" t="s">
        <v>633</v>
      </c>
      <c r="B13" s="5">
        <v>0</v>
      </c>
    </row>
    <row r="14" spans="1:2" x14ac:dyDescent="0.25">
      <c r="A14" s="43" t="s">
        <v>635</v>
      </c>
      <c r="B14" s="5">
        <v>34547.279999999999</v>
      </c>
    </row>
    <row r="15" spans="1:2" x14ac:dyDescent="0.25">
      <c r="A15" s="43" t="s">
        <v>637</v>
      </c>
      <c r="B15" s="5">
        <v>3257639.58</v>
      </c>
    </row>
    <row r="16" spans="1:2" x14ac:dyDescent="0.25">
      <c r="A16" s="43" t="s">
        <v>879</v>
      </c>
      <c r="B16" s="5">
        <v>1295004.9300000011</v>
      </c>
    </row>
    <row r="17" spans="1:2" x14ac:dyDescent="0.25">
      <c r="A17" s="43" t="s">
        <v>881</v>
      </c>
      <c r="B17" s="5">
        <v>0</v>
      </c>
    </row>
    <row r="18" spans="1:2" x14ac:dyDescent="0.25">
      <c r="A18" s="43" t="s">
        <v>883</v>
      </c>
      <c r="B18" s="5">
        <v>106538.29999999999</v>
      </c>
    </row>
    <row r="19" spans="1:2" x14ac:dyDescent="0.25">
      <c r="A19" s="43" t="s">
        <v>885</v>
      </c>
      <c r="B19" s="5">
        <v>107514.44</v>
      </c>
    </row>
    <row r="20" spans="1:2" x14ac:dyDescent="0.25">
      <c r="A20" s="43" t="s">
        <v>887</v>
      </c>
      <c r="B20" s="5">
        <v>43149.42</v>
      </c>
    </row>
    <row r="21" spans="1:2" x14ac:dyDescent="0.25">
      <c r="A21" s="43" t="s">
        <v>889</v>
      </c>
      <c r="B21" s="5">
        <v>1837164.29</v>
      </c>
    </row>
    <row r="22" spans="1:2" x14ac:dyDescent="0.25">
      <c r="A22" s="43" t="s">
        <v>891</v>
      </c>
      <c r="B22" s="5">
        <v>143454512.63</v>
      </c>
    </row>
    <row r="23" spans="1:2" x14ac:dyDescent="0.25">
      <c r="A23" s="43" t="s">
        <v>893</v>
      </c>
      <c r="B23" s="5">
        <v>61773.429999999804</v>
      </c>
    </row>
    <row r="24" spans="1:2" x14ac:dyDescent="0.25">
      <c r="A24" s="43" t="s">
        <v>895</v>
      </c>
      <c r="B24" s="5">
        <v>251363.34</v>
      </c>
    </row>
    <row r="25" spans="1:2" x14ac:dyDescent="0.25">
      <c r="A25" s="43" t="s">
        <v>897</v>
      </c>
      <c r="B25" s="5">
        <v>475744.84999999992</v>
      </c>
    </row>
    <row r="26" spans="1:2" x14ac:dyDescent="0.25">
      <c r="A26" s="43" t="s">
        <v>898</v>
      </c>
      <c r="B26" s="5">
        <v>5256881.17</v>
      </c>
    </row>
    <row r="27" spans="1:2" x14ac:dyDescent="0.25">
      <c r="A27" s="43" t="s">
        <v>900</v>
      </c>
      <c r="B27" s="5">
        <v>130024.40000000001</v>
      </c>
    </row>
    <row r="28" spans="1:2" x14ac:dyDescent="0.25">
      <c r="A28" s="43" t="s">
        <v>902</v>
      </c>
      <c r="B28" s="5">
        <v>2077839.72</v>
      </c>
    </row>
    <row r="29" spans="1:2" x14ac:dyDescent="0.25">
      <c r="A29" s="43" t="s">
        <v>904</v>
      </c>
      <c r="B29" s="5">
        <v>118661719.78</v>
      </c>
    </row>
    <row r="30" spans="1:2" x14ac:dyDescent="0.25">
      <c r="A30" s="43" t="s">
        <v>906</v>
      </c>
      <c r="B30" s="5">
        <v>1711885.51</v>
      </c>
    </row>
    <row r="31" spans="1:2" x14ac:dyDescent="0.25">
      <c r="A31" s="43" t="s">
        <v>908</v>
      </c>
      <c r="B31" s="5">
        <v>750.83999999999696</v>
      </c>
    </row>
    <row r="32" spans="1:2" x14ac:dyDescent="0.25">
      <c r="A32" s="43" t="s">
        <v>910</v>
      </c>
      <c r="B32" s="5">
        <v>2637663.21</v>
      </c>
    </row>
    <row r="33" spans="1:2" x14ac:dyDescent="0.25">
      <c r="A33" s="43" t="s">
        <v>912</v>
      </c>
      <c r="B33" s="5">
        <v>4179708.51</v>
      </c>
    </row>
    <row r="34" spans="1:2" x14ac:dyDescent="0.25">
      <c r="A34" s="43" t="s">
        <v>914</v>
      </c>
      <c r="B34" s="5">
        <v>19663.060000000001</v>
      </c>
    </row>
    <row r="35" spans="1:2" x14ac:dyDescent="0.25">
      <c r="A35" s="43" t="s">
        <v>916</v>
      </c>
      <c r="B35" s="5">
        <v>747668.70000000193</v>
      </c>
    </row>
    <row r="36" spans="1:2" x14ac:dyDescent="0.25">
      <c r="A36" s="43" t="s">
        <v>918</v>
      </c>
      <c r="B36" s="5">
        <v>21882734.629999999</v>
      </c>
    </row>
    <row r="37" spans="1:2" x14ac:dyDescent="0.25">
      <c r="A37" s="43" t="s">
        <v>920</v>
      </c>
      <c r="B37" s="5">
        <v>0</v>
      </c>
    </row>
    <row r="38" spans="1:2" x14ac:dyDescent="0.25">
      <c r="A38" s="43" t="s">
        <v>922</v>
      </c>
      <c r="B38" s="5">
        <v>9434265.1200000104</v>
      </c>
    </row>
    <row r="39" spans="1:2" x14ac:dyDescent="0.25">
      <c r="A39" s="43" t="s">
        <v>924</v>
      </c>
      <c r="B39" s="5">
        <v>268031.24</v>
      </c>
    </row>
    <row r="40" spans="1:2" x14ac:dyDescent="0.25">
      <c r="A40" s="43" t="s">
        <v>926</v>
      </c>
      <c r="B40" s="5">
        <v>0</v>
      </c>
    </row>
    <row r="41" spans="1:2" x14ac:dyDescent="0.25">
      <c r="A41" s="43" t="s">
        <v>928</v>
      </c>
      <c r="B41" s="5">
        <v>301313.06</v>
      </c>
    </row>
    <row r="42" spans="1:2" x14ac:dyDescent="0.25">
      <c r="A42" s="43" t="s">
        <v>930</v>
      </c>
      <c r="B42" s="5">
        <v>0</v>
      </c>
    </row>
    <row r="43" spans="1:2" x14ac:dyDescent="0.25">
      <c r="A43" s="43" t="s">
        <v>932</v>
      </c>
      <c r="B43" s="5">
        <v>244108.9800000001</v>
      </c>
    </row>
    <row r="44" spans="1:2" x14ac:dyDescent="0.25">
      <c r="A44" s="43" t="s">
        <v>639</v>
      </c>
      <c r="B44" s="5">
        <v>384081.86</v>
      </c>
    </row>
    <row r="45" spans="1:2" x14ac:dyDescent="0.25">
      <c r="A45" s="43" t="s">
        <v>641</v>
      </c>
      <c r="B45" s="5">
        <v>501005.74</v>
      </c>
    </row>
    <row r="46" spans="1:2" x14ac:dyDescent="0.25">
      <c r="A46" s="43" t="s">
        <v>934</v>
      </c>
      <c r="B46" s="5">
        <v>112215.2199999998</v>
      </c>
    </row>
    <row r="47" spans="1:2" x14ac:dyDescent="0.25">
      <c r="A47" s="43" t="s">
        <v>1023</v>
      </c>
      <c r="B47" s="5">
        <v>2543.71</v>
      </c>
    </row>
    <row r="48" spans="1:2" x14ac:dyDescent="0.25">
      <c r="A48" s="43" t="s">
        <v>1024</v>
      </c>
      <c r="B48" s="5">
        <v>151335.26</v>
      </c>
    </row>
    <row r="49" spans="1:2" x14ac:dyDescent="0.25">
      <c r="A49" s="43" t="s">
        <v>1026</v>
      </c>
      <c r="B49" s="5">
        <v>0</v>
      </c>
    </row>
    <row r="50" spans="1:2" x14ac:dyDescent="0.25">
      <c r="A50" s="43" t="s">
        <v>937</v>
      </c>
      <c r="B50" s="5">
        <v>210000</v>
      </c>
    </row>
    <row r="51" spans="1:2" x14ac:dyDescent="0.25">
      <c r="A51" s="43" t="s">
        <v>646</v>
      </c>
      <c r="B51" s="5">
        <v>448306.08999999997</v>
      </c>
    </row>
    <row r="52" spans="1:2" x14ac:dyDescent="0.25">
      <c r="A52" s="43" t="s">
        <v>648</v>
      </c>
      <c r="B52" s="5">
        <v>82775183.640000001</v>
      </c>
    </row>
    <row r="53" spans="1:2" x14ac:dyDescent="0.25">
      <c r="A53" s="4" t="s">
        <v>6</v>
      </c>
      <c r="B53" s="5">
        <v>93846427.790000007</v>
      </c>
    </row>
    <row r="54" spans="1:2" x14ac:dyDescent="0.25">
      <c r="A54" s="43" t="s">
        <v>613</v>
      </c>
      <c r="B54" s="5">
        <v>35897.39</v>
      </c>
    </row>
    <row r="55" spans="1:2" x14ac:dyDescent="0.25">
      <c r="A55" s="43" t="s">
        <v>615</v>
      </c>
      <c r="B55" s="5">
        <v>21046.510000000002</v>
      </c>
    </row>
    <row r="56" spans="1:2" x14ac:dyDescent="0.25">
      <c r="A56" s="43" t="s">
        <v>939</v>
      </c>
      <c r="B56" s="5">
        <v>105516.98</v>
      </c>
    </row>
    <row r="57" spans="1:2" x14ac:dyDescent="0.25">
      <c r="A57" s="43" t="s">
        <v>940</v>
      </c>
      <c r="B57" s="5">
        <v>3659.4</v>
      </c>
    </row>
    <row r="58" spans="1:2" x14ac:dyDescent="0.25">
      <c r="A58" s="43" t="s">
        <v>1028</v>
      </c>
      <c r="B58" s="5">
        <v>2807.2000000000021</v>
      </c>
    </row>
    <row r="59" spans="1:2" x14ac:dyDescent="0.25">
      <c r="A59" s="43" t="s">
        <v>942</v>
      </c>
      <c r="B59" s="5">
        <v>36398.710000000006</v>
      </c>
    </row>
    <row r="60" spans="1:2" x14ac:dyDescent="0.25">
      <c r="A60" s="43" t="s">
        <v>944</v>
      </c>
      <c r="B60" s="5">
        <v>211252.97999999992</v>
      </c>
    </row>
    <row r="61" spans="1:2" x14ac:dyDescent="0.25">
      <c r="A61" s="43" t="s">
        <v>946</v>
      </c>
      <c r="B61" s="5">
        <v>36258.75</v>
      </c>
    </row>
    <row r="62" spans="1:2" x14ac:dyDescent="0.25">
      <c r="A62" s="43" t="s">
        <v>1029</v>
      </c>
      <c r="B62" s="5">
        <v>0</v>
      </c>
    </row>
    <row r="63" spans="1:2" x14ac:dyDescent="0.25">
      <c r="A63" s="43" t="s">
        <v>948</v>
      </c>
      <c r="B63" s="5">
        <v>1370250.370000001</v>
      </c>
    </row>
    <row r="64" spans="1:2" x14ac:dyDescent="0.25">
      <c r="A64" s="43" t="s">
        <v>728</v>
      </c>
      <c r="B64" s="5">
        <v>98794.710000000196</v>
      </c>
    </row>
    <row r="65" spans="1:2" x14ac:dyDescent="0.25">
      <c r="A65" s="43" t="s">
        <v>730</v>
      </c>
      <c r="B65" s="5">
        <v>10777.43</v>
      </c>
    </row>
    <row r="66" spans="1:2" x14ac:dyDescent="0.25">
      <c r="A66" s="43" t="s">
        <v>659</v>
      </c>
      <c r="B66" s="5">
        <v>11895740.189999999</v>
      </c>
    </row>
    <row r="67" spans="1:2" x14ac:dyDescent="0.25">
      <c r="A67" s="43" t="s">
        <v>661</v>
      </c>
      <c r="B67" s="5">
        <v>284868.52</v>
      </c>
    </row>
    <row r="68" spans="1:2" x14ac:dyDescent="0.25">
      <c r="A68" s="43" t="s">
        <v>1184</v>
      </c>
      <c r="B68" s="5">
        <v>583328.73</v>
      </c>
    </row>
    <row r="69" spans="1:2" x14ac:dyDescent="0.25">
      <c r="A69" s="43" t="s">
        <v>732</v>
      </c>
      <c r="B69" s="5">
        <v>533496.57999999891</v>
      </c>
    </row>
    <row r="70" spans="1:2" x14ac:dyDescent="0.25">
      <c r="A70" s="43" t="s">
        <v>734</v>
      </c>
      <c r="B70" s="5">
        <v>25959.8</v>
      </c>
    </row>
    <row r="71" spans="1:2" x14ac:dyDescent="0.25">
      <c r="A71" s="43" t="s">
        <v>736</v>
      </c>
      <c r="B71" s="5">
        <v>866025.84999999986</v>
      </c>
    </row>
    <row r="72" spans="1:2" x14ac:dyDescent="0.25">
      <c r="A72" s="43" t="s">
        <v>738</v>
      </c>
      <c r="B72" s="5">
        <v>87035.760000000009</v>
      </c>
    </row>
    <row r="73" spans="1:2" x14ac:dyDescent="0.25">
      <c r="A73" s="43" t="s">
        <v>740</v>
      </c>
      <c r="B73" s="5">
        <v>76099.289999999994</v>
      </c>
    </row>
    <row r="74" spans="1:2" x14ac:dyDescent="0.25">
      <c r="A74" s="43" t="s">
        <v>1037</v>
      </c>
      <c r="B74" s="5">
        <v>268764.53000000003</v>
      </c>
    </row>
    <row r="75" spans="1:2" x14ac:dyDescent="0.25">
      <c r="A75" s="43" t="s">
        <v>745</v>
      </c>
      <c r="B75" s="5">
        <v>33805.72</v>
      </c>
    </row>
    <row r="76" spans="1:2" x14ac:dyDescent="0.25">
      <c r="A76" s="43" t="s">
        <v>747</v>
      </c>
      <c r="B76" s="5">
        <v>19184.200000000048</v>
      </c>
    </row>
    <row r="77" spans="1:2" x14ac:dyDescent="0.25">
      <c r="A77" s="43" t="s">
        <v>749</v>
      </c>
      <c r="B77" s="5">
        <v>12438.16</v>
      </c>
    </row>
    <row r="78" spans="1:2" x14ac:dyDescent="0.25">
      <c r="A78" s="43" t="s">
        <v>751</v>
      </c>
      <c r="B78" s="5">
        <v>1278.5</v>
      </c>
    </row>
    <row r="79" spans="1:2" x14ac:dyDescent="0.25">
      <c r="A79" s="43" t="s">
        <v>1045</v>
      </c>
      <c r="B79" s="5">
        <v>21800</v>
      </c>
    </row>
    <row r="80" spans="1:2" x14ac:dyDescent="0.25">
      <c r="A80" s="43" t="s">
        <v>753</v>
      </c>
      <c r="B80" s="5">
        <v>10712</v>
      </c>
    </row>
    <row r="81" spans="1:2" x14ac:dyDescent="0.25">
      <c r="A81" s="43" t="s">
        <v>755</v>
      </c>
      <c r="B81" s="5">
        <v>23733.940000000002</v>
      </c>
    </row>
    <row r="82" spans="1:2" x14ac:dyDescent="0.25">
      <c r="A82" s="43" t="s">
        <v>757</v>
      </c>
      <c r="B82" s="5">
        <v>3248</v>
      </c>
    </row>
    <row r="83" spans="1:2" x14ac:dyDescent="0.25">
      <c r="A83" s="43" t="s">
        <v>761</v>
      </c>
      <c r="B83" s="5">
        <v>6848</v>
      </c>
    </row>
    <row r="84" spans="1:2" x14ac:dyDescent="0.25">
      <c r="A84" s="43" t="s">
        <v>763</v>
      </c>
      <c r="B84" s="5">
        <v>32396.070000000011</v>
      </c>
    </row>
    <row r="85" spans="1:2" x14ac:dyDescent="0.25">
      <c r="A85" s="43" t="s">
        <v>765</v>
      </c>
      <c r="B85" s="5">
        <v>142543.93000000002</v>
      </c>
    </row>
    <row r="86" spans="1:2" x14ac:dyDescent="0.25">
      <c r="A86" s="43" t="s">
        <v>663</v>
      </c>
      <c r="B86" s="5">
        <v>10965.96</v>
      </c>
    </row>
    <row r="87" spans="1:2" x14ac:dyDescent="0.25">
      <c r="A87" s="43" t="s">
        <v>1399</v>
      </c>
      <c r="B87" s="5">
        <v>11492.8</v>
      </c>
    </row>
    <row r="88" spans="1:2" x14ac:dyDescent="0.25">
      <c r="A88" s="43" t="s">
        <v>767</v>
      </c>
      <c r="B88" s="5">
        <v>23729.83</v>
      </c>
    </row>
    <row r="89" spans="1:2" x14ac:dyDescent="0.25">
      <c r="A89" s="43" t="s">
        <v>769</v>
      </c>
      <c r="B89" s="5">
        <v>72991.149999999994</v>
      </c>
    </row>
    <row r="90" spans="1:2" x14ac:dyDescent="0.25">
      <c r="A90" s="43" t="s">
        <v>771</v>
      </c>
      <c r="B90" s="5">
        <v>13279.67</v>
      </c>
    </row>
    <row r="91" spans="1:2" x14ac:dyDescent="0.25">
      <c r="A91" s="43" t="s">
        <v>992</v>
      </c>
      <c r="B91" s="5">
        <v>690</v>
      </c>
    </row>
    <row r="92" spans="1:2" x14ac:dyDescent="0.25">
      <c r="A92" s="43" t="s">
        <v>665</v>
      </c>
      <c r="B92" s="5">
        <v>20531.25</v>
      </c>
    </row>
    <row r="93" spans="1:2" x14ac:dyDescent="0.25">
      <c r="A93" s="43" t="s">
        <v>994</v>
      </c>
      <c r="B93" s="5">
        <v>21840</v>
      </c>
    </row>
    <row r="94" spans="1:2" x14ac:dyDescent="0.25">
      <c r="A94" s="43" t="s">
        <v>773</v>
      </c>
      <c r="B94" s="5">
        <v>0</v>
      </c>
    </row>
    <row r="95" spans="1:2" x14ac:dyDescent="0.25">
      <c r="A95" s="43" t="s">
        <v>1436</v>
      </c>
      <c r="B95" s="5">
        <v>42053</v>
      </c>
    </row>
    <row r="96" spans="1:2" x14ac:dyDescent="0.25">
      <c r="A96" s="43" t="s">
        <v>775</v>
      </c>
      <c r="B96" s="5">
        <v>283396.62000000011</v>
      </c>
    </row>
    <row r="97" spans="1:2" x14ac:dyDescent="0.25">
      <c r="A97" s="43" t="s">
        <v>996</v>
      </c>
      <c r="B97" s="5">
        <v>8454.8599999999897</v>
      </c>
    </row>
    <row r="98" spans="1:2" x14ac:dyDescent="0.25">
      <c r="A98" s="43" t="s">
        <v>998</v>
      </c>
      <c r="B98" s="5">
        <v>20321.590000000098</v>
      </c>
    </row>
    <row r="99" spans="1:2" x14ac:dyDescent="0.25">
      <c r="A99" s="43" t="s">
        <v>779</v>
      </c>
      <c r="B99" s="5">
        <v>2721.099999999999</v>
      </c>
    </row>
    <row r="100" spans="1:2" x14ac:dyDescent="0.25">
      <c r="A100" s="43" t="s">
        <v>781</v>
      </c>
      <c r="B100" s="5">
        <v>358665.42999999993</v>
      </c>
    </row>
    <row r="101" spans="1:2" x14ac:dyDescent="0.25">
      <c r="A101" s="43" t="s">
        <v>783</v>
      </c>
      <c r="B101" s="5">
        <v>60632.080000000104</v>
      </c>
    </row>
    <row r="102" spans="1:2" x14ac:dyDescent="0.25">
      <c r="A102" s="43" t="s">
        <v>785</v>
      </c>
      <c r="B102" s="5">
        <v>122326.7999999999</v>
      </c>
    </row>
    <row r="103" spans="1:2" x14ac:dyDescent="0.25">
      <c r="A103" s="43" t="s">
        <v>1442</v>
      </c>
      <c r="B103" s="5">
        <v>111840</v>
      </c>
    </row>
    <row r="104" spans="1:2" x14ac:dyDescent="0.25">
      <c r="A104" s="43" t="s">
        <v>787</v>
      </c>
      <c r="B104" s="5">
        <v>3900</v>
      </c>
    </row>
    <row r="105" spans="1:2" x14ac:dyDescent="0.25">
      <c r="A105" s="43" t="s">
        <v>791</v>
      </c>
      <c r="B105" s="5">
        <v>9877592.8200000003</v>
      </c>
    </row>
    <row r="106" spans="1:2" x14ac:dyDescent="0.25">
      <c r="A106" s="43" t="s">
        <v>793</v>
      </c>
      <c r="B106" s="5">
        <v>9442465.3000000119</v>
      </c>
    </row>
    <row r="107" spans="1:2" x14ac:dyDescent="0.25">
      <c r="A107" s="43" t="s">
        <v>795</v>
      </c>
      <c r="B107" s="5">
        <v>10876821.719999999</v>
      </c>
    </row>
    <row r="108" spans="1:2" x14ac:dyDescent="0.25">
      <c r="A108" s="43" t="s">
        <v>797</v>
      </c>
      <c r="B108" s="5">
        <v>1950826.8899999987</v>
      </c>
    </row>
    <row r="109" spans="1:2" x14ac:dyDescent="0.25">
      <c r="A109" s="43" t="s">
        <v>1000</v>
      </c>
      <c r="B109" s="5">
        <v>32215.34</v>
      </c>
    </row>
    <row r="110" spans="1:2" x14ac:dyDescent="0.25">
      <c r="A110" s="43" t="s">
        <v>1002</v>
      </c>
      <c r="B110" s="5">
        <v>4822.8900000000003</v>
      </c>
    </row>
    <row r="111" spans="1:2" x14ac:dyDescent="0.25">
      <c r="A111" s="43" t="s">
        <v>801</v>
      </c>
      <c r="B111" s="5">
        <v>267328.61</v>
      </c>
    </row>
    <row r="112" spans="1:2" x14ac:dyDescent="0.25">
      <c r="A112" s="43" t="s">
        <v>803</v>
      </c>
      <c r="B112" s="5">
        <v>3998.4</v>
      </c>
    </row>
    <row r="113" spans="1:2" x14ac:dyDescent="0.25">
      <c r="A113" s="43" t="s">
        <v>805</v>
      </c>
      <c r="B113" s="5">
        <v>4041054.3</v>
      </c>
    </row>
    <row r="114" spans="1:2" x14ac:dyDescent="0.25">
      <c r="A114" s="43" t="s">
        <v>806</v>
      </c>
      <c r="B114" s="5">
        <v>41616.619999999995</v>
      </c>
    </row>
    <row r="115" spans="1:2" x14ac:dyDescent="0.25">
      <c r="A115" s="43" t="s">
        <v>1004</v>
      </c>
      <c r="B115" s="5">
        <v>1636.1899999999989</v>
      </c>
    </row>
    <row r="116" spans="1:2" x14ac:dyDescent="0.25">
      <c r="A116" s="43" t="s">
        <v>671</v>
      </c>
      <c r="B116" s="5">
        <v>6331374.1399999987</v>
      </c>
    </row>
    <row r="117" spans="1:2" x14ac:dyDescent="0.25">
      <c r="A117" s="43" t="s">
        <v>808</v>
      </c>
      <c r="B117" s="5">
        <v>643599.96</v>
      </c>
    </row>
    <row r="118" spans="1:2" x14ac:dyDescent="0.25">
      <c r="A118" s="43" t="s">
        <v>810</v>
      </c>
      <c r="B118" s="5">
        <v>675561.1</v>
      </c>
    </row>
    <row r="119" spans="1:2" x14ac:dyDescent="0.25">
      <c r="A119" s="43" t="s">
        <v>814</v>
      </c>
      <c r="B119" s="5">
        <v>2900</v>
      </c>
    </row>
    <row r="120" spans="1:2" x14ac:dyDescent="0.25">
      <c r="A120" s="43" t="s">
        <v>1008</v>
      </c>
      <c r="B120" s="5">
        <v>1442244.19</v>
      </c>
    </row>
    <row r="121" spans="1:2" x14ac:dyDescent="0.25">
      <c r="A121" s="43" t="s">
        <v>816</v>
      </c>
      <c r="B121" s="5">
        <v>4846199.79</v>
      </c>
    </row>
    <row r="122" spans="1:2" x14ac:dyDescent="0.25">
      <c r="A122" s="43" t="s">
        <v>818</v>
      </c>
      <c r="B122" s="5">
        <v>734004.5199999999</v>
      </c>
    </row>
    <row r="123" spans="1:2" x14ac:dyDescent="0.25">
      <c r="A123" s="43" t="s">
        <v>820</v>
      </c>
      <c r="B123" s="5">
        <v>30203.72</v>
      </c>
    </row>
    <row r="124" spans="1:2" x14ac:dyDescent="0.25">
      <c r="A124" s="43" t="s">
        <v>822</v>
      </c>
      <c r="B124" s="5">
        <v>44782.14</v>
      </c>
    </row>
    <row r="125" spans="1:2" x14ac:dyDescent="0.25">
      <c r="A125" s="43" t="s">
        <v>824</v>
      </c>
      <c r="B125" s="5">
        <v>74547.570000000007</v>
      </c>
    </row>
    <row r="126" spans="1:2" x14ac:dyDescent="0.25">
      <c r="A126" s="43" t="s">
        <v>826</v>
      </c>
      <c r="B126" s="5">
        <v>104289.8600000001</v>
      </c>
    </row>
    <row r="127" spans="1:2" x14ac:dyDescent="0.25">
      <c r="A127" s="43" t="s">
        <v>1021</v>
      </c>
      <c r="B127" s="5">
        <v>0</v>
      </c>
    </row>
    <row r="128" spans="1:2" x14ac:dyDescent="0.25">
      <c r="A128" s="43" t="s">
        <v>673</v>
      </c>
      <c r="B128" s="5">
        <v>7475</v>
      </c>
    </row>
    <row r="129" spans="1:2" x14ac:dyDescent="0.25">
      <c r="A129" s="43" t="s">
        <v>828</v>
      </c>
      <c r="B129" s="5">
        <v>363086</v>
      </c>
    </row>
    <row r="130" spans="1:2" x14ac:dyDescent="0.25">
      <c r="A130" s="43" t="s">
        <v>830</v>
      </c>
      <c r="B130" s="5">
        <v>5533.9699999999903</v>
      </c>
    </row>
    <row r="131" spans="1:2" x14ac:dyDescent="0.25">
      <c r="A131" s="43" t="s">
        <v>831</v>
      </c>
      <c r="B131" s="5">
        <v>189248.58000000002</v>
      </c>
    </row>
    <row r="132" spans="1:2" x14ac:dyDescent="0.25">
      <c r="A132" s="43" t="s">
        <v>1358</v>
      </c>
      <c r="B132" s="5">
        <v>692313</v>
      </c>
    </row>
    <row r="133" spans="1:2" x14ac:dyDescent="0.25">
      <c r="A133" s="43" t="s">
        <v>1010</v>
      </c>
      <c r="B133" s="5">
        <v>0</v>
      </c>
    </row>
    <row r="134" spans="1:2" x14ac:dyDescent="0.25">
      <c r="A134" s="43" t="s">
        <v>1012</v>
      </c>
      <c r="B134" s="5">
        <v>58087.619999999995</v>
      </c>
    </row>
    <row r="135" spans="1:2" x14ac:dyDescent="0.25">
      <c r="A135" s="43" t="s">
        <v>832</v>
      </c>
      <c r="B135" s="5">
        <v>141665.88</v>
      </c>
    </row>
    <row r="136" spans="1:2" x14ac:dyDescent="0.25">
      <c r="A136" s="43" t="s">
        <v>834</v>
      </c>
      <c r="B136" s="5">
        <v>111191.89</v>
      </c>
    </row>
    <row r="137" spans="1:2" x14ac:dyDescent="0.25">
      <c r="A137" s="43" t="s">
        <v>877</v>
      </c>
      <c r="B137" s="5">
        <v>2820.36</v>
      </c>
    </row>
    <row r="138" spans="1:2" x14ac:dyDescent="0.25">
      <c r="A138" s="43" t="s">
        <v>840</v>
      </c>
      <c r="B138" s="5">
        <v>733626.09</v>
      </c>
    </row>
    <row r="139" spans="1:2" x14ac:dyDescent="0.25">
      <c r="A139" s="43" t="s">
        <v>842</v>
      </c>
      <c r="B139" s="5">
        <v>367200</v>
      </c>
    </row>
    <row r="140" spans="1:2" x14ac:dyDescent="0.25">
      <c r="A140" s="43" t="s">
        <v>1014</v>
      </c>
      <c r="B140" s="5">
        <v>136500</v>
      </c>
    </row>
    <row r="141" spans="1:2" x14ac:dyDescent="0.25">
      <c r="A141" s="43" t="s">
        <v>844</v>
      </c>
      <c r="B141" s="5">
        <v>1061093.0900000001</v>
      </c>
    </row>
    <row r="142" spans="1:2" x14ac:dyDescent="0.25">
      <c r="A142" s="43" t="s">
        <v>846</v>
      </c>
      <c r="B142" s="5">
        <v>12145</v>
      </c>
    </row>
    <row r="143" spans="1:2" x14ac:dyDescent="0.25">
      <c r="A143" s="43" t="s">
        <v>950</v>
      </c>
      <c r="B143" s="5">
        <v>12138095.050000001</v>
      </c>
    </row>
    <row r="144" spans="1:2" x14ac:dyDescent="0.25">
      <c r="A144" s="43" t="s">
        <v>848</v>
      </c>
      <c r="B144" s="5">
        <v>69366.169999999896</v>
      </c>
    </row>
    <row r="145" spans="1:2" x14ac:dyDescent="0.25">
      <c r="A145" s="43" t="s">
        <v>850</v>
      </c>
      <c r="B145" s="5">
        <v>57943.439999999995</v>
      </c>
    </row>
    <row r="146" spans="1:2" x14ac:dyDescent="0.25">
      <c r="A146" s="43" t="s">
        <v>852</v>
      </c>
      <c r="B146" s="5">
        <v>27336.37000000001</v>
      </c>
    </row>
    <row r="147" spans="1:2" x14ac:dyDescent="0.25">
      <c r="A147" s="43" t="s">
        <v>1016</v>
      </c>
      <c r="B147" s="5">
        <v>0</v>
      </c>
    </row>
    <row r="148" spans="1:2" x14ac:dyDescent="0.25">
      <c r="A148" s="43" t="s">
        <v>677</v>
      </c>
      <c r="B148" s="5">
        <v>610533.9</v>
      </c>
    </row>
    <row r="149" spans="1:2" x14ac:dyDescent="0.25">
      <c r="A149" s="43" t="s">
        <v>1196</v>
      </c>
      <c r="B149" s="5">
        <v>1785110.78</v>
      </c>
    </row>
    <row r="150" spans="1:2" x14ac:dyDescent="0.25">
      <c r="A150" s="43" t="s">
        <v>952</v>
      </c>
      <c r="B150" s="5">
        <v>53555.760000000097</v>
      </c>
    </row>
    <row r="151" spans="1:2" x14ac:dyDescent="0.25">
      <c r="A151" s="43" t="s">
        <v>954</v>
      </c>
      <c r="B151" s="5">
        <v>8778.9600000000009</v>
      </c>
    </row>
    <row r="152" spans="1:2" x14ac:dyDescent="0.25">
      <c r="A152" s="43" t="s">
        <v>1031</v>
      </c>
      <c r="B152" s="5">
        <v>1161.1600000000001</v>
      </c>
    </row>
    <row r="153" spans="1:2" x14ac:dyDescent="0.25">
      <c r="A153" s="43" t="s">
        <v>971</v>
      </c>
      <c r="B153" s="5">
        <v>3165.4500000000098</v>
      </c>
    </row>
    <row r="154" spans="1:2" x14ac:dyDescent="0.25">
      <c r="A154" s="43" t="s">
        <v>1017</v>
      </c>
      <c r="B154" s="5">
        <v>99865</v>
      </c>
    </row>
    <row r="155" spans="1:2" x14ac:dyDescent="0.25">
      <c r="A155" s="43" t="s">
        <v>1047</v>
      </c>
      <c r="B155" s="5">
        <v>212</v>
      </c>
    </row>
    <row r="156" spans="1:2" x14ac:dyDescent="0.25">
      <c r="A156" s="43" t="s">
        <v>956</v>
      </c>
      <c r="B156" s="5">
        <v>1599.48</v>
      </c>
    </row>
    <row r="157" spans="1:2" x14ac:dyDescent="0.25">
      <c r="A157" s="43" t="s">
        <v>1019</v>
      </c>
      <c r="B157" s="5">
        <v>2733.09</v>
      </c>
    </row>
    <row r="158" spans="1:2" x14ac:dyDescent="0.25">
      <c r="A158" s="43" t="s">
        <v>854</v>
      </c>
      <c r="B158" s="5">
        <v>453314.07</v>
      </c>
    </row>
    <row r="159" spans="1:2" x14ac:dyDescent="0.25">
      <c r="A159" s="43" t="s">
        <v>856</v>
      </c>
      <c r="B159" s="5">
        <v>0</v>
      </c>
    </row>
    <row r="160" spans="1:2" x14ac:dyDescent="0.25">
      <c r="A160" s="43" t="s">
        <v>857</v>
      </c>
      <c r="B160" s="5">
        <v>486.88</v>
      </c>
    </row>
    <row r="161" spans="1:2" x14ac:dyDescent="0.25">
      <c r="A161" s="43" t="s">
        <v>1033</v>
      </c>
      <c r="B161" s="5">
        <v>1135.8400000000001</v>
      </c>
    </row>
    <row r="162" spans="1:2" x14ac:dyDescent="0.25">
      <c r="A162" s="43" t="s">
        <v>858</v>
      </c>
      <c r="B162" s="5">
        <v>415.8</v>
      </c>
    </row>
    <row r="163" spans="1:2" x14ac:dyDescent="0.25">
      <c r="A163" s="43" t="s">
        <v>654</v>
      </c>
      <c r="B163" s="5">
        <v>27789.35999999999</v>
      </c>
    </row>
    <row r="164" spans="1:2" x14ac:dyDescent="0.25">
      <c r="A164" s="43" t="s">
        <v>1035</v>
      </c>
      <c r="B164" s="5">
        <v>18649.39</v>
      </c>
    </row>
    <row r="165" spans="1:2" x14ac:dyDescent="0.25">
      <c r="A165" s="43" t="s">
        <v>861</v>
      </c>
      <c r="B165" s="5">
        <v>420367.82</v>
      </c>
    </row>
    <row r="166" spans="1:2" x14ac:dyDescent="0.25">
      <c r="A166" s="43" t="s">
        <v>863</v>
      </c>
      <c r="B166" s="5">
        <v>11800.12</v>
      </c>
    </row>
    <row r="167" spans="1:2" x14ac:dyDescent="0.25">
      <c r="A167" s="43" t="s">
        <v>655</v>
      </c>
      <c r="B167" s="5">
        <v>4139655.4899999998</v>
      </c>
    </row>
    <row r="168" spans="1:2" x14ac:dyDescent="0.25">
      <c r="A168" s="43" t="s">
        <v>958</v>
      </c>
      <c r="B168" s="5">
        <v>22100</v>
      </c>
    </row>
    <row r="169" spans="1:2" x14ac:dyDescent="0.25">
      <c r="A169" s="43" t="s">
        <v>865</v>
      </c>
      <c r="B169" s="5">
        <v>1045.7600000000009</v>
      </c>
    </row>
    <row r="170" spans="1:2" x14ac:dyDescent="0.25">
      <c r="A170" s="43" t="s">
        <v>657</v>
      </c>
      <c r="B170" s="5">
        <v>57000</v>
      </c>
    </row>
    <row r="171" spans="1:2" x14ac:dyDescent="0.25">
      <c r="A171" s="43" t="s">
        <v>867</v>
      </c>
      <c r="B171" s="5">
        <v>22000</v>
      </c>
    </row>
    <row r="172" spans="1:2" x14ac:dyDescent="0.25">
      <c r="A172" s="43" t="s">
        <v>870</v>
      </c>
      <c r="B172" s="5">
        <v>200.02000000000402</v>
      </c>
    </row>
    <row r="173" spans="1:2" x14ac:dyDescent="0.25">
      <c r="A173" s="43" t="s">
        <v>872</v>
      </c>
      <c r="B173" s="5">
        <v>414.68</v>
      </c>
    </row>
    <row r="174" spans="1:2" x14ac:dyDescent="0.25">
      <c r="A174" s="43" t="s">
        <v>873</v>
      </c>
      <c r="B174" s="5">
        <v>16000</v>
      </c>
    </row>
    <row r="175" spans="1:2" x14ac:dyDescent="0.25">
      <c r="A175" s="43" t="s">
        <v>875</v>
      </c>
      <c r="B175" s="5">
        <v>46.170000000000101</v>
      </c>
    </row>
    <row r="176" spans="1:2" x14ac:dyDescent="0.25">
      <c r="A176" s="43" t="s">
        <v>960</v>
      </c>
      <c r="B176" s="5">
        <v>388384.69</v>
      </c>
    </row>
    <row r="177" spans="1:2" x14ac:dyDescent="0.25">
      <c r="A177" s="43" t="s">
        <v>1020</v>
      </c>
      <c r="B177" s="5">
        <v>2292.1999999999998</v>
      </c>
    </row>
    <row r="178" spans="1:2" x14ac:dyDescent="0.25">
      <c r="A178" s="4" t="s">
        <v>88</v>
      </c>
      <c r="B178" s="5">
        <v>15767267.02</v>
      </c>
    </row>
    <row r="179" spans="1:2" x14ac:dyDescent="0.25">
      <c r="A179" s="43" t="s">
        <v>684</v>
      </c>
      <c r="B179" s="5">
        <v>123081.66</v>
      </c>
    </row>
    <row r="180" spans="1:2" x14ac:dyDescent="0.25">
      <c r="A180" s="43" t="s">
        <v>973</v>
      </c>
      <c r="B180" s="5">
        <v>51199.71</v>
      </c>
    </row>
    <row r="181" spans="1:2" x14ac:dyDescent="0.25">
      <c r="A181" s="43" t="s">
        <v>1039</v>
      </c>
      <c r="B181" s="5">
        <v>19500</v>
      </c>
    </row>
    <row r="182" spans="1:2" x14ac:dyDescent="0.25">
      <c r="A182" s="43" t="s">
        <v>975</v>
      </c>
      <c r="B182" s="5">
        <v>28000</v>
      </c>
    </row>
    <row r="183" spans="1:2" x14ac:dyDescent="0.25">
      <c r="A183" s="43" t="s">
        <v>977</v>
      </c>
      <c r="B183" s="5">
        <v>150000</v>
      </c>
    </row>
    <row r="184" spans="1:2" x14ac:dyDescent="0.25">
      <c r="A184" s="43" t="s">
        <v>687</v>
      </c>
      <c r="B184" s="5">
        <v>7938942.5399999991</v>
      </c>
    </row>
    <row r="185" spans="1:2" x14ac:dyDescent="0.25">
      <c r="A185" s="43" t="s">
        <v>964</v>
      </c>
      <c r="B185" s="5">
        <v>10562</v>
      </c>
    </row>
    <row r="186" spans="1:2" x14ac:dyDescent="0.25">
      <c r="A186" s="43" t="s">
        <v>689</v>
      </c>
      <c r="B186" s="5">
        <v>111491.53</v>
      </c>
    </row>
    <row r="187" spans="1:2" x14ac:dyDescent="0.25">
      <c r="A187" s="43" t="s">
        <v>693</v>
      </c>
      <c r="B187" s="5">
        <v>1153043.07</v>
      </c>
    </row>
    <row r="188" spans="1:2" x14ac:dyDescent="0.25">
      <c r="A188" s="43" t="s">
        <v>695</v>
      </c>
      <c r="B188" s="5">
        <v>207456.91999999998</v>
      </c>
    </row>
    <row r="189" spans="1:2" x14ac:dyDescent="0.25">
      <c r="A189" s="43" t="s">
        <v>699</v>
      </c>
      <c r="B189" s="5">
        <v>47184.9</v>
      </c>
    </row>
    <row r="190" spans="1:2" x14ac:dyDescent="0.25">
      <c r="A190" s="43" t="s">
        <v>1041</v>
      </c>
      <c r="B190" s="5">
        <v>80865.7</v>
      </c>
    </row>
    <row r="191" spans="1:2" x14ac:dyDescent="0.25">
      <c r="A191" s="43" t="s">
        <v>701</v>
      </c>
      <c r="B191" s="5">
        <v>1320417.82</v>
      </c>
    </row>
    <row r="192" spans="1:2" x14ac:dyDescent="0.25">
      <c r="A192" s="43" t="s">
        <v>1390</v>
      </c>
      <c r="B192" s="5">
        <v>1822</v>
      </c>
    </row>
    <row r="193" spans="1:2" x14ac:dyDescent="0.25">
      <c r="A193" s="43" t="s">
        <v>703</v>
      </c>
      <c r="B193" s="5">
        <v>407018.91</v>
      </c>
    </row>
    <row r="194" spans="1:2" x14ac:dyDescent="0.25">
      <c r="A194" s="43" t="s">
        <v>705</v>
      </c>
      <c r="B194" s="5">
        <v>78059.45</v>
      </c>
    </row>
    <row r="195" spans="1:2" x14ac:dyDescent="0.25">
      <c r="A195" s="43" t="s">
        <v>707</v>
      </c>
      <c r="B195" s="5">
        <v>904688.7</v>
      </c>
    </row>
    <row r="196" spans="1:2" x14ac:dyDescent="0.25">
      <c r="A196" s="43" t="s">
        <v>1392</v>
      </c>
      <c r="B196" s="5">
        <v>3846.21</v>
      </c>
    </row>
    <row r="197" spans="1:2" x14ac:dyDescent="0.25">
      <c r="A197" s="43" t="s">
        <v>980</v>
      </c>
      <c r="B197" s="5">
        <v>25996</v>
      </c>
    </row>
    <row r="198" spans="1:2" x14ac:dyDescent="0.25">
      <c r="A198" s="43" t="s">
        <v>982</v>
      </c>
      <c r="B198" s="5">
        <v>788.09</v>
      </c>
    </row>
    <row r="199" spans="1:2" x14ac:dyDescent="0.25">
      <c r="A199" s="43" t="s">
        <v>709</v>
      </c>
      <c r="B199" s="5">
        <v>16443.489999999998</v>
      </c>
    </row>
    <row r="200" spans="1:2" x14ac:dyDescent="0.25">
      <c r="A200" s="43" t="s">
        <v>711</v>
      </c>
      <c r="B200" s="5">
        <v>11485</v>
      </c>
    </row>
    <row r="201" spans="1:2" x14ac:dyDescent="0.25">
      <c r="A201" s="43" t="s">
        <v>713</v>
      </c>
      <c r="B201" s="5">
        <v>1172170</v>
      </c>
    </row>
    <row r="202" spans="1:2" x14ac:dyDescent="0.25">
      <c r="A202" s="43" t="s">
        <v>715</v>
      </c>
      <c r="B202" s="5">
        <v>691519.89999999991</v>
      </c>
    </row>
    <row r="203" spans="1:2" x14ac:dyDescent="0.25">
      <c r="A203" s="43" t="s">
        <v>986</v>
      </c>
      <c r="B203" s="5">
        <v>64300</v>
      </c>
    </row>
    <row r="204" spans="1:2" x14ac:dyDescent="0.25">
      <c r="A204" s="43" t="s">
        <v>719</v>
      </c>
      <c r="B204" s="5">
        <v>218500</v>
      </c>
    </row>
    <row r="205" spans="1:2" x14ac:dyDescent="0.25">
      <c r="A205" s="43" t="s">
        <v>988</v>
      </c>
      <c r="B205" s="5">
        <v>14885</v>
      </c>
    </row>
    <row r="206" spans="1:2" x14ac:dyDescent="0.25">
      <c r="A206" s="43" t="s">
        <v>1043</v>
      </c>
      <c r="B206" s="5">
        <v>897728.42</v>
      </c>
    </row>
    <row r="207" spans="1:2" x14ac:dyDescent="0.25">
      <c r="A207" s="43" t="s">
        <v>990</v>
      </c>
      <c r="B207" s="5">
        <v>230</v>
      </c>
    </row>
    <row r="208" spans="1:2" x14ac:dyDescent="0.25">
      <c r="A208" s="43" t="s">
        <v>725</v>
      </c>
      <c r="B208" s="5">
        <v>16040</v>
      </c>
    </row>
    <row r="209" spans="1:2" x14ac:dyDescent="0.25">
      <c r="A209" s="4" t="s">
        <v>416</v>
      </c>
      <c r="B209" s="5">
        <v>670909548.58000076</v>
      </c>
    </row>
  </sheetData>
  <pageMargins left="0.511811024" right="0.511811024" top="0.78740157499999996" bottom="0.78740157499999996" header="0.31496062000000002" footer="0.31496062000000002"/>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F2671-33E3-4495-A124-FA03F2C23DF9}">
  <dimension ref="A1:R1442"/>
  <sheetViews>
    <sheetView workbookViewId="0">
      <selection activeCell="F16" sqref="F16"/>
    </sheetView>
  </sheetViews>
  <sheetFormatPr defaultColWidth="8.81640625" defaultRowHeight="12.5" x14ac:dyDescent="0.25"/>
  <cols>
    <col min="15" max="15" width="13.54296875" customWidth="1"/>
  </cols>
  <sheetData>
    <row r="1" spans="1:18" x14ac:dyDescent="0.25">
      <c r="C1" t="s">
        <v>1164</v>
      </c>
    </row>
    <row r="3" spans="1:18" ht="10.5" customHeight="1" x14ac:dyDescent="0.25">
      <c r="C3" t="s">
        <v>1</v>
      </c>
    </row>
    <row r="4" spans="1:18" ht="10.5" customHeight="1" x14ac:dyDescent="0.25">
      <c r="C4" s="64" t="s">
        <v>2</v>
      </c>
      <c r="D4" s="64"/>
      <c r="E4" s="64"/>
      <c r="F4" s="64"/>
      <c r="G4" s="64"/>
      <c r="H4" s="64"/>
      <c r="I4" s="64"/>
      <c r="J4" s="64"/>
      <c r="K4" s="64"/>
      <c r="L4" s="64"/>
      <c r="M4" s="64"/>
      <c r="N4" s="64"/>
      <c r="O4" s="64"/>
      <c r="P4" s="64"/>
      <c r="Q4" s="64"/>
      <c r="R4" s="64"/>
    </row>
    <row r="6" spans="1:18" x14ac:dyDescent="0.25">
      <c r="C6" t="s">
        <v>597</v>
      </c>
      <c r="D6" t="s">
        <v>1165</v>
      </c>
      <c r="F6" t="s">
        <v>598</v>
      </c>
      <c r="H6" t="s">
        <v>599</v>
      </c>
      <c r="J6" t="s">
        <v>1050</v>
      </c>
      <c r="L6" t="s">
        <v>600</v>
      </c>
      <c r="N6" t="s">
        <v>1166</v>
      </c>
      <c r="R6" t="s">
        <v>601</v>
      </c>
    </row>
    <row r="7" spans="1:18" x14ac:dyDescent="0.25">
      <c r="A7" s="2" t="s">
        <v>1445</v>
      </c>
      <c r="B7" s="2" t="s">
        <v>1446</v>
      </c>
      <c r="C7" s="40" t="s">
        <v>1048</v>
      </c>
      <c r="D7" s="40" t="s">
        <v>1051</v>
      </c>
      <c r="E7" s="40" t="s">
        <v>1052</v>
      </c>
      <c r="F7" s="40" t="s">
        <v>567</v>
      </c>
      <c r="G7" s="40" t="s">
        <v>568</v>
      </c>
      <c r="H7" s="40" t="s">
        <v>411</v>
      </c>
      <c r="I7" s="40" t="s">
        <v>569</v>
      </c>
      <c r="J7" s="40" t="s">
        <v>1053</v>
      </c>
      <c r="K7" s="40" t="s">
        <v>1054</v>
      </c>
      <c r="L7" s="40" t="s">
        <v>1056</v>
      </c>
      <c r="M7" s="40" t="s">
        <v>1057</v>
      </c>
      <c r="N7" s="40" t="s">
        <v>409</v>
      </c>
      <c r="O7" s="40" t="s">
        <v>572</v>
      </c>
      <c r="P7" t="s">
        <v>4</v>
      </c>
      <c r="Q7" s="40" t="s">
        <v>1055</v>
      </c>
      <c r="R7" s="40" t="s">
        <v>1058</v>
      </c>
    </row>
    <row r="8" spans="1:18" x14ac:dyDescent="0.25">
      <c r="A8" t="s">
        <v>1059</v>
      </c>
      <c r="B8" t="s">
        <v>466</v>
      </c>
      <c r="C8" t="s">
        <v>602</v>
      </c>
      <c r="D8" t="s">
        <v>1167</v>
      </c>
      <c r="E8" t="s">
        <v>1168</v>
      </c>
      <c r="F8" t="s">
        <v>1169</v>
      </c>
      <c r="G8" t="s">
        <v>1170</v>
      </c>
      <c r="H8" t="s">
        <v>88</v>
      </c>
      <c r="I8" t="s">
        <v>495</v>
      </c>
      <c r="J8" t="s">
        <v>1171</v>
      </c>
      <c r="K8" t="s">
        <v>1172</v>
      </c>
      <c r="L8" t="s">
        <v>1173</v>
      </c>
      <c r="M8" t="s">
        <v>1174</v>
      </c>
      <c r="N8" t="s">
        <v>1175</v>
      </c>
      <c r="O8" t="s">
        <v>1176</v>
      </c>
      <c r="P8" t="s">
        <v>1177</v>
      </c>
      <c r="Q8" t="s">
        <v>1170</v>
      </c>
      <c r="R8" s="38">
        <v>129000</v>
      </c>
    </row>
    <row r="9" spans="1:18" x14ac:dyDescent="0.25">
      <c r="A9" t="s">
        <v>1059</v>
      </c>
      <c r="B9" t="s">
        <v>466</v>
      </c>
      <c r="C9" t="s">
        <v>602</v>
      </c>
      <c r="D9" t="s">
        <v>1167</v>
      </c>
      <c r="E9" t="s">
        <v>1168</v>
      </c>
      <c r="F9" t="s">
        <v>1169</v>
      </c>
      <c r="G9" t="s">
        <v>1170</v>
      </c>
      <c r="H9" t="s">
        <v>6</v>
      </c>
      <c r="I9" t="s">
        <v>463</v>
      </c>
      <c r="J9" t="s">
        <v>1067</v>
      </c>
      <c r="K9" t="s">
        <v>1062</v>
      </c>
      <c r="L9" t="s">
        <v>1178</v>
      </c>
      <c r="M9" t="s">
        <v>726</v>
      </c>
      <c r="N9" t="s">
        <v>1175</v>
      </c>
      <c r="O9" t="s">
        <v>1176</v>
      </c>
      <c r="P9" t="s">
        <v>1177</v>
      </c>
      <c r="Q9" t="s">
        <v>1170</v>
      </c>
      <c r="R9" s="38">
        <v>46000</v>
      </c>
    </row>
    <row r="10" spans="1:18" x14ac:dyDescent="0.25">
      <c r="A10" t="s">
        <v>1059</v>
      </c>
      <c r="B10" t="s">
        <v>466</v>
      </c>
      <c r="C10" t="s">
        <v>602</v>
      </c>
      <c r="D10" t="s">
        <v>1167</v>
      </c>
      <c r="E10" t="s">
        <v>1168</v>
      </c>
      <c r="F10" t="s">
        <v>167</v>
      </c>
      <c r="G10" t="s">
        <v>168</v>
      </c>
      <c r="H10" t="s">
        <v>6</v>
      </c>
      <c r="I10" t="s">
        <v>463</v>
      </c>
      <c r="J10" t="s">
        <v>1179</v>
      </c>
      <c r="K10" t="s">
        <v>1180</v>
      </c>
      <c r="L10" t="s">
        <v>1181</v>
      </c>
      <c r="M10" t="s">
        <v>614</v>
      </c>
      <c r="N10" t="s">
        <v>580</v>
      </c>
      <c r="O10" t="s">
        <v>581</v>
      </c>
      <c r="P10" t="s">
        <v>1182</v>
      </c>
      <c r="Q10" t="s">
        <v>1183</v>
      </c>
      <c r="R10" s="38">
        <v>125422.22</v>
      </c>
    </row>
    <row r="11" spans="1:18" x14ac:dyDescent="0.25">
      <c r="A11" t="s">
        <v>1059</v>
      </c>
      <c r="B11" t="s">
        <v>466</v>
      </c>
      <c r="C11" t="s">
        <v>602</v>
      </c>
      <c r="D11" t="s">
        <v>1167</v>
      </c>
      <c r="E11" t="s">
        <v>1168</v>
      </c>
      <c r="F11" t="s">
        <v>1186</v>
      </c>
      <c r="G11" t="s">
        <v>1187</v>
      </c>
      <c r="H11" t="s">
        <v>6</v>
      </c>
      <c r="I11" t="s">
        <v>463</v>
      </c>
      <c r="J11" t="s">
        <v>1067</v>
      </c>
      <c r="K11" t="s">
        <v>1062</v>
      </c>
      <c r="L11" t="s">
        <v>659</v>
      </c>
      <c r="M11" t="s">
        <v>660</v>
      </c>
      <c r="N11" t="s">
        <v>1188</v>
      </c>
      <c r="O11" t="s">
        <v>1189</v>
      </c>
      <c r="P11" t="s">
        <v>1190</v>
      </c>
      <c r="Q11" t="s">
        <v>1191</v>
      </c>
      <c r="R11" s="38">
        <v>39000</v>
      </c>
    </row>
    <row r="12" spans="1:18" x14ac:dyDescent="0.25">
      <c r="A12" t="s">
        <v>1059</v>
      </c>
      <c r="B12" t="s">
        <v>466</v>
      </c>
      <c r="C12" t="s">
        <v>602</v>
      </c>
      <c r="D12" t="s">
        <v>1192</v>
      </c>
      <c r="E12" t="s">
        <v>1193</v>
      </c>
      <c r="F12" t="s">
        <v>26</v>
      </c>
      <c r="G12" t="s">
        <v>27</v>
      </c>
      <c r="H12" t="s">
        <v>6</v>
      </c>
      <c r="I12" t="s">
        <v>463</v>
      </c>
      <c r="J12" t="s">
        <v>1194</v>
      </c>
      <c r="K12" t="s">
        <v>1195</v>
      </c>
      <c r="L12" t="s">
        <v>1196</v>
      </c>
      <c r="M12" t="s">
        <v>1197</v>
      </c>
      <c r="N12" t="s">
        <v>25</v>
      </c>
      <c r="O12" t="s">
        <v>466</v>
      </c>
      <c r="P12" t="s">
        <v>1198</v>
      </c>
      <c r="Q12" t="s">
        <v>1199</v>
      </c>
      <c r="R12" s="38">
        <v>290805.36</v>
      </c>
    </row>
    <row r="13" spans="1:18" x14ac:dyDescent="0.25">
      <c r="A13" t="s">
        <v>1059</v>
      </c>
      <c r="B13" t="s">
        <v>466</v>
      </c>
      <c r="C13" t="s">
        <v>602</v>
      </c>
      <c r="D13" t="s">
        <v>1192</v>
      </c>
      <c r="E13" t="s">
        <v>1193</v>
      </c>
      <c r="F13" t="s">
        <v>26</v>
      </c>
      <c r="G13" t="s">
        <v>27</v>
      </c>
      <c r="H13" t="s">
        <v>6</v>
      </c>
      <c r="I13" t="s">
        <v>463</v>
      </c>
      <c r="J13" t="s">
        <v>1194</v>
      </c>
      <c r="K13" t="s">
        <v>1195</v>
      </c>
      <c r="L13" t="s">
        <v>960</v>
      </c>
      <c r="M13" t="s">
        <v>961</v>
      </c>
      <c r="N13" t="s">
        <v>25</v>
      </c>
      <c r="O13" t="s">
        <v>466</v>
      </c>
      <c r="P13" t="s">
        <v>1198</v>
      </c>
      <c r="Q13" t="s">
        <v>1199</v>
      </c>
      <c r="R13" s="38">
        <v>56713.71</v>
      </c>
    </row>
    <row r="14" spans="1:18" x14ac:dyDescent="0.25">
      <c r="A14" t="s">
        <v>1059</v>
      </c>
      <c r="B14" t="s">
        <v>466</v>
      </c>
      <c r="C14" t="s">
        <v>602</v>
      </c>
      <c r="D14" t="s">
        <v>1192</v>
      </c>
      <c r="E14" t="s">
        <v>1193</v>
      </c>
      <c r="F14" t="s">
        <v>26</v>
      </c>
      <c r="G14" t="s">
        <v>27</v>
      </c>
      <c r="H14" t="s">
        <v>6</v>
      </c>
      <c r="I14" t="s">
        <v>463</v>
      </c>
      <c r="J14" t="s">
        <v>1200</v>
      </c>
      <c r="K14" t="s">
        <v>1201</v>
      </c>
      <c r="L14" t="s">
        <v>677</v>
      </c>
      <c r="M14" t="s">
        <v>678</v>
      </c>
      <c r="N14" t="s">
        <v>25</v>
      </c>
      <c r="O14" t="s">
        <v>466</v>
      </c>
      <c r="P14" t="s">
        <v>1198</v>
      </c>
      <c r="Q14" t="s">
        <v>1199</v>
      </c>
      <c r="R14" s="38">
        <v>0</v>
      </c>
    </row>
    <row r="15" spans="1:18" x14ac:dyDescent="0.25">
      <c r="A15" t="s">
        <v>1059</v>
      </c>
      <c r="B15" t="s">
        <v>466</v>
      </c>
      <c r="C15" t="s">
        <v>602</v>
      </c>
      <c r="D15" t="s">
        <v>1192</v>
      </c>
      <c r="E15" t="s">
        <v>1193</v>
      </c>
      <c r="F15" t="s">
        <v>26</v>
      </c>
      <c r="G15" t="s">
        <v>27</v>
      </c>
      <c r="H15" t="s">
        <v>6</v>
      </c>
      <c r="I15" t="s">
        <v>463</v>
      </c>
      <c r="J15" t="s">
        <v>1200</v>
      </c>
      <c r="K15" t="s">
        <v>1201</v>
      </c>
      <c r="L15" t="s">
        <v>1196</v>
      </c>
      <c r="M15" t="s">
        <v>1197</v>
      </c>
      <c r="N15" t="s">
        <v>25</v>
      </c>
      <c r="O15" t="s">
        <v>466</v>
      </c>
      <c r="P15" t="s">
        <v>1198</v>
      </c>
      <c r="Q15" t="s">
        <v>1199</v>
      </c>
      <c r="R15" s="38">
        <v>143208.49</v>
      </c>
    </row>
    <row r="16" spans="1:18" x14ac:dyDescent="0.25">
      <c r="A16" t="s">
        <v>1059</v>
      </c>
      <c r="B16" t="s">
        <v>466</v>
      </c>
      <c r="C16" t="s">
        <v>602</v>
      </c>
      <c r="D16" t="s">
        <v>1192</v>
      </c>
      <c r="E16" t="s">
        <v>1193</v>
      </c>
      <c r="F16" t="s">
        <v>26</v>
      </c>
      <c r="G16" t="s">
        <v>27</v>
      </c>
      <c r="H16" t="s">
        <v>6</v>
      </c>
      <c r="I16" t="s">
        <v>463</v>
      </c>
      <c r="J16" t="s">
        <v>1200</v>
      </c>
      <c r="K16" t="s">
        <v>1201</v>
      </c>
      <c r="L16" t="s">
        <v>960</v>
      </c>
      <c r="M16" t="s">
        <v>961</v>
      </c>
      <c r="N16" t="s">
        <v>25</v>
      </c>
      <c r="O16" t="s">
        <v>466</v>
      </c>
      <c r="P16" t="s">
        <v>1198</v>
      </c>
      <c r="Q16" t="s">
        <v>1199</v>
      </c>
      <c r="R16" s="38">
        <v>28641.13</v>
      </c>
    </row>
    <row r="17" spans="1:18" x14ac:dyDescent="0.25">
      <c r="A17" t="s">
        <v>1059</v>
      </c>
      <c r="B17" t="s">
        <v>466</v>
      </c>
      <c r="C17" t="s">
        <v>602</v>
      </c>
      <c r="D17" t="s">
        <v>1192</v>
      </c>
      <c r="E17" t="s">
        <v>1193</v>
      </c>
      <c r="F17" t="s">
        <v>26</v>
      </c>
      <c r="G17" t="s">
        <v>27</v>
      </c>
      <c r="H17" t="s">
        <v>6</v>
      </c>
      <c r="I17" t="s">
        <v>463</v>
      </c>
      <c r="J17" t="s">
        <v>1202</v>
      </c>
      <c r="K17" t="s">
        <v>1203</v>
      </c>
      <c r="L17" t="s">
        <v>1196</v>
      </c>
      <c r="M17" t="s">
        <v>1197</v>
      </c>
      <c r="N17" t="s">
        <v>25</v>
      </c>
      <c r="O17" t="s">
        <v>466</v>
      </c>
      <c r="P17" t="s">
        <v>1198</v>
      </c>
      <c r="Q17" t="s">
        <v>1199</v>
      </c>
      <c r="R17" s="38">
        <v>1025772.52</v>
      </c>
    </row>
    <row r="18" spans="1:18" x14ac:dyDescent="0.25">
      <c r="A18" t="s">
        <v>1059</v>
      </c>
      <c r="B18" t="s">
        <v>466</v>
      </c>
      <c r="C18" t="s">
        <v>602</v>
      </c>
      <c r="D18" t="s">
        <v>1192</v>
      </c>
      <c r="E18" t="s">
        <v>1193</v>
      </c>
      <c r="F18" t="s">
        <v>26</v>
      </c>
      <c r="G18" t="s">
        <v>27</v>
      </c>
      <c r="H18" t="s">
        <v>6</v>
      </c>
      <c r="I18" t="s">
        <v>463</v>
      </c>
      <c r="J18" t="s">
        <v>1202</v>
      </c>
      <c r="K18" t="s">
        <v>1203</v>
      </c>
      <c r="L18" t="s">
        <v>960</v>
      </c>
      <c r="M18" t="s">
        <v>961</v>
      </c>
      <c r="N18" t="s">
        <v>25</v>
      </c>
      <c r="O18" t="s">
        <v>466</v>
      </c>
      <c r="P18" t="s">
        <v>1198</v>
      </c>
      <c r="Q18" t="s">
        <v>1199</v>
      </c>
      <c r="R18" s="38">
        <v>205154.46</v>
      </c>
    </row>
    <row r="19" spans="1:18" x14ac:dyDescent="0.25">
      <c r="A19" t="s">
        <v>1059</v>
      </c>
      <c r="B19" t="s">
        <v>466</v>
      </c>
      <c r="C19" t="s">
        <v>602</v>
      </c>
      <c r="D19" t="s">
        <v>1192</v>
      </c>
      <c r="E19" t="s">
        <v>1193</v>
      </c>
      <c r="F19" t="s">
        <v>26</v>
      </c>
      <c r="G19" t="s">
        <v>27</v>
      </c>
      <c r="H19" t="s">
        <v>6</v>
      </c>
      <c r="I19" t="s">
        <v>463</v>
      </c>
      <c r="J19" t="s">
        <v>1204</v>
      </c>
      <c r="K19" t="s">
        <v>1205</v>
      </c>
      <c r="L19" t="s">
        <v>1196</v>
      </c>
      <c r="M19" t="s">
        <v>1197</v>
      </c>
      <c r="N19" t="s">
        <v>25</v>
      </c>
      <c r="O19" t="s">
        <v>466</v>
      </c>
      <c r="P19" t="s">
        <v>1198</v>
      </c>
      <c r="Q19" t="s">
        <v>1199</v>
      </c>
      <c r="R19" s="38">
        <v>285868.46000000002</v>
      </c>
    </row>
    <row r="20" spans="1:18" x14ac:dyDescent="0.25">
      <c r="A20" t="s">
        <v>1059</v>
      </c>
      <c r="B20" t="s">
        <v>466</v>
      </c>
      <c r="C20" t="s">
        <v>602</v>
      </c>
      <c r="D20" t="s">
        <v>1192</v>
      </c>
      <c r="E20" t="s">
        <v>1193</v>
      </c>
      <c r="F20" t="s">
        <v>26</v>
      </c>
      <c r="G20" t="s">
        <v>27</v>
      </c>
      <c r="H20" t="s">
        <v>6</v>
      </c>
      <c r="I20" t="s">
        <v>463</v>
      </c>
      <c r="J20" t="s">
        <v>1204</v>
      </c>
      <c r="K20" t="s">
        <v>1205</v>
      </c>
      <c r="L20" t="s">
        <v>960</v>
      </c>
      <c r="M20" t="s">
        <v>961</v>
      </c>
      <c r="N20" t="s">
        <v>25</v>
      </c>
      <c r="O20" t="s">
        <v>466</v>
      </c>
      <c r="P20" t="s">
        <v>1198</v>
      </c>
      <c r="Q20" t="s">
        <v>1199</v>
      </c>
      <c r="R20" s="38">
        <v>58615.56</v>
      </c>
    </row>
    <row r="21" spans="1:18" x14ac:dyDescent="0.25">
      <c r="A21" t="s">
        <v>1059</v>
      </c>
      <c r="B21" t="s">
        <v>466</v>
      </c>
      <c r="C21" t="s">
        <v>602</v>
      </c>
      <c r="D21" t="s">
        <v>1192</v>
      </c>
      <c r="E21" t="s">
        <v>1193</v>
      </c>
      <c r="F21" t="s">
        <v>152</v>
      </c>
      <c r="G21" t="s">
        <v>1206</v>
      </c>
      <c r="H21" t="s">
        <v>88</v>
      </c>
      <c r="I21" t="s">
        <v>495</v>
      </c>
      <c r="J21" t="s">
        <v>1207</v>
      </c>
      <c r="K21" t="s">
        <v>1208</v>
      </c>
      <c r="L21" t="s">
        <v>684</v>
      </c>
      <c r="M21" t="s">
        <v>672</v>
      </c>
      <c r="N21" t="s">
        <v>300</v>
      </c>
      <c r="O21" t="s">
        <v>492</v>
      </c>
      <c r="P21" t="s">
        <v>1209</v>
      </c>
      <c r="Q21" t="s">
        <v>1210</v>
      </c>
      <c r="R21" s="38">
        <v>1600000</v>
      </c>
    </row>
    <row r="22" spans="1:18" x14ac:dyDescent="0.25">
      <c r="A22" t="s">
        <v>1059</v>
      </c>
      <c r="B22" t="s">
        <v>466</v>
      </c>
      <c r="C22" t="s">
        <v>602</v>
      </c>
      <c r="D22" t="s">
        <v>1192</v>
      </c>
      <c r="E22" t="s">
        <v>1193</v>
      </c>
      <c r="F22" t="s">
        <v>1213</v>
      </c>
      <c r="G22" t="s">
        <v>1214</v>
      </c>
      <c r="H22" t="s">
        <v>6</v>
      </c>
      <c r="I22" t="s">
        <v>463</v>
      </c>
      <c r="J22" t="s">
        <v>1207</v>
      </c>
      <c r="K22" t="s">
        <v>1208</v>
      </c>
      <c r="L22" t="s">
        <v>797</v>
      </c>
      <c r="M22" t="s">
        <v>798</v>
      </c>
      <c r="N22" t="s">
        <v>300</v>
      </c>
      <c r="O22" t="s">
        <v>492</v>
      </c>
      <c r="P22" t="s">
        <v>1215</v>
      </c>
      <c r="Q22" t="s">
        <v>1216</v>
      </c>
      <c r="R22" s="38">
        <v>205279.68</v>
      </c>
    </row>
    <row r="23" spans="1:18" x14ac:dyDescent="0.25">
      <c r="A23" t="s">
        <v>1059</v>
      </c>
      <c r="B23" t="s">
        <v>466</v>
      </c>
      <c r="C23" t="s">
        <v>602</v>
      </c>
      <c r="D23" t="s">
        <v>1192</v>
      </c>
      <c r="E23" t="s">
        <v>1193</v>
      </c>
      <c r="F23" t="s">
        <v>1213</v>
      </c>
      <c r="G23" t="s">
        <v>1214</v>
      </c>
      <c r="H23" t="s">
        <v>6</v>
      </c>
      <c r="I23" t="s">
        <v>463</v>
      </c>
      <c r="J23" t="s">
        <v>1207</v>
      </c>
      <c r="K23" t="s">
        <v>1208</v>
      </c>
      <c r="L23" t="s">
        <v>671</v>
      </c>
      <c r="M23" t="s">
        <v>672</v>
      </c>
      <c r="N23" t="s">
        <v>300</v>
      </c>
      <c r="O23" t="s">
        <v>492</v>
      </c>
      <c r="P23" t="s">
        <v>1215</v>
      </c>
      <c r="Q23" t="s">
        <v>1216</v>
      </c>
      <c r="R23" s="38">
        <v>794720.32</v>
      </c>
    </row>
    <row r="24" spans="1:18" x14ac:dyDescent="0.25">
      <c r="A24" t="s">
        <v>1059</v>
      </c>
      <c r="B24" t="s">
        <v>466</v>
      </c>
      <c r="C24" t="s">
        <v>602</v>
      </c>
      <c r="D24" t="s">
        <v>1192</v>
      </c>
      <c r="E24" t="s">
        <v>1193</v>
      </c>
      <c r="F24" t="s">
        <v>1213</v>
      </c>
      <c r="G24" t="s">
        <v>1214</v>
      </c>
      <c r="H24" t="s">
        <v>6</v>
      </c>
      <c r="I24" t="s">
        <v>463</v>
      </c>
      <c r="J24" t="s">
        <v>1087</v>
      </c>
      <c r="K24" t="s">
        <v>1075</v>
      </c>
      <c r="L24" t="s">
        <v>671</v>
      </c>
      <c r="M24" t="s">
        <v>672</v>
      </c>
      <c r="N24" t="s">
        <v>300</v>
      </c>
      <c r="O24" t="s">
        <v>492</v>
      </c>
      <c r="P24" t="s">
        <v>1217</v>
      </c>
      <c r="Q24" t="s">
        <v>1218</v>
      </c>
      <c r="R24" s="38">
        <v>250000</v>
      </c>
    </row>
    <row r="25" spans="1:18" x14ac:dyDescent="0.25">
      <c r="A25" t="s">
        <v>1059</v>
      </c>
      <c r="B25" t="s">
        <v>466</v>
      </c>
      <c r="C25" t="s">
        <v>602</v>
      </c>
      <c r="D25" t="s">
        <v>1219</v>
      </c>
      <c r="E25" t="s">
        <v>1220</v>
      </c>
      <c r="F25" t="s">
        <v>67</v>
      </c>
      <c r="G25" t="s">
        <v>68</v>
      </c>
      <c r="H25" t="s">
        <v>6</v>
      </c>
      <c r="I25" t="s">
        <v>463</v>
      </c>
      <c r="J25" t="s">
        <v>1061</v>
      </c>
      <c r="K25" t="s">
        <v>1062</v>
      </c>
      <c r="L25" t="s">
        <v>785</v>
      </c>
      <c r="M25" t="s">
        <v>786</v>
      </c>
      <c r="N25" t="s">
        <v>241</v>
      </c>
      <c r="O25" t="s">
        <v>564</v>
      </c>
      <c r="P25" t="s">
        <v>70</v>
      </c>
      <c r="Q25" t="s">
        <v>1221</v>
      </c>
      <c r="R25" s="38">
        <v>2096.6799999999998</v>
      </c>
    </row>
    <row r="26" spans="1:18" x14ac:dyDescent="0.25">
      <c r="A26" t="s">
        <v>1059</v>
      </c>
      <c r="B26" t="s">
        <v>466</v>
      </c>
      <c r="C26" t="s">
        <v>602</v>
      </c>
      <c r="D26" t="s">
        <v>1059</v>
      </c>
      <c r="E26" t="s">
        <v>466</v>
      </c>
      <c r="F26" t="s">
        <v>31</v>
      </c>
      <c r="G26" t="s">
        <v>32</v>
      </c>
      <c r="H26" t="s">
        <v>6</v>
      </c>
      <c r="I26" t="s">
        <v>463</v>
      </c>
      <c r="J26" t="s">
        <v>1063</v>
      </c>
      <c r="K26" t="s">
        <v>1064</v>
      </c>
      <c r="L26" t="s">
        <v>613</v>
      </c>
      <c r="M26" t="s">
        <v>614</v>
      </c>
      <c r="N26" t="s">
        <v>25</v>
      </c>
      <c r="O26" t="s">
        <v>466</v>
      </c>
      <c r="P26" t="s">
        <v>1222</v>
      </c>
      <c r="Q26" t="s">
        <v>1223</v>
      </c>
      <c r="R26" s="38">
        <v>34397.39</v>
      </c>
    </row>
    <row r="27" spans="1:18" x14ac:dyDescent="0.25">
      <c r="A27" t="s">
        <v>1059</v>
      </c>
      <c r="B27" t="s">
        <v>466</v>
      </c>
      <c r="C27" t="s">
        <v>602</v>
      </c>
      <c r="D27" t="s">
        <v>1059</v>
      </c>
      <c r="E27" t="s">
        <v>466</v>
      </c>
      <c r="F27" t="s">
        <v>31</v>
      </c>
      <c r="G27" t="s">
        <v>32</v>
      </c>
      <c r="H27" t="s">
        <v>6</v>
      </c>
      <c r="I27" t="s">
        <v>463</v>
      </c>
      <c r="J27" t="s">
        <v>1063</v>
      </c>
      <c r="K27" t="s">
        <v>1064</v>
      </c>
      <c r="L27" t="s">
        <v>613</v>
      </c>
      <c r="M27" t="s">
        <v>614</v>
      </c>
      <c r="N27" t="s">
        <v>182</v>
      </c>
      <c r="O27" t="s">
        <v>468</v>
      </c>
      <c r="P27" t="s">
        <v>1222</v>
      </c>
      <c r="Q27" t="s">
        <v>1223</v>
      </c>
      <c r="R27" s="38">
        <v>1500</v>
      </c>
    </row>
    <row r="28" spans="1:18" x14ac:dyDescent="0.25">
      <c r="A28" t="s">
        <v>1059</v>
      </c>
      <c r="B28" t="s">
        <v>466</v>
      </c>
      <c r="C28" t="s">
        <v>602</v>
      </c>
      <c r="D28" t="s">
        <v>1059</v>
      </c>
      <c r="E28" t="s">
        <v>466</v>
      </c>
      <c r="F28" t="s">
        <v>31</v>
      </c>
      <c r="G28" t="s">
        <v>32</v>
      </c>
      <c r="H28" t="s">
        <v>6</v>
      </c>
      <c r="I28" t="s">
        <v>463</v>
      </c>
      <c r="J28" t="s">
        <v>1063</v>
      </c>
      <c r="K28" t="s">
        <v>1064</v>
      </c>
      <c r="L28" t="s">
        <v>615</v>
      </c>
      <c r="M28" t="s">
        <v>616</v>
      </c>
      <c r="N28" t="s">
        <v>25</v>
      </c>
      <c r="O28" t="s">
        <v>466</v>
      </c>
      <c r="P28" t="s">
        <v>1222</v>
      </c>
      <c r="Q28" t="s">
        <v>1223</v>
      </c>
      <c r="R28" s="38">
        <v>15851.37</v>
      </c>
    </row>
    <row r="29" spans="1:18" x14ac:dyDescent="0.25">
      <c r="A29" t="s">
        <v>1059</v>
      </c>
      <c r="B29" t="s">
        <v>466</v>
      </c>
      <c r="C29" t="s">
        <v>602</v>
      </c>
      <c r="D29" t="s">
        <v>1059</v>
      </c>
      <c r="E29" t="s">
        <v>466</v>
      </c>
      <c r="F29" t="s">
        <v>31</v>
      </c>
      <c r="G29" t="s">
        <v>32</v>
      </c>
      <c r="H29" t="s">
        <v>6</v>
      </c>
      <c r="I29" t="s">
        <v>463</v>
      </c>
      <c r="J29" t="s">
        <v>1063</v>
      </c>
      <c r="K29" t="s">
        <v>1064</v>
      </c>
      <c r="L29" t="s">
        <v>615</v>
      </c>
      <c r="M29" t="s">
        <v>616</v>
      </c>
      <c r="N29" t="s">
        <v>97</v>
      </c>
      <c r="O29" t="s">
        <v>467</v>
      </c>
      <c r="P29" t="s">
        <v>1222</v>
      </c>
      <c r="Q29" t="s">
        <v>1223</v>
      </c>
      <c r="R29" s="38">
        <v>5000.07</v>
      </c>
    </row>
    <row r="30" spans="1:18" x14ac:dyDescent="0.25">
      <c r="A30" t="s">
        <v>1059</v>
      </c>
      <c r="B30" t="s">
        <v>466</v>
      </c>
      <c r="C30" t="s">
        <v>602</v>
      </c>
      <c r="D30" t="s">
        <v>1059</v>
      </c>
      <c r="E30" t="s">
        <v>466</v>
      </c>
      <c r="F30" t="s">
        <v>31</v>
      </c>
      <c r="G30" t="s">
        <v>32</v>
      </c>
      <c r="H30" t="s">
        <v>6</v>
      </c>
      <c r="I30" t="s">
        <v>463</v>
      </c>
      <c r="J30" t="s">
        <v>1063</v>
      </c>
      <c r="K30" t="s">
        <v>1064</v>
      </c>
      <c r="L30" t="s">
        <v>615</v>
      </c>
      <c r="M30" t="s">
        <v>616</v>
      </c>
      <c r="N30" t="s">
        <v>182</v>
      </c>
      <c r="O30" t="s">
        <v>468</v>
      </c>
      <c r="P30" t="s">
        <v>1222</v>
      </c>
      <c r="Q30" t="s">
        <v>1223</v>
      </c>
      <c r="R30" s="38">
        <v>2000</v>
      </c>
    </row>
    <row r="31" spans="1:18" x14ac:dyDescent="0.25">
      <c r="A31" t="s">
        <v>1059</v>
      </c>
      <c r="B31" t="s">
        <v>466</v>
      </c>
      <c r="C31" t="s">
        <v>602</v>
      </c>
      <c r="D31" t="s">
        <v>1059</v>
      </c>
      <c r="E31" t="s">
        <v>466</v>
      </c>
      <c r="F31" t="s">
        <v>31</v>
      </c>
      <c r="G31" t="s">
        <v>32</v>
      </c>
      <c r="H31" t="s">
        <v>6</v>
      </c>
      <c r="I31" t="s">
        <v>463</v>
      </c>
      <c r="J31" t="s">
        <v>1063</v>
      </c>
      <c r="K31" t="s">
        <v>1064</v>
      </c>
      <c r="L31" t="s">
        <v>615</v>
      </c>
      <c r="M31" t="s">
        <v>616</v>
      </c>
      <c r="N31" t="s">
        <v>341</v>
      </c>
      <c r="O31" t="s">
        <v>469</v>
      </c>
      <c r="P31" t="s">
        <v>1222</v>
      </c>
      <c r="Q31" t="s">
        <v>1223</v>
      </c>
      <c r="R31" s="38">
        <v>2396</v>
      </c>
    </row>
    <row r="32" spans="1:18" x14ac:dyDescent="0.25">
      <c r="A32" t="s">
        <v>1059</v>
      </c>
      <c r="B32" t="s">
        <v>466</v>
      </c>
      <c r="C32" t="s">
        <v>602</v>
      </c>
      <c r="D32" t="s">
        <v>1059</v>
      </c>
      <c r="E32" t="s">
        <v>466</v>
      </c>
      <c r="F32" t="s">
        <v>76</v>
      </c>
      <c r="G32" t="s">
        <v>77</v>
      </c>
      <c r="H32" t="s">
        <v>75</v>
      </c>
      <c r="I32" t="s">
        <v>460</v>
      </c>
      <c r="J32" t="s">
        <v>1067</v>
      </c>
      <c r="K32" t="s">
        <v>1062</v>
      </c>
      <c r="L32" t="s">
        <v>617</v>
      </c>
      <c r="M32" t="s">
        <v>618</v>
      </c>
      <c r="N32" t="s">
        <v>25</v>
      </c>
      <c r="O32" t="s">
        <v>466</v>
      </c>
      <c r="P32" t="s">
        <v>1224</v>
      </c>
      <c r="Q32" t="s">
        <v>1225</v>
      </c>
      <c r="R32" s="38">
        <v>21423958.289999999</v>
      </c>
    </row>
    <row r="33" spans="1:18" x14ac:dyDescent="0.25">
      <c r="A33" t="s">
        <v>1059</v>
      </c>
      <c r="B33" t="s">
        <v>466</v>
      </c>
      <c r="C33" t="s">
        <v>602</v>
      </c>
      <c r="D33" t="s">
        <v>1059</v>
      </c>
      <c r="E33" t="s">
        <v>466</v>
      </c>
      <c r="F33" t="s">
        <v>76</v>
      </c>
      <c r="G33" t="s">
        <v>77</v>
      </c>
      <c r="H33" t="s">
        <v>75</v>
      </c>
      <c r="I33" t="s">
        <v>460</v>
      </c>
      <c r="J33" t="s">
        <v>1067</v>
      </c>
      <c r="K33" t="s">
        <v>1062</v>
      </c>
      <c r="L33" t="s">
        <v>621</v>
      </c>
      <c r="M33" t="s">
        <v>622</v>
      </c>
      <c r="N33" t="s">
        <v>25</v>
      </c>
      <c r="O33" t="s">
        <v>466</v>
      </c>
      <c r="P33" t="s">
        <v>1224</v>
      </c>
      <c r="Q33" t="s">
        <v>1225</v>
      </c>
      <c r="R33" s="38">
        <v>638000</v>
      </c>
    </row>
    <row r="34" spans="1:18" x14ac:dyDescent="0.25">
      <c r="A34" t="s">
        <v>1059</v>
      </c>
      <c r="B34" t="s">
        <v>466</v>
      </c>
      <c r="C34" t="s">
        <v>602</v>
      </c>
      <c r="D34" t="s">
        <v>1059</v>
      </c>
      <c r="E34" t="s">
        <v>466</v>
      </c>
      <c r="F34" t="s">
        <v>76</v>
      </c>
      <c r="G34" t="s">
        <v>77</v>
      </c>
      <c r="H34" t="s">
        <v>75</v>
      </c>
      <c r="I34" t="s">
        <v>460</v>
      </c>
      <c r="J34" t="s">
        <v>1067</v>
      </c>
      <c r="K34" t="s">
        <v>1062</v>
      </c>
      <c r="L34" t="s">
        <v>623</v>
      </c>
      <c r="M34" t="s">
        <v>624</v>
      </c>
      <c r="N34" t="s">
        <v>25</v>
      </c>
      <c r="O34" t="s">
        <v>466</v>
      </c>
      <c r="P34" t="s">
        <v>1224</v>
      </c>
      <c r="Q34" t="s">
        <v>1225</v>
      </c>
      <c r="R34" s="38">
        <v>2630000</v>
      </c>
    </row>
    <row r="35" spans="1:18" x14ac:dyDescent="0.25">
      <c r="A35" t="s">
        <v>1059</v>
      </c>
      <c r="B35" t="s">
        <v>466</v>
      </c>
      <c r="C35" t="s">
        <v>602</v>
      </c>
      <c r="D35" t="s">
        <v>1059</v>
      </c>
      <c r="E35" t="s">
        <v>466</v>
      </c>
      <c r="F35" t="s">
        <v>76</v>
      </c>
      <c r="G35" t="s">
        <v>77</v>
      </c>
      <c r="H35" t="s">
        <v>75</v>
      </c>
      <c r="I35" t="s">
        <v>460</v>
      </c>
      <c r="J35" t="s">
        <v>1067</v>
      </c>
      <c r="K35" t="s">
        <v>1062</v>
      </c>
      <c r="L35" t="s">
        <v>625</v>
      </c>
      <c r="M35" t="s">
        <v>626</v>
      </c>
      <c r="N35" t="s">
        <v>25</v>
      </c>
      <c r="O35" t="s">
        <v>466</v>
      </c>
      <c r="P35" t="s">
        <v>1224</v>
      </c>
      <c r="Q35" t="s">
        <v>1225</v>
      </c>
      <c r="R35" s="38">
        <v>616888.79</v>
      </c>
    </row>
    <row r="36" spans="1:18" x14ac:dyDescent="0.25">
      <c r="A36" t="s">
        <v>1059</v>
      </c>
      <c r="B36" t="s">
        <v>466</v>
      </c>
      <c r="C36" t="s">
        <v>602</v>
      </c>
      <c r="D36" t="s">
        <v>1059</v>
      </c>
      <c r="E36" t="s">
        <v>466</v>
      </c>
      <c r="F36" t="s">
        <v>76</v>
      </c>
      <c r="G36" t="s">
        <v>77</v>
      </c>
      <c r="H36" t="s">
        <v>75</v>
      </c>
      <c r="I36" t="s">
        <v>460</v>
      </c>
      <c r="J36" t="s">
        <v>1067</v>
      </c>
      <c r="K36" t="s">
        <v>1062</v>
      </c>
      <c r="L36" t="s">
        <v>627</v>
      </c>
      <c r="M36" t="s">
        <v>628</v>
      </c>
      <c r="N36" t="s">
        <v>25</v>
      </c>
      <c r="O36" t="s">
        <v>466</v>
      </c>
      <c r="P36" t="s">
        <v>1224</v>
      </c>
      <c r="Q36" t="s">
        <v>1225</v>
      </c>
      <c r="R36" s="38">
        <v>65593.570000000007</v>
      </c>
    </row>
    <row r="37" spans="1:18" x14ac:dyDescent="0.25">
      <c r="A37" t="s">
        <v>1059</v>
      </c>
      <c r="B37" t="s">
        <v>466</v>
      </c>
      <c r="C37" t="s">
        <v>602</v>
      </c>
      <c r="D37" t="s">
        <v>1059</v>
      </c>
      <c r="E37" t="s">
        <v>466</v>
      </c>
      <c r="F37" t="s">
        <v>76</v>
      </c>
      <c r="G37" t="s">
        <v>77</v>
      </c>
      <c r="H37" t="s">
        <v>75</v>
      </c>
      <c r="I37" t="s">
        <v>460</v>
      </c>
      <c r="J37" t="s">
        <v>1067</v>
      </c>
      <c r="K37" t="s">
        <v>1062</v>
      </c>
      <c r="L37" t="s">
        <v>629</v>
      </c>
      <c r="M37" t="s">
        <v>630</v>
      </c>
      <c r="N37" t="s">
        <v>25</v>
      </c>
      <c r="O37" t="s">
        <v>466</v>
      </c>
      <c r="P37" t="s">
        <v>1224</v>
      </c>
      <c r="Q37" t="s">
        <v>1225</v>
      </c>
      <c r="R37" s="38">
        <v>1763379.37</v>
      </c>
    </row>
    <row r="38" spans="1:18" x14ac:dyDescent="0.25">
      <c r="A38" t="s">
        <v>1059</v>
      </c>
      <c r="B38" t="s">
        <v>466</v>
      </c>
      <c r="C38" t="s">
        <v>602</v>
      </c>
      <c r="D38" t="s">
        <v>1059</v>
      </c>
      <c r="E38" t="s">
        <v>466</v>
      </c>
      <c r="F38" t="s">
        <v>76</v>
      </c>
      <c r="G38" t="s">
        <v>77</v>
      </c>
      <c r="H38" t="s">
        <v>75</v>
      </c>
      <c r="I38" t="s">
        <v>460</v>
      </c>
      <c r="J38" t="s">
        <v>1067</v>
      </c>
      <c r="K38" t="s">
        <v>1062</v>
      </c>
      <c r="L38" t="s">
        <v>631</v>
      </c>
      <c r="M38" t="s">
        <v>632</v>
      </c>
      <c r="N38" t="s">
        <v>25</v>
      </c>
      <c r="O38" t="s">
        <v>466</v>
      </c>
      <c r="P38" t="s">
        <v>1224</v>
      </c>
      <c r="Q38" t="s">
        <v>1225</v>
      </c>
      <c r="R38" s="38">
        <v>1889866.13</v>
      </c>
    </row>
    <row r="39" spans="1:18" x14ac:dyDescent="0.25">
      <c r="A39" t="s">
        <v>1059</v>
      </c>
      <c r="B39" t="s">
        <v>466</v>
      </c>
      <c r="C39" t="s">
        <v>602</v>
      </c>
      <c r="D39" t="s">
        <v>1059</v>
      </c>
      <c r="E39" t="s">
        <v>466</v>
      </c>
      <c r="F39" t="s">
        <v>76</v>
      </c>
      <c r="G39" t="s">
        <v>77</v>
      </c>
      <c r="H39" t="s">
        <v>75</v>
      </c>
      <c r="I39" t="s">
        <v>460</v>
      </c>
      <c r="J39" t="s">
        <v>1067</v>
      </c>
      <c r="K39" t="s">
        <v>1062</v>
      </c>
      <c r="L39" t="s">
        <v>635</v>
      </c>
      <c r="M39" t="s">
        <v>636</v>
      </c>
      <c r="N39" t="s">
        <v>25</v>
      </c>
      <c r="O39" t="s">
        <v>466</v>
      </c>
      <c r="P39" t="s">
        <v>1224</v>
      </c>
      <c r="Q39" t="s">
        <v>1225</v>
      </c>
      <c r="R39" s="38">
        <v>152.579999999987</v>
      </c>
    </row>
    <row r="40" spans="1:18" x14ac:dyDescent="0.25">
      <c r="A40" t="s">
        <v>1059</v>
      </c>
      <c r="B40" t="s">
        <v>466</v>
      </c>
      <c r="C40" t="s">
        <v>602</v>
      </c>
      <c r="D40" t="s">
        <v>1059</v>
      </c>
      <c r="E40" t="s">
        <v>466</v>
      </c>
      <c r="F40" t="s">
        <v>76</v>
      </c>
      <c r="G40" t="s">
        <v>77</v>
      </c>
      <c r="H40" t="s">
        <v>75</v>
      </c>
      <c r="I40" t="s">
        <v>460</v>
      </c>
      <c r="J40" t="s">
        <v>1067</v>
      </c>
      <c r="K40" t="s">
        <v>1062</v>
      </c>
      <c r="L40" t="s">
        <v>637</v>
      </c>
      <c r="M40" t="s">
        <v>638</v>
      </c>
      <c r="N40" t="s">
        <v>25</v>
      </c>
      <c r="O40" t="s">
        <v>466</v>
      </c>
      <c r="P40" t="s">
        <v>1224</v>
      </c>
      <c r="Q40" t="s">
        <v>1225</v>
      </c>
      <c r="R40" s="38">
        <v>346729.43</v>
      </c>
    </row>
    <row r="41" spans="1:18" x14ac:dyDescent="0.25">
      <c r="A41" t="s">
        <v>1059</v>
      </c>
      <c r="B41" t="s">
        <v>466</v>
      </c>
      <c r="C41" t="s">
        <v>602</v>
      </c>
      <c r="D41" t="s">
        <v>1059</v>
      </c>
      <c r="E41" t="s">
        <v>466</v>
      </c>
      <c r="F41" t="s">
        <v>76</v>
      </c>
      <c r="G41" t="s">
        <v>77</v>
      </c>
      <c r="H41" t="s">
        <v>75</v>
      </c>
      <c r="I41" t="s">
        <v>460</v>
      </c>
      <c r="J41" t="s">
        <v>1067</v>
      </c>
      <c r="K41" t="s">
        <v>1062</v>
      </c>
      <c r="L41" t="s">
        <v>643</v>
      </c>
      <c r="M41" t="s">
        <v>644</v>
      </c>
      <c r="N41" t="s">
        <v>25</v>
      </c>
      <c r="O41" t="s">
        <v>466</v>
      </c>
      <c r="P41" t="s">
        <v>1224</v>
      </c>
      <c r="Q41" t="s">
        <v>1225</v>
      </c>
      <c r="R41" s="38">
        <v>19389.18</v>
      </c>
    </row>
    <row r="42" spans="1:18" x14ac:dyDescent="0.25">
      <c r="A42" t="s">
        <v>1059</v>
      </c>
      <c r="B42" t="s">
        <v>466</v>
      </c>
      <c r="C42" t="s">
        <v>602</v>
      </c>
      <c r="D42" t="s">
        <v>1059</v>
      </c>
      <c r="E42" t="s">
        <v>466</v>
      </c>
      <c r="F42" t="s">
        <v>76</v>
      </c>
      <c r="G42" t="s">
        <v>77</v>
      </c>
      <c r="H42" t="s">
        <v>75</v>
      </c>
      <c r="I42" t="s">
        <v>460</v>
      </c>
      <c r="J42" t="s">
        <v>1068</v>
      </c>
      <c r="K42" t="s">
        <v>1069</v>
      </c>
      <c r="L42" t="s">
        <v>617</v>
      </c>
      <c r="M42" t="s">
        <v>618</v>
      </c>
      <c r="N42" t="s">
        <v>25</v>
      </c>
      <c r="O42" t="s">
        <v>466</v>
      </c>
      <c r="P42" t="s">
        <v>1224</v>
      </c>
      <c r="Q42" t="s">
        <v>1225</v>
      </c>
      <c r="R42" s="38">
        <v>34137763.770000003</v>
      </c>
    </row>
    <row r="43" spans="1:18" x14ac:dyDescent="0.25">
      <c r="A43" t="s">
        <v>1059</v>
      </c>
      <c r="B43" t="s">
        <v>466</v>
      </c>
      <c r="C43" t="s">
        <v>602</v>
      </c>
      <c r="D43" t="s">
        <v>1059</v>
      </c>
      <c r="E43" t="s">
        <v>466</v>
      </c>
      <c r="F43" t="s">
        <v>76</v>
      </c>
      <c r="G43" t="s">
        <v>77</v>
      </c>
      <c r="H43" t="s">
        <v>75</v>
      </c>
      <c r="I43" t="s">
        <v>460</v>
      </c>
      <c r="J43" t="s">
        <v>1068</v>
      </c>
      <c r="K43" t="s">
        <v>1069</v>
      </c>
      <c r="L43" t="s">
        <v>619</v>
      </c>
      <c r="M43" t="s">
        <v>620</v>
      </c>
      <c r="N43" t="s">
        <v>25</v>
      </c>
      <c r="O43" t="s">
        <v>466</v>
      </c>
      <c r="P43" t="s">
        <v>1224</v>
      </c>
      <c r="Q43" t="s">
        <v>1225</v>
      </c>
      <c r="R43" s="38">
        <v>0</v>
      </c>
    </row>
    <row r="44" spans="1:18" x14ac:dyDescent="0.25">
      <c r="A44" t="s">
        <v>1059</v>
      </c>
      <c r="B44" t="s">
        <v>466</v>
      </c>
      <c r="C44" t="s">
        <v>602</v>
      </c>
      <c r="D44" t="s">
        <v>1059</v>
      </c>
      <c r="E44" t="s">
        <v>466</v>
      </c>
      <c r="F44" t="s">
        <v>76</v>
      </c>
      <c r="G44" t="s">
        <v>77</v>
      </c>
      <c r="H44" t="s">
        <v>75</v>
      </c>
      <c r="I44" t="s">
        <v>460</v>
      </c>
      <c r="J44" t="s">
        <v>1068</v>
      </c>
      <c r="K44" t="s">
        <v>1069</v>
      </c>
      <c r="L44" t="s">
        <v>621</v>
      </c>
      <c r="M44" t="s">
        <v>622</v>
      </c>
      <c r="N44" t="s">
        <v>25</v>
      </c>
      <c r="O44" t="s">
        <v>466</v>
      </c>
      <c r="P44" t="s">
        <v>1224</v>
      </c>
      <c r="Q44" t="s">
        <v>1225</v>
      </c>
      <c r="R44" s="38">
        <v>1821441.92</v>
      </c>
    </row>
    <row r="45" spans="1:18" x14ac:dyDescent="0.25">
      <c r="A45" t="s">
        <v>1059</v>
      </c>
      <c r="B45" t="s">
        <v>466</v>
      </c>
      <c r="C45" t="s">
        <v>602</v>
      </c>
      <c r="D45" t="s">
        <v>1059</v>
      </c>
      <c r="E45" t="s">
        <v>466</v>
      </c>
      <c r="F45" t="s">
        <v>76</v>
      </c>
      <c r="G45" t="s">
        <v>77</v>
      </c>
      <c r="H45" t="s">
        <v>75</v>
      </c>
      <c r="I45" t="s">
        <v>460</v>
      </c>
      <c r="J45" t="s">
        <v>1068</v>
      </c>
      <c r="K45" t="s">
        <v>1069</v>
      </c>
      <c r="L45" t="s">
        <v>623</v>
      </c>
      <c r="M45" t="s">
        <v>624</v>
      </c>
      <c r="N45" t="s">
        <v>25</v>
      </c>
      <c r="O45" t="s">
        <v>466</v>
      </c>
      <c r="P45" t="s">
        <v>1224</v>
      </c>
      <c r="Q45" t="s">
        <v>1225</v>
      </c>
      <c r="R45" s="38">
        <v>4001000</v>
      </c>
    </row>
    <row r="46" spans="1:18" x14ac:dyDescent="0.25">
      <c r="A46" t="s">
        <v>1059</v>
      </c>
      <c r="B46" t="s">
        <v>466</v>
      </c>
      <c r="C46" t="s">
        <v>602</v>
      </c>
      <c r="D46" t="s">
        <v>1059</v>
      </c>
      <c r="E46" t="s">
        <v>466</v>
      </c>
      <c r="F46" t="s">
        <v>76</v>
      </c>
      <c r="G46" t="s">
        <v>77</v>
      </c>
      <c r="H46" t="s">
        <v>75</v>
      </c>
      <c r="I46" t="s">
        <v>460</v>
      </c>
      <c r="J46" t="s">
        <v>1068</v>
      </c>
      <c r="K46" t="s">
        <v>1069</v>
      </c>
      <c r="L46" t="s">
        <v>625</v>
      </c>
      <c r="M46" t="s">
        <v>626</v>
      </c>
      <c r="N46" t="s">
        <v>25</v>
      </c>
      <c r="O46" t="s">
        <v>466</v>
      </c>
      <c r="P46" t="s">
        <v>1224</v>
      </c>
      <c r="Q46" t="s">
        <v>1225</v>
      </c>
      <c r="R46" s="38">
        <v>1123473.8400000001</v>
      </c>
    </row>
    <row r="47" spans="1:18" x14ac:dyDescent="0.25">
      <c r="A47" t="s">
        <v>1059</v>
      </c>
      <c r="B47" t="s">
        <v>466</v>
      </c>
      <c r="C47" t="s">
        <v>602</v>
      </c>
      <c r="D47" t="s">
        <v>1059</v>
      </c>
      <c r="E47" t="s">
        <v>466</v>
      </c>
      <c r="F47" t="s">
        <v>76</v>
      </c>
      <c r="G47" t="s">
        <v>77</v>
      </c>
      <c r="H47" t="s">
        <v>75</v>
      </c>
      <c r="I47" t="s">
        <v>460</v>
      </c>
      <c r="J47" t="s">
        <v>1068</v>
      </c>
      <c r="K47" t="s">
        <v>1069</v>
      </c>
      <c r="L47" t="s">
        <v>627</v>
      </c>
      <c r="M47" t="s">
        <v>628</v>
      </c>
      <c r="N47" t="s">
        <v>25</v>
      </c>
      <c r="O47" t="s">
        <v>466</v>
      </c>
      <c r="P47" t="s">
        <v>1224</v>
      </c>
      <c r="Q47" t="s">
        <v>1225</v>
      </c>
      <c r="R47" s="38">
        <v>120176.89</v>
      </c>
    </row>
    <row r="48" spans="1:18" x14ac:dyDescent="0.25">
      <c r="A48" t="s">
        <v>1059</v>
      </c>
      <c r="B48" t="s">
        <v>466</v>
      </c>
      <c r="C48" t="s">
        <v>602</v>
      </c>
      <c r="D48" t="s">
        <v>1059</v>
      </c>
      <c r="E48" t="s">
        <v>466</v>
      </c>
      <c r="F48" t="s">
        <v>76</v>
      </c>
      <c r="G48" t="s">
        <v>77</v>
      </c>
      <c r="H48" t="s">
        <v>75</v>
      </c>
      <c r="I48" t="s">
        <v>460</v>
      </c>
      <c r="J48" t="s">
        <v>1068</v>
      </c>
      <c r="K48" t="s">
        <v>1069</v>
      </c>
      <c r="L48" t="s">
        <v>629</v>
      </c>
      <c r="M48" t="s">
        <v>630</v>
      </c>
      <c r="N48" t="s">
        <v>25</v>
      </c>
      <c r="O48" t="s">
        <v>466</v>
      </c>
      <c r="P48" t="s">
        <v>1224</v>
      </c>
      <c r="Q48" t="s">
        <v>1225</v>
      </c>
      <c r="R48" s="38">
        <v>15823675.439999999</v>
      </c>
    </row>
    <row r="49" spans="1:18" x14ac:dyDescent="0.25">
      <c r="A49" t="s">
        <v>1059</v>
      </c>
      <c r="B49" t="s">
        <v>466</v>
      </c>
      <c r="C49" t="s">
        <v>602</v>
      </c>
      <c r="D49" t="s">
        <v>1059</v>
      </c>
      <c r="E49" t="s">
        <v>466</v>
      </c>
      <c r="F49" t="s">
        <v>76</v>
      </c>
      <c r="G49" t="s">
        <v>77</v>
      </c>
      <c r="H49" t="s">
        <v>75</v>
      </c>
      <c r="I49" t="s">
        <v>460</v>
      </c>
      <c r="J49" t="s">
        <v>1068</v>
      </c>
      <c r="K49" t="s">
        <v>1069</v>
      </c>
      <c r="L49" t="s">
        <v>631</v>
      </c>
      <c r="M49" t="s">
        <v>632</v>
      </c>
      <c r="N49" t="s">
        <v>25</v>
      </c>
      <c r="O49" t="s">
        <v>466</v>
      </c>
      <c r="P49" t="s">
        <v>1224</v>
      </c>
      <c r="Q49" t="s">
        <v>1225</v>
      </c>
      <c r="R49" s="38">
        <v>1000</v>
      </c>
    </row>
    <row r="50" spans="1:18" x14ac:dyDescent="0.25">
      <c r="A50" t="s">
        <v>1059</v>
      </c>
      <c r="B50" t="s">
        <v>466</v>
      </c>
      <c r="C50" t="s">
        <v>602</v>
      </c>
      <c r="D50" t="s">
        <v>1059</v>
      </c>
      <c r="E50" t="s">
        <v>466</v>
      </c>
      <c r="F50" t="s">
        <v>76</v>
      </c>
      <c r="G50" t="s">
        <v>77</v>
      </c>
      <c r="H50" t="s">
        <v>75</v>
      </c>
      <c r="I50" t="s">
        <v>460</v>
      </c>
      <c r="J50" t="s">
        <v>1068</v>
      </c>
      <c r="K50" t="s">
        <v>1069</v>
      </c>
      <c r="L50" t="s">
        <v>633</v>
      </c>
      <c r="M50" t="s">
        <v>634</v>
      </c>
      <c r="N50" t="s">
        <v>25</v>
      </c>
      <c r="O50" t="s">
        <v>466</v>
      </c>
      <c r="P50" t="s">
        <v>1224</v>
      </c>
      <c r="Q50" t="s">
        <v>1225</v>
      </c>
      <c r="R50" s="38">
        <v>0</v>
      </c>
    </row>
    <row r="51" spans="1:18" x14ac:dyDescent="0.25">
      <c r="A51" t="s">
        <v>1059</v>
      </c>
      <c r="B51" t="s">
        <v>466</v>
      </c>
      <c r="C51" t="s">
        <v>602</v>
      </c>
      <c r="D51" t="s">
        <v>1059</v>
      </c>
      <c r="E51" t="s">
        <v>466</v>
      </c>
      <c r="F51" t="s">
        <v>76</v>
      </c>
      <c r="G51" t="s">
        <v>77</v>
      </c>
      <c r="H51" t="s">
        <v>75</v>
      </c>
      <c r="I51" t="s">
        <v>460</v>
      </c>
      <c r="J51" t="s">
        <v>1068</v>
      </c>
      <c r="K51" t="s">
        <v>1069</v>
      </c>
      <c r="L51" t="s">
        <v>635</v>
      </c>
      <c r="M51" t="s">
        <v>636</v>
      </c>
      <c r="N51" t="s">
        <v>25</v>
      </c>
      <c r="O51" t="s">
        <v>466</v>
      </c>
      <c r="P51" t="s">
        <v>1224</v>
      </c>
      <c r="Q51" t="s">
        <v>1225</v>
      </c>
      <c r="R51" s="38">
        <v>18636.82</v>
      </c>
    </row>
    <row r="52" spans="1:18" x14ac:dyDescent="0.25">
      <c r="A52" t="s">
        <v>1059</v>
      </c>
      <c r="B52" t="s">
        <v>466</v>
      </c>
      <c r="C52" t="s">
        <v>602</v>
      </c>
      <c r="D52" t="s">
        <v>1059</v>
      </c>
      <c r="E52" t="s">
        <v>466</v>
      </c>
      <c r="F52" t="s">
        <v>76</v>
      </c>
      <c r="G52" t="s">
        <v>77</v>
      </c>
      <c r="H52" t="s">
        <v>75</v>
      </c>
      <c r="I52" t="s">
        <v>460</v>
      </c>
      <c r="J52" t="s">
        <v>1068</v>
      </c>
      <c r="K52" t="s">
        <v>1069</v>
      </c>
      <c r="L52" t="s">
        <v>637</v>
      </c>
      <c r="M52" t="s">
        <v>638</v>
      </c>
      <c r="N52" t="s">
        <v>25</v>
      </c>
      <c r="O52" t="s">
        <v>466</v>
      </c>
      <c r="P52" t="s">
        <v>1224</v>
      </c>
      <c r="Q52" t="s">
        <v>1225</v>
      </c>
      <c r="R52" s="38">
        <v>1584904.22</v>
      </c>
    </row>
    <row r="53" spans="1:18" x14ac:dyDescent="0.25">
      <c r="A53" t="s">
        <v>1059</v>
      </c>
      <c r="B53" t="s">
        <v>466</v>
      </c>
      <c r="C53" t="s">
        <v>602</v>
      </c>
      <c r="D53" t="s">
        <v>1059</v>
      </c>
      <c r="E53" t="s">
        <v>466</v>
      </c>
      <c r="F53" t="s">
        <v>76</v>
      </c>
      <c r="G53" t="s">
        <v>77</v>
      </c>
      <c r="H53" t="s">
        <v>75</v>
      </c>
      <c r="I53" t="s">
        <v>460</v>
      </c>
      <c r="J53" t="s">
        <v>1068</v>
      </c>
      <c r="K53" t="s">
        <v>1069</v>
      </c>
      <c r="L53" t="s">
        <v>639</v>
      </c>
      <c r="M53" t="s">
        <v>640</v>
      </c>
      <c r="N53" t="s">
        <v>25</v>
      </c>
      <c r="O53" t="s">
        <v>466</v>
      </c>
      <c r="P53" t="s">
        <v>1224</v>
      </c>
      <c r="Q53" t="s">
        <v>1225</v>
      </c>
      <c r="R53" s="38">
        <v>291276.03999999998</v>
      </c>
    </row>
    <row r="54" spans="1:18" x14ac:dyDescent="0.25">
      <c r="A54" t="s">
        <v>1059</v>
      </c>
      <c r="B54" t="s">
        <v>466</v>
      </c>
      <c r="C54" t="s">
        <v>602</v>
      </c>
      <c r="D54" t="s">
        <v>1059</v>
      </c>
      <c r="E54" t="s">
        <v>466</v>
      </c>
      <c r="F54" t="s">
        <v>76</v>
      </c>
      <c r="G54" t="s">
        <v>77</v>
      </c>
      <c r="H54" t="s">
        <v>75</v>
      </c>
      <c r="I54" t="s">
        <v>460</v>
      </c>
      <c r="J54" t="s">
        <v>1068</v>
      </c>
      <c r="K54" t="s">
        <v>1069</v>
      </c>
      <c r="L54" t="s">
        <v>641</v>
      </c>
      <c r="M54" t="s">
        <v>642</v>
      </c>
      <c r="N54" t="s">
        <v>25</v>
      </c>
      <c r="O54" t="s">
        <v>466</v>
      </c>
      <c r="P54" t="s">
        <v>1224</v>
      </c>
      <c r="Q54" t="s">
        <v>1225</v>
      </c>
      <c r="R54" s="38">
        <v>415080.97</v>
      </c>
    </row>
    <row r="55" spans="1:18" x14ac:dyDescent="0.25">
      <c r="A55" t="s">
        <v>1059</v>
      </c>
      <c r="B55" t="s">
        <v>466</v>
      </c>
      <c r="C55" t="s">
        <v>602</v>
      </c>
      <c r="D55" t="s">
        <v>1059</v>
      </c>
      <c r="E55" t="s">
        <v>466</v>
      </c>
      <c r="F55" t="s">
        <v>76</v>
      </c>
      <c r="G55" t="s">
        <v>77</v>
      </c>
      <c r="H55" t="s">
        <v>75</v>
      </c>
      <c r="I55" t="s">
        <v>460</v>
      </c>
      <c r="J55" t="s">
        <v>1068</v>
      </c>
      <c r="K55" t="s">
        <v>1069</v>
      </c>
      <c r="L55" t="s">
        <v>643</v>
      </c>
      <c r="M55" t="s">
        <v>644</v>
      </c>
      <c r="N55" t="s">
        <v>25</v>
      </c>
      <c r="O55" t="s">
        <v>466</v>
      </c>
      <c r="P55" t="s">
        <v>1224</v>
      </c>
      <c r="Q55" t="s">
        <v>1225</v>
      </c>
      <c r="R55" s="38">
        <v>12379.88</v>
      </c>
    </row>
    <row r="56" spans="1:18" x14ac:dyDescent="0.25">
      <c r="A56" t="s">
        <v>1059</v>
      </c>
      <c r="B56" t="s">
        <v>466</v>
      </c>
      <c r="C56" t="s">
        <v>602</v>
      </c>
      <c r="D56" t="s">
        <v>1059</v>
      </c>
      <c r="E56" t="s">
        <v>466</v>
      </c>
      <c r="F56" t="s">
        <v>76</v>
      </c>
      <c r="G56" t="s">
        <v>77</v>
      </c>
      <c r="H56" t="s">
        <v>75</v>
      </c>
      <c r="I56" t="s">
        <v>460</v>
      </c>
      <c r="J56" t="s">
        <v>1068</v>
      </c>
      <c r="K56" t="s">
        <v>1069</v>
      </c>
      <c r="L56" t="s">
        <v>645</v>
      </c>
      <c r="M56" t="s">
        <v>473</v>
      </c>
      <c r="N56" t="s">
        <v>25</v>
      </c>
      <c r="O56" t="s">
        <v>466</v>
      </c>
      <c r="P56" t="s">
        <v>79</v>
      </c>
      <c r="Q56" t="s">
        <v>41</v>
      </c>
      <c r="R56" s="38">
        <v>8000</v>
      </c>
    </row>
    <row r="57" spans="1:18" x14ac:dyDescent="0.25">
      <c r="A57" t="s">
        <v>1059</v>
      </c>
      <c r="B57" t="s">
        <v>466</v>
      </c>
      <c r="C57" t="s">
        <v>602</v>
      </c>
      <c r="D57" t="s">
        <v>1059</v>
      </c>
      <c r="E57" t="s">
        <v>466</v>
      </c>
      <c r="F57" t="s">
        <v>76</v>
      </c>
      <c r="G57" t="s">
        <v>77</v>
      </c>
      <c r="H57" t="s">
        <v>75</v>
      </c>
      <c r="I57" t="s">
        <v>460</v>
      </c>
      <c r="J57" t="s">
        <v>1070</v>
      </c>
      <c r="K57" t="s">
        <v>1071</v>
      </c>
      <c r="L57" t="s">
        <v>617</v>
      </c>
      <c r="M57" t="s">
        <v>618</v>
      </c>
      <c r="N57" t="s">
        <v>25</v>
      </c>
      <c r="O57" t="s">
        <v>466</v>
      </c>
      <c r="P57" t="s">
        <v>1224</v>
      </c>
      <c r="Q57" t="s">
        <v>1225</v>
      </c>
      <c r="R57" s="38">
        <v>12908441.869999999</v>
      </c>
    </row>
    <row r="58" spans="1:18" x14ac:dyDescent="0.25">
      <c r="A58" t="s">
        <v>1059</v>
      </c>
      <c r="B58" t="s">
        <v>466</v>
      </c>
      <c r="C58" t="s">
        <v>602</v>
      </c>
      <c r="D58" t="s">
        <v>1059</v>
      </c>
      <c r="E58" t="s">
        <v>466</v>
      </c>
      <c r="F58" t="s">
        <v>76</v>
      </c>
      <c r="G58" t="s">
        <v>77</v>
      </c>
      <c r="H58" t="s">
        <v>75</v>
      </c>
      <c r="I58" t="s">
        <v>460</v>
      </c>
      <c r="J58" t="s">
        <v>1070</v>
      </c>
      <c r="K58" t="s">
        <v>1071</v>
      </c>
      <c r="L58" t="s">
        <v>621</v>
      </c>
      <c r="M58" t="s">
        <v>622</v>
      </c>
      <c r="N58" t="s">
        <v>25</v>
      </c>
      <c r="O58" t="s">
        <v>466</v>
      </c>
      <c r="P58" t="s">
        <v>1224</v>
      </c>
      <c r="Q58" t="s">
        <v>1225</v>
      </c>
      <c r="R58" s="38">
        <v>3513826.02</v>
      </c>
    </row>
    <row r="59" spans="1:18" x14ac:dyDescent="0.25">
      <c r="A59" t="s">
        <v>1059</v>
      </c>
      <c r="B59" t="s">
        <v>466</v>
      </c>
      <c r="C59" t="s">
        <v>602</v>
      </c>
      <c r="D59" t="s">
        <v>1059</v>
      </c>
      <c r="E59" t="s">
        <v>466</v>
      </c>
      <c r="F59" t="s">
        <v>76</v>
      </c>
      <c r="G59" t="s">
        <v>77</v>
      </c>
      <c r="H59" t="s">
        <v>75</v>
      </c>
      <c r="I59" t="s">
        <v>460</v>
      </c>
      <c r="J59" t="s">
        <v>1070</v>
      </c>
      <c r="K59" t="s">
        <v>1071</v>
      </c>
      <c r="L59" t="s">
        <v>623</v>
      </c>
      <c r="M59" t="s">
        <v>624</v>
      </c>
      <c r="N59" t="s">
        <v>25</v>
      </c>
      <c r="O59" t="s">
        <v>466</v>
      </c>
      <c r="P59" t="s">
        <v>1224</v>
      </c>
      <c r="Q59" t="s">
        <v>1225</v>
      </c>
      <c r="R59" s="38">
        <v>650395.89</v>
      </c>
    </row>
    <row r="60" spans="1:18" x14ac:dyDescent="0.25">
      <c r="A60" t="s">
        <v>1059</v>
      </c>
      <c r="B60" t="s">
        <v>466</v>
      </c>
      <c r="C60" t="s">
        <v>602</v>
      </c>
      <c r="D60" t="s">
        <v>1059</v>
      </c>
      <c r="E60" t="s">
        <v>466</v>
      </c>
      <c r="F60" t="s">
        <v>76</v>
      </c>
      <c r="G60" t="s">
        <v>77</v>
      </c>
      <c r="H60" t="s">
        <v>75</v>
      </c>
      <c r="I60" t="s">
        <v>460</v>
      </c>
      <c r="J60" t="s">
        <v>1070</v>
      </c>
      <c r="K60" t="s">
        <v>1071</v>
      </c>
      <c r="L60" t="s">
        <v>625</v>
      </c>
      <c r="M60" t="s">
        <v>626</v>
      </c>
      <c r="N60" t="s">
        <v>25</v>
      </c>
      <c r="O60" t="s">
        <v>466</v>
      </c>
      <c r="P60" t="s">
        <v>1224</v>
      </c>
      <c r="Q60" t="s">
        <v>1225</v>
      </c>
      <c r="R60" s="38">
        <v>0</v>
      </c>
    </row>
    <row r="61" spans="1:18" x14ac:dyDescent="0.25">
      <c r="A61" t="s">
        <v>1059</v>
      </c>
      <c r="B61" t="s">
        <v>466</v>
      </c>
      <c r="C61" t="s">
        <v>602</v>
      </c>
      <c r="D61" t="s">
        <v>1059</v>
      </c>
      <c r="E61" t="s">
        <v>466</v>
      </c>
      <c r="F61" t="s">
        <v>76</v>
      </c>
      <c r="G61" t="s">
        <v>77</v>
      </c>
      <c r="H61" t="s">
        <v>75</v>
      </c>
      <c r="I61" t="s">
        <v>460</v>
      </c>
      <c r="J61" t="s">
        <v>1070</v>
      </c>
      <c r="K61" t="s">
        <v>1071</v>
      </c>
      <c r="L61" t="s">
        <v>627</v>
      </c>
      <c r="M61" t="s">
        <v>628</v>
      </c>
      <c r="N61" t="s">
        <v>25</v>
      </c>
      <c r="O61" t="s">
        <v>466</v>
      </c>
      <c r="P61" t="s">
        <v>1224</v>
      </c>
      <c r="Q61" t="s">
        <v>1225</v>
      </c>
      <c r="R61" s="38">
        <v>0</v>
      </c>
    </row>
    <row r="62" spans="1:18" x14ac:dyDescent="0.25">
      <c r="A62" t="s">
        <v>1059</v>
      </c>
      <c r="B62" t="s">
        <v>466</v>
      </c>
      <c r="C62" t="s">
        <v>602</v>
      </c>
      <c r="D62" t="s">
        <v>1059</v>
      </c>
      <c r="E62" t="s">
        <v>466</v>
      </c>
      <c r="F62" t="s">
        <v>76</v>
      </c>
      <c r="G62" t="s">
        <v>77</v>
      </c>
      <c r="H62" t="s">
        <v>75</v>
      </c>
      <c r="I62" t="s">
        <v>460</v>
      </c>
      <c r="J62" t="s">
        <v>1070</v>
      </c>
      <c r="K62" t="s">
        <v>1071</v>
      </c>
      <c r="L62" t="s">
        <v>629</v>
      </c>
      <c r="M62" t="s">
        <v>630</v>
      </c>
      <c r="N62" t="s">
        <v>25</v>
      </c>
      <c r="O62" t="s">
        <v>466</v>
      </c>
      <c r="P62" t="s">
        <v>1224</v>
      </c>
      <c r="Q62" t="s">
        <v>1225</v>
      </c>
      <c r="R62" s="38">
        <v>5127989.49</v>
      </c>
    </row>
    <row r="63" spans="1:18" x14ac:dyDescent="0.25">
      <c r="A63" t="s">
        <v>1059</v>
      </c>
      <c r="B63" t="s">
        <v>466</v>
      </c>
      <c r="C63" t="s">
        <v>602</v>
      </c>
      <c r="D63" t="s">
        <v>1059</v>
      </c>
      <c r="E63" t="s">
        <v>466</v>
      </c>
      <c r="F63" t="s">
        <v>76</v>
      </c>
      <c r="G63" t="s">
        <v>77</v>
      </c>
      <c r="H63" t="s">
        <v>75</v>
      </c>
      <c r="I63" t="s">
        <v>460</v>
      </c>
      <c r="J63" t="s">
        <v>1070</v>
      </c>
      <c r="K63" t="s">
        <v>1071</v>
      </c>
      <c r="L63" t="s">
        <v>631</v>
      </c>
      <c r="M63" t="s">
        <v>632</v>
      </c>
      <c r="N63" t="s">
        <v>25</v>
      </c>
      <c r="O63" t="s">
        <v>466</v>
      </c>
      <c r="P63" t="s">
        <v>1224</v>
      </c>
      <c r="Q63" t="s">
        <v>1225</v>
      </c>
      <c r="R63" s="38">
        <v>1897569.12</v>
      </c>
    </row>
    <row r="64" spans="1:18" x14ac:dyDescent="0.25">
      <c r="A64" t="s">
        <v>1059</v>
      </c>
      <c r="B64" t="s">
        <v>466</v>
      </c>
      <c r="C64" t="s">
        <v>602</v>
      </c>
      <c r="D64" t="s">
        <v>1059</v>
      </c>
      <c r="E64" t="s">
        <v>466</v>
      </c>
      <c r="F64" t="s">
        <v>76</v>
      </c>
      <c r="G64" t="s">
        <v>77</v>
      </c>
      <c r="H64" t="s">
        <v>75</v>
      </c>
      <c r="I64" t="s">
        <v>460</v>
      </c>
      <c r="J64" t="s">
        <v>1070</v>
      </c>
      <c r="K64" t="s">
        <v>1071</v>
      </c>
      <c r="L64" t="s">
        <v>633</v>
      </c>
      <c r="M64" t="s">
        <v>634</v>
      </c>
      <c r="N64" t="s">
        <v>25</v>
      </c>
      <c r="O64" t="s">
        <v>466</v>
      </c>
      <c r="P64" t="s">
        <v>1224</v>
      </c>
      <c r="Q64" t="s">
        <v>1225</v>
      </c>
      <c r="R64" s="38">
        <v>0</v>
      </c>
    </row>
    <row r="65" spans="1:18" x14ac:dyDescent="0.25">
      <c r="A65" t="s">
        <v>1059</v>
      </c>
      <c r="B65" t="s">
        <v>466</v>
      </c>
      <c r="C65" t="s">
        <v>602</v>
      </c>
      <c r="D65" t="s">
        <v>1059</v>
      </c>
      <c r="E65" t="s">
        <v>466</v>
      </c>
      <c r="F65" t="s">
        <v>76</v>
      </c>
      <c r="G65" t="s">
        <v>77</v>
      </c>
      <c r="H65" t="s">
        <v>75</v>
      </c>
      <c r="I65" t="s">
        <v>460</v>
      </c>
      <c r="J65" t="s">
        <v>1070</v>
      </c>
      <c r="K65" t="s">
        <v>1071</v>
      </c>
      <c r="L65" t="s">
        <v>635</v>
      </c>
      <c r="M65" t="s">
        <v>636</v>
      </c>
      <c r="N65" t="s">
        <v>25</v>
      </c>
      <c r="O65" t="s">
        <v>466</v>
      </c>
      <c r="P65" t="s">
        <v>1224</v>
      </c>
      <c r="Q65" t="s">
        <v>1225</v>
      </c>
      <c r="R65" s="38">
        <v>6000</v>
      </c>
    </row>
    <row r="66" spans="1:18" x14ac:dyDescent="0.25">
      <c r="A66" t="s">
        <v>1059</v>
      </c>
      <c r="B66" t="s">
        <v>466</v>
      </c>
      <c r="C66" t="s">
        <v>602</v>
      </c>
      <c r="D66" t="s">
        <v>1059</v>
      </c>
      <c r="E66" t="s">
        <v>466</v>
      </c>
      <c r="F66" t="s">
        <v>76</v>
      </c>
      <c r="G66" t="s">
        <v>77</v>
      </c>
      <c r="H66" t="s">
        <v>75</v>
      </c>
      <c r="I66" t="s">
        <v>460</v>
      </c>
      <c r="J66" t="s">
        <v>1070</v>
      </c>
      <c r="K66" t="s">
        <v>1071</v>
      </c>
      <c r="L66" t="s">
        <v>637</v>
      </c>
      <c r="M66" t="s">
        <v>638</v>
      </c>
      <c r="N66" t="s">
        <v>25</v>
      </c>
      <c r="O66" t="s">
        <v>466</v>
      </c>
      <c r="P66" t="s">
        <v>1224</v>
      </c>
      <c r="Q66" t="s">
        <v>1225</v>
      </c>
      <c r="R66" s="38">
        <v>992800</v>
      </c>
    </row>
    <row r="67" spans="1:18" x14ac:dyDescent="0.25">
      <c r="A67" t="s">
        <v>1059</v>
      </c>
      <c r="B67" t="s">
        <v>466</v>
      </c>
      <c r="C67" t="s">
        <v>602</v>
      </c>
      <c r="D67" t="s">
        <v>1059</v>
      </c>
      <c r="E67" t="s">
        <v>466</v>
      </c>
      <c r="F67" t="s">
        <v>76</v>
      </c>
      <c r="G67" t="s">
        <v>77</v>
      </c>
      <c r="H67" t="s">
        <v>75</v>
      </c>
      <c r="I67" t="s">
        <v>460</v>
      </c>
      <c r="J67" t="s">
        <v>1070</v>
      </c>
      <c r="K67" t="s">
        <v>1071</v>
      </c>
      <c r="L67" t="s">
        <v>645</v>
      </c>
      <c r="M67" t="s">
        <v>473</v>
      </c>
      <c r="N67" t="s">
        <v>25</v>
      </c>
      <c r="O67" t="s">
        <v>466</v>
      </c>
      <c r="P67" t="s">
        <v>1224</v>
      </c>
      <c r="Q67" t="s">
        <v>1225</v>
      </c>
      <c r="R67" s="38">
        <v>7784.93</v>
      </c>
    </row>
    <row r="68" spans="1:18" x14ac:dyDescent="0.25">
      <c r="A68" t="s">
        <v>1059</v>
      </c>
      <c r="B68" t="s">
        <v>466</v>
      </c>
      <c r="C68" t="s">
        <v>602</v>
      </c>
      <c r="D68" t="s">
        <v>1059</v>
      </c>
      <c r="E68" t="s">
        <v>466</v>
      </c>
      <c r="F68" t="s">
        <v>76</v>
      </c>
      <c r="G68" t="s">
        <v>77</v>
      </c>
      <c r="H68" t="s">
        <v>75</v>
      </c>
      <c r="I68" t="s">
        <v>460</v>
      </c>
      <c r="J68" t="s">
        <v>1072</v>
      </c>
      <c r="K68" t="s">
        <v>1073</v>
      </c>
      <c r="L68" t="s">
        <v>617</v>
      </c>
      <c r="M68" t="s">
        <v>618</v>
      </c>
      <c r="N68" t="s">
        <v>25</v>
      </c>
      <c r="O68" t="s">
        <v>466</v>
      </c>
      <c r="P68" t="s">
        <v>1224</v>
      </c>
      <c r="Q68" t="s">
        <v>1225</v>
      </c>
      <c r="R68" s="38">
        <v>19090272.309999999</v>
      </c>
    </row>
    <row r="69" spans="1:18" x14ac:dyDescent="0.25">
      <c r="A69" t="s">
        <v>1059</v>
      </c>
      <c r="B69" t="s">
        <v>466</v>
      </c>
      <c r="C69" t="s">
        <v>602</v>
      </c>
      <c r="D69" t="s">
        <v>1059</v>
      </c>
      <c r="E69" t="s">
        <v>466</v>
      </c>
      <c r="F69" t="s">
        <v>76</v>
      </c>
      <c r="G69" t="s">
        <v>77</v>
      </c>
      <c r="H69" t="s">
        <v>75</v>
      </c>
      <c r="I69" t="s">
        <v>460</v>
      </c>
      <c r="J69" t="s">
        <v>1072</v>
      </c>
      <c r="K69" t="s">
        <v>1073</v>
      </c>
      <c r="L69" t="s">
        <v>623</v>
      </c>
      <c r="M69" t="s">
        <v>624</v>
      </c>
      <c r="N69" t="s">
        <v>25</v>
      </c>
      <c r="O69" t="s">
        <v>466</v>
      </c>
      <c r="P69" t="s">
        <v>1224</v>
      </c>
      <c r="Q69" t="s">
        <v>1225</v>
      </c>
      <c r="R69" s="38">
        <v>1999999.8</v>
      </c>
    </row>
    <row r="70" spans="1:18" x14ac:dyDescent="0.25">
      <c r="A70" t="s">
        <v>1059</v>
      </c>
      <c r="B70" t="s">
        <v>466</v>
      </c>
      <c r="C70" t="s">
        <v>602</v>
      </c>
      <c r="D70" t="s">
        <v>1059</v>
      </c>
      <c r="E70" t="s">
        <v>466</v>
      </c>
      <c r="F70" t="s">
        <v>76</v>
      </c>
      <c r="G70" t="s">
        <v>77</v>
      </c>
      <c r="H70" t="s">
        <v>75</v>
      </c>
      <c r="I70" t="s">
        <v>460</v>
      </c>
      <c r="J70" t="s">
        <v>1072</v>
      </c>
      <c r="K70" t="s">
        <v>1073</v>
      </c>
      <c r="L70" t="s">
        <v>625</v>
      </c>
      <c r="M70" t="s">
        <v>626</v>
      </c>
      <c r="N70" t="s">
        <v>25</v>
      </c>
      <c r="O70" t="s">
        <v>466</v>
      </c>
      <c r="P70" t="s">
        <v>1224</v>
      </c>
      <c r="Q70" t="s">
        <v>1225</v>
      </c>
      <c r="R70" s="38">
        <v>100000</v>
      </c>
    </row>
    <row r="71" spans="1:18" x14ac:dyDescent="0.25">
      <c r="A71" t="s">
        <v>1059</v>
      </c>
      <c r="B71" t="s">
        <v>466</v>
      </c>
      <c r="C71" t="s">
        <v>602</v>
      </c>
      <c r="D71" t="s">
        <v>1059</v>
      </c>
      <c r="E71" t="s">
        <v>466</v>
      </c>
      <c r="F71" t="s">
        <v>76</v>
      </c>
      <c r="G71" t="s">
        <v>77</v>
      </c>
      <c r="H71" t="s">
        <v>75</v>
      </c>
      <c r="I71" t="s">
        <v>460</v>
      </c>
      <c r="J71" t="s">
        <v>1072</v>
      </c>
      <c r="K71" t="s">
        <v>1073</v>
      </c>
      <c r="L71" t="s">
        <v>627</v>
      </c>
      <c r="M71" t="s">
        <v>628</v>
      </c>
      <c r="N71" t="s">
        <v>25</v>
      </c>
      <c r="O71" t="s">
        <v>466</v>
      </c>
      <c r="P71" t="s">
        <v>1224</v>
      </c>
      <c r="Q71" t="s">
        <v>1225</v>
      </c>
      <c r="R71" s="38">
        <v>13000</v>
      </c>
    </row>
    <row r="72" spans="1:18" x14ac:dyDescent="0.25">
      <c r="A72" t="s">
        <v>1059</v>
      </c>
      <c r="B72" t="s">
        <v>466</v>
      </c>
      <c r="C72" t="s">
        <v>602</v>
      </c>
      <c r="D72" t="s">
        <v>1059</v>
      </c>
      <c r="E72" t="s">
        <v>466</v>
      </c>
      <c r="F72" t="s">
        <v>76</v>
      </c>
      <c r="G72" t="s">
        <v>77</v>
      </c>
      <c r="H72" t="s">
        <v>75</v>
      </c>
      <c r="I72" t="s">
        <v>460</v>
      </c>
      <c r="J72" t="s">
        <v>1072</v>
      </c>
      <c r="K72" t="s">
        <v>1073</v>
      </c>
      <c r="L72" t="s">
        <v>629</v>
      </c>
      <c r="M72" t="s">
        <v>630</v>
      </c>
      <c r="N72" t="s">
        <v>25</v>
      </c>
      <c r="O72" t="s">
        <v>466</v>
      </c>
      <c r="P72" t="s">
        <v>1224</v>
      </c>
      <c r="Q72" t="s">
        <v>1225</v>
      </c>
      <c r="R72" s="38">
        <v>15772674.6</v>
      </c>
    </row>
    <row r="73" spans="1:18" x14ac:dyDescent="0.25">
      <c r="A73" t="s">
        <v>1059</v>
      </c>
      <c r="B73" t="s">
        <v>466</v>
      </c>
      <c r="C73" t="s">
        <v>602</v>
      </c>
      <c r="D73" t="s">
        <v>1059</v>
      </c>
      <c r="E73" t="s">
        <v>466</v>
      </c>
      <c r="F73" t="s">
        <v>76</v>
      </c>
      <c r="G73" t="s">
        <v>77</v>
      </c>
      <c r="H73" t="s">
        <v>75</v>
      </c>
      <c r="I73" t="s">
        <v>460</v>
      </c>
      <c r="J73" t="s">
        <v>1072</v>
      </c>
      <c r="K73" t="s">
        <v>1073</v>
      </c>
      <c r="L73" t="s">
        <v>631</v>
      </c>
      <c r="M73" t="s">
        <v>632</v>
      </c>
      <c r="N73" t="s">
        <v>25</v>
      </c>
      <c r="O73" t="s">
        <v>466</v>
      </c>
      <c r="P73" t="s">
        <v>1224</v>
      </c>
      <c r="Q73" t="s">
        <v>1225</v>
      </c>
      <c r="R73" s="38">
        <v>5000</v>
      </c>
    </row>
    <row r="74" spans="1:18" x14ac:dyDescent="0.25">
      <c r="A74" t="s">
        <v>1059</v>
      </c>
      <c r="B74" t="s">
        <v>466</v>
      </c>
      <c r="C74" t="s">
        <v>602</v>
      </c>
      <c r="D74" t="s">
        <v>1059</v>
      </c>
      <c r="E74" t="s">
        <v>466</v>
      </c>
      <c r="F74" t="s">
        <v>76</v>
      </c>
      <c r="G74" t="s">
        <v>77</v>
      </c>
      <c r="H74" t="s">
        <v>75</v>
      </c>
      <c r="I74" t="s">
        <v>460</v>
      </c>
      <c r="J74" t="s">
        <v>1072</v>
      </c>
      <c r="K74" t="s">
        <v>1073</v>
      </c>
      <c r="L74" t="s">
        <v>633</v>
      </c>
      <c r="M74" t="s">
        <v>634</v>
      </c>
      <c r="N74" t="s">
        <v>25</v>
      </c>
      <c r="O74" t="s">
        <v>466</v>
      </c>
      <c r="P74" t="s">
        <v>1224</v>
      </c>
      <c r="Q74" t="s">
        <v>1225</v>
      </c>
      <c r="R74" s="38">
        <v>15607.29</v>
      </c>
    </row>
    <row r="75" spans="1:18" x14ac:dyDescent="0.25">
      <c r="A75" t="s">
        <v>1059</v>
      </c>
      <c r="B75" t="s">
        <v>466</v>
      </c>
      <c r="C75" t="s">
        <v>602</v>
      </c>
      <c r="D75" t="s">
        <v>1059</v>
      </c>
      <c r="E75" t="s">
        <v>466</v>
      </c>
      <c r="F75" t="s">
        <v>76</v>
      </c>
      <c r="G75" t="s">
        <v>77</v>
      </c>
      <c r="H75" t="s">
        <v>75</v>
      </c>
      <c r="I75" t="s">
        <v>460</v>
      </c>
      <c r="J75" t="s">
        <v>1072</v>
      </c>
      <c r="K75" t="s">
        <v>1073</v>
      </c>
      <c r="L75" t="s">
        <v>635</v>
      </c>
      <c r="M75" t="s">
        <v>636</v>
      </c>
      <c r="N75" t="s">
        <v>25</v>
      </c>
      <c r="O75" t="s">
        <v>466</v>
      </c>
      <c r="P75" t="s">
        <v>1224</v>
      </c>
      <c r="Q75" t="s">
        <v>1225</v>
      </c>
      <c r="R75" s="38">
        <v>4000</v>
      </c>
    </row>
    <row r="76" spans="1:18" x14ac:dyDescent="0.25">
      <c r="A76" t="s">
        <v>1059</v>
      </c>
      <c r="B76" t="s">
        <v>466</v>
      </c>
      <c r="C76" t="s">
        <v>602</v>
      </c>
      <c r="D76" t="s">
        <v>1059</v>
      </c>
      <c r="E76" t="s">
        <v>466</v>
      </c>
      <c r="F76" t="s">
        <v>76</v>
      </c>
      <c r="G76" t="s">
        <v>77</v>
      </c>
      <c r="H76" t="s">
        <v>75</v>
      </c>
      <c r="I76" t="s">
        <v>460</v>
      </c>
      <c r="J76" t="s">
        <v>1072</v>
      </c>
      <c r="K76" t="s">
        <v>1073</v>
      </c>
      <c r="L76" t="s">
        <v>637</v>
      </c>
      <c r="M76" t="s">
        <v>638</v>
      </c>
      <c r="N76" t="s">
        <v>25</v>
      </c>
      <c r="O76" t="s">
        <v>466</v>
      </c>
      <c r="P76" t="s">
        <v>1224</v>
      </c>
      <c r="Q76" t="s">
        <v>1225</v>
      </c>
      <c r="R76" s="38">
        <v>1000</v>
      </c>
    </row>
    <row r="77" spans="1:18" x14ac:dyDescent="0.25">
      <c r="A77" t="s">
        <v>1059</v>
      </c>
      <c r="B77" t="s">
        <v>466</v>
      </c>
      <c r="C77" t="s">
        <v>602</v>
      </c>
      <c r="D77" t="s">
        <v>1059</v>
      </c>
      <c r="E77" t="s">
        <v>466</v>
      </c>
      <c r="F77" t="s">
        <v>76</v>
      </c>
      <c r="G77" t="s">
        <v>77</v>
      </c>
      <c r="H77" t="s">
        <v>75</v>
      </c>
      <c r="I77" t="s">
        <v>460</v>
      </c>
      <c r="J77" t="s">
        <v>1074</v>
      </c>
      <c r="K77" t="s">
        <v>1075</v>
      </c>
      <c r="L77" t="s">
        <v>617</v>
      </c>
      <c r="M77" t="s">
        <v>618</v>
      </c>
      <c r="N77" t="s">
        <v>25</v>
      </c>
      <c r="O77" t="s">
        <v>466</v>
      </c>
      <c r="P77" t="s">
        <v>1224</v>
      </c>
      <c r="Q77" t="s">
        <v>1225</v>
      </c>
      <c r="R77" s="38">
        <v>5350574.8099999996</v>
      </c>
    </row>
    <row r="78" spans="1:18" x14ac:dyDescent="0.25">
      <c r="A78" t="s">
        <v>1059</v>
      </c>
      <c r="B78" t="s">
        <v>466</v>
      </c>
      <c r="C78" t="s">
        <v>602</v>
      </c>
      <c r="D78" t="s">
        <v>1059</v>
      </c>
      <c r="E78" t="s">
        <v>466</v>
      </c>
      <c r="F78" t="s">
        <v>76</v>
      </c>
      <c r="G78" t="s">
        <v>77</v>
      </c>
      <c r="H78" t="s">
        <v>75</v>
      </c>
      <c r="I78" t="s">
        <v>460</v>
      </c>
      <c r="J78" t="s">
        <v>1074</v>
      </c>
      <c r="K78" t="s">
        <v>1075</v>
      </c>
      <c r="L78" t="s">
        <v>619</v>
      </c>
      <c r="M78" t="s">
        <v>620</v>
      </c>
      <c r="N78" t="s">
        <v>25</v>
      </c>
      <c r="O78" t="s">
        <v>466</v>
      </c>
      <c r="P78" t="s">
        <v>1224</v>
      </c>
      <c r="Q78" t="s">
        <v>1225</v>
      </c>
      <c r="R78" s="38">
        <v>0</v>
      </c>
    </row>
    <row r="79" spans="1:18" x14ac:dyDescent="0.25">
      <c r="A79" t="s">
        <v>1059</v>
      </c>
      <c r="B79" t="s">
        <v>466</v>
      </c>
      <c r="C79" t="s">
        <v>602</v>
      </c>
      <c r="D79" t="s">
        <v>1059</v>
      </c>
      <c r="E79" t="s">
        <v>466</v>
      </c>
      <c r="F79" t="s">
        <v>76</v>
      </c>
      <c r="G79" t="s">
        <v>77</v>
      </c>
      <c r="H79" t="s">
        <v>75</v>
      </c>
      <c r="I79" t="s">
        <v>460</v>
      </c>
      <c r="J79" t="s">
        <v>1074</v>
      </c>
      <c r="K79" t="s">
        <v>1075</v>
      </c>
      <c r="L79" t="s">
        <v>621</v>
      </c>
      <c r="M79" t="s">
        <v>622</v>
      </c>
      <c r="N79" t="s">
        <v>25</v>
      </c>
      <c r="O79" t="s">
        <v>466</v>
      </c>
      <c r="P79" t="s">
        <v>1224</v>
      </c>
      <c r="Q79" t="s">
        <v>1225</v>
      </c>
      <c r="R79" s="38">
        <v>3816092.49</v>
      </c>
    </row>
    <row r="80" spans="1:18" x14ac:dyDescent="0.25">
      <c r="A80" t="s">
        <v>1059</v>
      </c>
      <c r="B80" t="s">
        <v>466</v>
      </c>
      <c r="C80" t="s">
        <v>602</v>
      </c>
      <c r="D80" t="s">
        <v>1059</v>
      </c>
      <c r="E80" t="s">
        <v>466</v>
      </c>
      <c r="F80" t="s">
        <v>76</v>
      </c>
      <c r="G80" t="s">
        <v>77</v>
      </c>
      <c r="H80" t="s">
        <v>75</v>
      </c>
      <c r="I80" t="s">
        <v>460</v>
      </c>
      <c r="J80" t="s">
        <v>1074</v>
      </c>
      <c r="K80" t="s">
        <v>1075</v>
      </c>
      <c r="L80" t="s">
        <v>623</v>
      </c>
      <c r="M80" t="s">
        <v>624</v>
      </c>
      <c r="N80" t="s">
        <v>25</v>
      </c>
      <c r="O80" t="s">
        <v>466</v>
      </c>
      <c r="P80" t="s">
        <v>1224</v>
      </c>
      <c r="Q80" t="s">
        <v>1225</v>
      </c>
      <c r="R80" s="38">
        <v>923010.82</v>
      </c>
    </row>
    <row r="81" spans="1:18" x14ac:dyDescent="0.25">
      <c r="A81" t="s">
        <v>1059</v>
      </c>
      <c r="B81" t="s">
        <v>466</v>
      </c>
      <c r="C81" t="s">
        <v>602</v>
      </c>
      <c r="D81" t="s">
        <v>1059</v>
      </c>
      <c r="E81" t="s">
        <v>466</v>
      </c>
      <c r="F81" t="s">
        <v>76</v>
      </c>
      <c r="G81" t="s">
        <v>77</v>
      </c>
      <c r="H81" t="s">
        <v>75</v>
      </c>
      <c r="I81" t="s">
        <v>460</v>
      </c>
      <c r="J81" t="s">
        <v>1074</v>
      </c>
      <c r="K81" t="s">
        <v>1075</v>
      </c>
      <c r="L81" t="s">
        <v>625</v>
      </c>
      <c r="M81" t="s">
        <v>626</v>
      </c>
      <c r="N81" t="s">
        <v>25</v>
      </c>
      <c r="O81" t="s">
        <v>466</v>
      </c>
      <c r="P81" t="s">
        <v>1224</v>
      </c>
      <c r="Q81" t="s">
        <v>1225</v>
      </c>
      <c r="R81" s="38">
        <v>0</v>
      </c>
    </row>
    <row r="82" spans="1:18" x14ac:dyDescent="0.25">
      <c r="A82" t="s">
        <v>1059</v>
      </c>
      <c r="B82" t="s">
        <v>466</v>
      </c>
      <c r="C82" t="s">
        <v>602</v>
      </c>
      <c r="D82" t="s">
        <v>1059</v>
      </c>
      <c r="E82" t="s">
        <v>466</v>
      </c>
      <c r="F82" t="s">
        <v>76</v>
      </c>
      <c r="G82" t="s">
        <v>77</v>
      </c>
      <c r="H82" t="s">
        <v>75</v>
      </c>
      <c r="I82" t="s">
        <v>460</v>
      </c>
      <c r="J82" t="s">
        <v>1074</v>
      </c>
      <c r="K82" t="s">
        <v>1075</v>
      </c>
      <c r="L82" t="s">
        <v>629</v>
      </c>
      <c r="M82" t="s">
        <v>630</v>
      </c>
      <c r="N82" t="s">
        <v>25</v>
      </c>
      <c r="O82" t="s">
        <v>466</v>
      </c>
      <c r="P82" t="s">
        <v>1224</v>
      </c>
      <c r="Q82" t="s">
        <v>1225</v>
      </c>
      <c r="R82" s="38">
        <v>3468174.16</v>
      </c>
    </row>
    <row r="83" spans="1:18" x14ac:dyDescent="0.25">
      <c r="A83" t="s">
        <v>1059</v>
      </c>
      <c r="B83" t="s">
        <v>466</v>
      </c>
      <c r="C83" t="s">
        <v>602</v>
      </c>
      <c r="D83" t="s">
        <v>1059</v>
      </c>
      <c r="E83" t="s">
        <v>466</v>
      </c>
      <c r="F83" t="s">
        <v>76</v>
      </c>
      <c r="G83" t="s">
        <v>77</v>
      </c>
      <c r="H83" t="s">
        <v>75</v>
      </c>
      <c r="I83" t="s">
        <v>460</v>
      </c>
      <c r="J83" t="s">
        <v>1074</v>
      </c>
      <c r="K83" t="s">
        <v>1075</v>
      </c>
      <c r="L83" t="s">
        <v>631</v>
      </c>
      <c r="M83" t="s">
        <v>632</v>
      </c>
      <c r="N83" t="s">
        <v>25</v>
      </c>
      <c r="O83" t="s">
        <v>466</v>
      </c>
      <c r="P83" t="s">
        <v>1224</v>
      </c>
      <c r="Q83" t="s">
        <v>1225</v>
      </c>
      <c r="R83" s="38">
        <v>0</v>
      </c>
    </row>
    <row r="84" spans="1:18" x14ac:dyDescent="0.25">
      <c r="A84" t="s">
        <v>1059</v>
      </c>
      <c r="B84" t="s">
        <v>466</v>
      </c>
      <c r="C84" t="s">
        <v>602</v>
      </c>
      <c r="D84" t="s">
        <v>1059</v>
      </c>
      <c r="E84" t="s">
        <v>466</v>
      </c>
      <c r="F84" t="s">
        <v>76</v>
      </c>
      <c r="G84" t="s">
        <v>77</v>
      </c>
      <c r="H84" t="s">
        <v>75</v>
      </c>
      <c r="I84" t="s">
        <v>460</v>
      </c>
      <c r="J84" t="s">
        <v>1074</v>
      </c>
      <c r="K84" t="s">
        <v>1075</v>
      </c>
      <c r="L84" t="s">
        <v>633</v>
      </c>
      <c r="M84" t="s">
        <v>634</v>
      </c>
      <c r="N84" t="s">
        <v>25</v>
      </c>
      <c r="O84" t="s">
        <v>466</v>
      </c>
      <c r="P84" t="s">
        <v>1224</v>
      </c>
      <c r="Q84" t="s">
        <v>1225</v>
      </c>
      <c r="R84" s="38">
        <v>0</v>
      </c>
    </row>
    <row r="85" spans="1:18" x14ac:dyDescent="0.25">
      <c r="A85" t="s">
        <v>1059</v>
      </c>
      <c r="B85" t="s">
        <v>466</v>
      </c>
      <c r="C85" t="s">
        <v>602</v>
      </c>
      <c r="D85" t="s">
        <v>1059</v>
      </c>
      <c r="E85" t="s">
        <v>466</v>
      </c>
      <c r="F85" t="s">
        <v>76</v>
      </c>
      <c r="G85" t="s">
        <v>77</v>
      </c>
      <c r="H85" t="s">
        <v>75</v>
      </c>
      <c r="I85" t="s">
        <v>460</v>
      </c>
      <c r="J85" t="s">
        <v>1074</v>
      </c>
      <c r="K85" t="s">
        <v>1075</v>
      </c>
      <c r="L85" t="s">
        <v>635</v>
      </c>
      <c r="M85" t="s">
        <v>636</v>
      </c>
      <c r="N85" t="s">
        <v>25</v>
      </c>
      <c r="O85" t="s">
        <v>466</v>
      </c>
      <c r="P85" t="s">
        <v>1224</v>
      </c>
      <c r="Q85" t="s">
        <v>1225</v>
      </c>
      <c r="R85" s="38">
        <v>5757.88</v>
      </c>
    </row>
    <row r="86" spans="1:18" x14ac:dyDescent="0.25">
      <c r="A86" t="s">
        <v>1059</v>
      </c>
      <c r="B86" t="s">
        <v>466</v>
      </c>
      <c r="C86" t="s">
        <v>602</v>
      </c>
      <c r="D86" t="s">
        <v>1059</v>
      </c>
      <c r="E86" t="s">
        <v>466</v>
      </c>
      <c r="F86" t="s">
        <v>76</v>
      </c>
      <c r="G86" t="s">
        <v>77</v>
      </c>
      <c r="H86" t="s">
        <v>75</v>
      </c>
      <c r="I86" t="s">
        <v>460</v>
      </c>
      <c r="J86" t="s">
        <v>1074</v>
      </c>
      <c r="K86" t="s">
        <v>1075</v>
      </c>
      <c r="L86" t="s">
        <v>637</v>
      </c>
      <c r="M86" t="s">
        <v>638</v>
      </c>
      <c r="N86" t="s">
        <v>25</v>
      </c>
      <c r="O86" t="s">
        <v>466</v>
      </c>
      <c r="P86" t="s">
        <v>1224</v>
      </c>
      <c r="Q86" t="s">
        <v>1225</v>
      </c>
      <c r="R86" s="38">
        <v>261749.57</v>
      </c>
    </row>
    <row r="87" spans="1:18" x14ac:dyDescent="0.25">
      <c r="A87" t="s">
        <v>1059</v>
      </c>
      <c r="B87" t="s">
        <v>466</v>
      </c>
      <c r="C87" t="s">
        <v>602</v>
      </c>
      <c r="D87" t="s">
        <v>1059</v>
      </c>
      <c r="E87" t="s">
        <v>466</v>
      </c>
      <c r="F87" t="s">
        <v>76</v>
      </c>
      <c r="G87" t="s">
        <v>77</v>
      </c>
      <c r="H87" t="s">
        <v>75</v>
      </c>
      <c r="I87" t="s">
        <v>460</v>
      </c>
      <c r="J87" t="s">
        <v>1074</v>
      </c>
      <c r="K87" t="s">
        <v>1075</v>
      </c>
      <c r="L87" t="s">
        <v>641</v>
      </c>
      <c r="M87" t="s">
        <v>642</v>
      </c>
      <c r="N87" t="s">
        <v>25</v>
      </c>
      <c r="O87" t="s">
        <v>466</v>
      </c>
      <c r="P87" t="s">
        <v>1224</v>
      </c>
      <c r="Q87" t="s">
        <v>1225</v>
      </c>
      <c r="R87" s="38">
        <v>36573.269999999997</v>
      </c>
    </row>
    <row r="88" spans="1:18" x14ac:dyDescent="0.25">
      <c r="A88" t="s">
        <v>1059</v>
      </c>
      <c r="B88" t="s">
        <v>466</v>
      </c>
      <c r="C88" t="s">
        <v>602</v>
      </c>
      <c r="D88" t="s">
        <v>1059</v>
      </c>
      <c r="E88" t="s">
        <v>466</v>
      </c>
      <c r="F88" t="s">
        <v>80</v>
      </c>
      <c r="G88" t="s">
        <v>81</v>
      </c>
      <c r="H88" t="s">
        <v>75</v>
      </c>
      <c r="I88" t="s">
        <v>460</v>
      </c>
      <c r="J88" t="s">
        <v>1061</v>
      </c>
      <c r="K88" t="s">
        <v>1062</v>
      </c>
      <c r="L88" t="s">
        <v>646</v>
      </c>
      <c r="M88" t="s">
        <v>647</v>
      </c>
      <c r="N88" t="s">
        <v>25</v>
      </c>
      <c r="O88" t="s">
        <v>466</v>
      </c>
      <c r="P88" t="s">
        <v>1226</v>
      </c>
      <c r="Q88" t="s">
        <v>1227</v>
      </c>
      <c r="R88" s="38">
        <v>0</v>
      </c>
    </row>
    <row r="89" spans="1:18" x14ac:dyDescent="0.25">
      <c r="A89" t="s">
        <v>1059</v>
      </c>
      <c r="B89" t="s">
        <v>466</v>
      </c>
      <c r="C89" t="s">
        <v>602</v>
      </c>
      <c r="D89" t="s">
        <v>1059</v>
      </c>
      <c r="E89" t="s">
        <v>466</v>
      </c>
      <c r="F89" t="s">
        <v>80</v>
      </c>
      <c r="G89" t="s">
        <v>81</v>
      </c>
      <c r="H89" t="s">
        <v>75</v>
      </c>
      <c r="I89" t="s">
        <v>460</v>
      </c>
      <c r="J89" t="s">
        <v>1061</v>
      </c>
      <c r="K89" t="s">
        <v>1062</v>
      </c>
      <c r="L89" t="s">
        <v>648</v>
      </c>
      <c r="M89" t="s">
        <v>649</v>
      </c>
      <c r="N89" t="s">
        <v>25</v>
      </c>
      <c r="O89" t="s">
        <v>466</v>
      </c>
      <c r="P89" t="s">
        <v>1226</v>
      </c>
      <c r="Q89" t="s">
        <v>1227</v>
      </c>
      <c r="R89" s="38">
        <v>80348676.099999905</v>
      </c>
    </row>
    <row r="90" spans="1:18" x14ac:dyDescent="0.25">
      <c r="A90" t="s">
        <v>1059</v>
      </c>
      <c r="B90" t="s">
        <v>466</v>
      </c>
      <c r="C90" t="s">
        <v>602</v>
      </c>
      <c r="D90" t="s">
        <v>1059</v>
      </c>
      <c r="E90" t="s">
        <v>466</v>
      </c>
      <c r="F90" t="s">
        <v>37</v>
      </c>
      <c r="G90" t="s">
        <v>38</v>
      </c>
      <c r="H90" t="s">
        <v>6</v>
      </c>
      <c r="I90" t="s">
        <v>463</v>
      </c>
      <c r="J90" t="s">
        <v>1078</v>
      </c>
      <c r="K90" t="s">
        <v>1069</v>
      </c>
      <c r="L90" t="s">
        <v>654</v>
      </c>
      <c r="M90" t="s">
        <v>479</v>
      </c>
      <c r="N90" t="s">
        <v>25</v>
      </c>
      <c r="O90" t="s">
        <v>466</v>
      </c>
      <c r="P90" t="s">
        <v>1228</v>
      </c>
      <c r="Q90" t="s">
        <v>1229</v>
      </c>
      <c r="R90" s="38">
        <v>16289.92</v>
      </c>
    </row>
    <row r="91" spans="1:18" x14ac:dyDescent="0.25">
      <c r="A91" t="s">
        <v>1059</v>
      </c>
      <c r="B91" t="s">
        <v>466</v>
      </c>
      <c r="C91" t="s">
        <v>602</v>
      </c>
      <c r="D91" t="s">
        <v>1059</v>
      </c>
      <c r="E91" t="s">
        <v>466</v>
      </c>
      <c r="F91" t="s">
        <v>37</v>
      </c>
      <c r="G91" t="s">
        <v>38</v>
      </c>
      <c r="H91" t="s">
        <v>6</v>
      </c>
      <c r="I91" t="s">
        <v>463</v>
      </c>
      <c r="J91" t="s">
        <v>1078</v>
      </c>
      <c r="K91" t="s">
        <v>1069</v>
      </c>
      <c r="L91" t="s">
        <v>655</v>
      </c>
      <c r="M91" t="s">
        <v>656</v>
      </c>
      <c r="N91" t="s">
        <v>25</v>
      </c>
      <c r="O91" t="s">
        <v>466</v>
      </c>
      <c r="P91" t="s">
        <v>1228</v>
      </c>
      <c r="Q91" t="s">
        <v>1229</v>
      </c>
      <c r="R91" s="38">
        <v>3865008.91</v>
      </c>
    </row>
    <row r="92" spans="1:18" x14ac:dyDescent="0.25">
      <c r="A92" t="s">
        <v>1059</v>
      </c>
      <c r="B92" t="s">
        <v>466</v>
      </c>
      <c r="C92" t="s">
        <v>602</v>
      </c>
      <c r="D92" t="s">
        <v>1059</v>
      </c>
      <c r="E92" t="s">
        <v>466</v>
      </c>
      <c r="F92" t="s">
        <v>37</v>
      </c>
      <c r="G92" t="s">
        <v>38</v>
      </c>
      <c r="H92" t="s">
        <v>6</v>
      </c>
      <c r="I92" t="s">
        <v>463</v>
      </c>
      <c r="J92" t="s">
        <v>1078</v>
      </c>
      <c r="K92" t="s">
        <v>1069</v>
      </c>
      <c r="L92" t="s">
        <v>657</v>
      </c>
      <c r="M92" t="s">
        <v>658</v>
      </c>
      <c r="N92" t="s">
        <v>25</v>
      </c>
      <c r="O92" t="s">
        <v>466</v>
      </c>
      <c r="P92" t="s">
        <v>1228</v>
      </c>
      <c r="Q92" t="s">
        <v>1229</v>
      </c>
      <c r="R92" s="38">
        <v>4867.93</v>
      </c>
    </row>
    <row r="93" spans="1:18" x14ac:dyDescent="0.25">
      <c r="A93" t="s">
        <v>1059</v>
      </c>
      <c r="B93" t="s">
        <v>466</v>
      </c>
      <c r="C93" t="s">
        <v>602</v>
      </c>
      <c r="D93" t="s">
        <v>1059</v>
      </c>
      <c r="E93" t="s">
        <v>466</v>
      </c>
      <c r="F93" t="s">
        <v>190</v>
      </c>
      <c r="G93" t="s">
        <v>191</v>
      </c>
      <c r="H93" t="s">
        <v>6</v>
      </c>
      <c r="I93" t="s">
        <v>463</v>
      </c>
      <c r="J93" t="s">
        <v>1061</v>
      </c>
      <c r="K93" t="s">
        <v>1062</v>
      </c>
      <c r="L93" t="s">
        <v>659</v>
      </c>
      <c r="M93" t="s">
        <v>660</v>
      </c>
      <c r="N93" t="s">
        <v>227</v>
      </c>
      <c r="O93" t="s">
        <v>488</v>
      </c>
      <c r="P93" t="s">
        <v>1230</v>
      </c>
      <c r="Q93" t="s">
        <v>1231</v>
      </c>
      <c r="R93" s="38">
        <v>303600</v>
      </c>
    </row>
    <row r="94" spans="1:18" x14ac:dyDescent="0.25">
      <c r="A94" t="s">
        <v>1059</v>
      </c>
      <c r="B94" t="s">
        <v>466</v>
      </c>
      <c r="C94" t="s">
        <v>602</v>
      </c>
      <c r="D94" t="s">
        <v>1059</v>
      </c>
      <c r="E94" t="s">
        <v>466</v>
      </c>
      <c r="F94" t="s">
        <v>190</v>
      </c>
      <c r="G94" t="s">
        <v>191</v>
      </c>
      <c r="H94" t="s">
        <v>6</v>
      </c>
      <c r="I94" t="s">
        <v>463</v>
      </c>
      <c r="J94" t="s">
        <v>1061</v>
      </c>
      <c r="K94" t="s">
        <v>1062</v>
      </c>
      <c r="L94" t="s">
        <v>659</v>
      </c>
      <c r="M94" t="s">
        <v>660</v>
      </c>
      <c r="N94" t="s">
        <v>341</v>
      </c>
      <c r="O94" t="s">
        <v>469</v>
      </c>
      <c r="P94" t="s">
        <v>1230</v>
      </c>
      <c r="Q94" t="s">
        <v>1231</v>
      </c>
      <c r="R94" s="38">
        <v>46500</v>
      </c>
    </row>
    <row r="95" spans="1:18" x14ac:dyDescent="0.25">
      <c r="A95" t="s">
        <v>1059</v>
      </c>
      <c r="B95" t="s">
        <v>466</v>
      </c>
      <c r="C95" t="s">
        <v>602</v>
      </c>
      <c r="D95" t="s">
        <v>1059</v>
      </c>
      <c r="E95" t="s">
        <v>466</v>
      </c>
      <c r="F95" t="s">
        <v>190</v>
      </c>
      <c r="G95" t="s">
        <v>191</v>
      </c>
      <c r="H95" t="s">
        <v>6</v>
      </c>
      <c r="I95" t="s">
        <v>463</v>
      </c>
      <c r="J95" t="s">
        <v>1061</v>
      </c>
      <c r="K95" t="s">
        <v>1062</v>
      </c>
      <c r="L95" t="s">
        <v>659</v>
      </c>
      <c r="M95" t="s">
        <v>660</v>
      </c>
      <c r="N95" t="s">
        <v>365</v>
      </c>
      <c r="O95" t="s">
        <v>489</v>
      </c>
      <c r="P95" t="s">
        <v>1230</v>
      </c>
      <c r="Q95" t="s">
        <v>1231</v>
      </c>
      <c r="R95" s="38">
        <v>924781.67000000097</v>
      </c>
    </row>
    <row r="96" spans="1:18" x14ac:dyDescent="0.25">
      <c r="A96" t="s">
        <v>1059</v>
      </c>
      <c r="B96" t="s">
        <v>466</v>
      </c>
      <c r="C96" t="s">
        <v>602</v>
      </c>
      <c r="D96" t="s">
        <v>1059</v>
      </c>
      <c r="E96" t="s">
        <v>466</v>
      </c>
      <c r="F96" t="s">
        <v>190</v>
      </c>
      <c r="G96" t="s">
        <v>191</v>
      </c>
      <c r="H96" t="s">
        <v>6</v>
      </c>
      <c r="I96" t="s">
        <v>463</v>
      </c>
      <c r="J96" t="s">
        <v>1061</v>
      </c>
      <c r="K96" t="s">
        <v>1062</v>
      </c>
      <c r="L96" t="s">
        <v>659</v>
      </c>
      <c r="M96" t="s">
        <v>660</v>
      </c>
      <c r="N96" t="s">
        <v>538</v>
      </c>
      <c r="O96" t="s">
        <v>539</v>
      </c>
      <c r="P96" t="s">
        <v>1230</v>
      </c>
      <c r="Q96" t="s">
        <v>1231</v>
      </c>
      <c r="R96" s="38">
        <v>340400</v>
      </c>
    </row>
    <row r="97" spans="1:18" x14ac:dyDescent="0.25">
      <c r="A97" t="s">
        <v>1059</v>
      </c>
      <c r="B97" t="s">
        <v>466</v>
      </c>
      <c r="C97" t="s">
        <v>602</v>
      </c>
      <c r="D97" t="s">
        <v>1059</v>
      </c>
      <c r="E97" t="s">
        <v>466</v>
      </c>
      <c r="F97" t="s">
        <v>190</v>
      </c>
      <c r="G97" t="s">
        <v>191</v>
      </c>
      <c r="H97" t="s">
        <v>6</v>
      </c>
      <c r="I97" t="s">
        <v>463</v>
      </c>
      <c r="J97" t="s">
        <v>1061</v>
      </c>
      <c r="K97" t="s">
        <v>1062</v>
      </c>
      <c r="L97" t="s">
        <v>659</v>
      </c>
      <c r="M97" t="s">
        <v>660</v>
      </c>
      <c r="N97" t="s">
        <v>538</v>
      </c>
      <c r="O97" t="s">
        <v>539</v>
      </c>
      <c r="P97" t="s">
        <v>1232</v>
      </c>
      <c r="Q97" t="s">
        <v>1233</v>
      </c>
      <c r="R97" s="38">
        <v>23200</v>
      </c>
    </row>
    <row r="98" spans="1:18" x14ac:dyDescent="0.25">
      <c r="A98" t="s">
        <v>1059</v>
      </c>
      <c r="B98" t="s">
        <v>466</v>
      </c>
      <c r="C98" t="s">
        <v>602</v>
      </c>
      <c r="D98" t="s">
        <v>1059</v>
      </c>
      <c r="E98" t="s">
        <v>466</v>
      </c>
      <c r="F98" t="s">
        <v>190</v>
      </c>
      <c r="G98" t="s">
        <v>191</v>
      </c>
      <c r="H98" t="s">
        <v>6</v>
      </c>
      <c r="I98" t="s">
        <v>463</v>
      </c>
      <c r="J98" t="s">
        <v>1061</v>
      </c>
      <c r="K98" t="s">
        <v>1062</v>
      </c>
      <c r="L98" t="s">
        <v>661</v>
      </c>
      <c r="M98" t="s">
        <v>662</v>
      </c>
      <c r="N98" t="s">
        <v>227</v>
      </c>
      <c r="O98" t="s">
        <v>488</v>
      </c>
      <c r="P98" t="s">
        <v>1234</v>
      </c>
      <c r="Q98" t="s">
        <v>1235</v>
      </c>
      <c r="R98" s="38">
        <v>79900</v>
      </c>
    </row>
    <row r="99" spans="1:18" x14ac:dyDescent="0.25">
      <c r="A99" t="s">
        <v>1059</v>
      </c>
      <c r="B99" t="s">
        <v>466</v>
      </c>
      <c r="C99" t="s">
        <v>602</v>
      </c>
      <c r="D99" t="s">
        <v>1059</v>
      </c>
      <c r="E99" t="s">
        <v>466</v>
      </c>
      <c r="F99" t="s">
        <v>190</v>
      </c>
      <c r="G99" t="s">
        <v>191</v>
      </c>
      <c r="H99" t="s">
        <v>6</v>
      </c>
      <c r="I99" t="s">
        <v>463</v>
      </c>
      <c r="J99" t="s">
        <v>1061</v>
      </c>
      <c r="K99" t="s">
        <v>1062</v>
      </c>
      <c r="L99" t="s">
        <v>669</v>
      </c>
      <c r="M99" t="s">
        <v>670</v>
      </c>
      <c r="N99" t="s">
        <v>227</v>
      </c>
      <c r="O99" t="s">
        <v>488</v>
      </c>
      <c r="P99" t="s">
        <v>1236</v>
      </c>
      <c r="Q99" t="s">
        <v>1237</v>
      </c>
      <c r="R99" s="38">
        <v>4050</v>
      </c>
    </row>
    <row r="100" spans="1:18" x14ac:dyDescent="0.25">
      <c r="A100" t="s">
        <v>1059</v>
      </c>
      <c r="B100" t="s">
        <v>466</v>
      </c>
      <c r="C100" t="s">
        <v>602</v>
      </c>
      <c r="D100" t="s">
        <v>1059</v>
      </c>
      <c r="E100" t="s">
        <v>466</v>
      </c>
      <c r="F100" t="s">
        <v>190</v>
      </c>
      <c r="G100" t="s">
        <v>191</v>
      </c>
      <c r="H100" t="s">
        <v>6</v>
      </c>
      <c r="I100" t="s">
        <v>463</v>
      </c>
      <c r="J100" t="s">
        <v>1061</v>
      </c>
      <c r="K100" t="s">
        <v>1062</v>
      </c>
      <c r="L100" t="s">
        <v>671</v>
      </c>
      <c r="M100" t="s">
        <v>672</v>
      </c>
      <c r="N100" t="s">
        <v>300</v>
      </c>
      <c r="O100" t="s">
        <v>492</v>
      </c>
      <c r="P100" t="s">
        <v>1238</v>
      </c>
      <c r="Q100" t="s">
        <v>1239</v>
      </c>
      <c r="R100" s="38">
        <v>5347.66</v>
      </c>
    </row>
    <row r="101" spans="1:18" x14ac:dyDescent="0.25">
      <c r="A101" t="s">
        <v>1059</v>
      </c>
      <c r="B101" t="s">
        <v>466</v>
      </c>
      <c r="C101" t="s">
        <v>602</v>
      </c>
      <c r="D101" t="s">
        <v>1059</v>
      </c>
      <c r="E101" t="s">
        <v>466</v>
      </c>
      <c r="F101" t="s">
        <v>190</v>
      </c>
      <c r="G101" t="s">
        <v>191</v>
      </c>
      <c r="H101" t="s">
        <v>6</v>
      </c>
      <c r="I101" t="s">
        <v>463</v>
      </c>
      <c r="J101" t="s">
        <v>1061</v>
      </c>
      <c r="K101" t="s">
        <v>1062</v>
      </c>
      <c r="L101" t="s">
        <v>677</v>
      </c>
      <c r="M101" t="s">
        <v>678</v>
      </c>
      <c r="N101" t="s">
        <v>227</v>
      </c>
      <c r="O101" t="s">
        <v>488</v>
      </c>
      <c r="P101" t="s">
        <v>1230</v>
      </c>
      <c r="Q101" t="s">
        <v>1231</v>
      </c>
      <c r="R101" s="38">
        <v>16000</v>
      </c>
    </row>
    <row r="102" spans="1:18" x14ac:dyDescent="0.25">
      <c r="A102" t="s">
        <v>1059</v>
      </c>
      <c r="B102" t="s">
        <v>466</v>
      </c>
      <c r="C102" t="s">
        <v>602</v>
      </c>
      <c r="D102" t="s">
        <v>1059</v>
      </c>
      <c r="E102" t="s">
        <v>466</v>
      </c>
      <c r="F102" t="s">
        <v>190</v>
      </c>
      <c r="G102" t="s">
        <v>191</v>
      </c>
      <c r="H102" t="s">
        <v>6</v>
      </c>
      <c r="I102" t="s">
        <v>463</v>
      </c>
      <c r="J102" t="s">
        <v>1061</v>
      </c>
      <c r="K102" t="s">
        <v>1062</v>
      </c>
      <c r="L102" t="s">
        <v>679</v>
      </c>
      <c r="M102" t="s">
        <v>486</v>
      </c>
      <c r="N102" t="s">
        <v>365</v>
      </c>
      <c r="O102" t="s">
        <v>489</v>
      </c>
      <c r="P102" t="s">
        <v>1230</v>
      </c>
      <c r="Q102" t="s">
        <v>1231</v>
      </c>
      <c r="R102" s="38">
        <v>781.66999999999803</v>
      </c>
    </row>
    <row r="103" spans="1:18" x14ac:dyDescent="0.25">
      <c r="A103" t="s">
        <v>1059</v>
      </c>
      <c r="B103" t="s">
        <v>466</v>
      </c>
      <c r="C103" t="s">
        <v>602</v>
      </c>
      <c r="D103" t="s">
        <v>1059</v>
      </c>
      <c r="E103" t="s">
        <v>466</v>
      </c>
      <c r="F103" t="s">
        <v>190</v>
      </c>
      <c r="G103" t="s">
        <v>191</v>
      </c>
      <c r="H103" t="s">
        <v>6</v>
      </c>
      <c r="I103" t="s">
        <v>463</v>
      </c>
      <c r="J103" t="s">
        <v>1087</v>
      </c>
      <c r="K103" t="s">
        <v>1075</v>
      </c>
      <c r="L103" t="s">
        <v>659</v>
      </c>
      <c r="M103" t="s">
        <v>660</v>
      </c>
      <c r="N103" t="s">
        <v>182</v>
      </c>
      <c r="O103" t="s">
        <v>468</v>
      </c>
      <c r="P103" t="s">
        <v>1240</v>
      </c>
      <c r="Q103" t="s">
        <v>1241</v>
      </c>
      <c r="R103" s="38">
        <v>135001.79999999999</v>
      </c>
    </row>
    <row r="104" spans="1:18" x14ac:dyDescent="0.25">
      <c r="A104" t="s">
        <v>1059</v>
      </c>
      <c r="B104" t="s">
        <v>466</v>
      </c>
      <c r="C104" t="s">
        <v>602</v>
      </c>
      <c r="D104" t="s">
        <v>1059</v>
      </c>
      <c r="E104" t="s">
        <v>466</v>
      </c>
      <c r="F104" t="s">
        <v>190</v>
      </c>
      <c r="G104" t="s">
        <v>191</v>
      </c>
      <c r="H104" t="s">
        <v>6</v>
      </c>
      <c r="I104" t="s">
        <v>463</v>
      </c>
      <c r="J104" t="s">
        <v>1087</v>
      </c>
      <c r="K104" t="s">
        <v>1075</v>
      </c>
      <c r="L104" t="s">
        <v>659</v>
      </c>
      <c r="M104" t="s">
        <v>660</v>
      </c>
      <c r="N104" t="s">
        <v>182</v>
      </c>
      <c r="O104" t="s">
        <v>468</v>
      </c>
      <c r="P104" t="s">
        <v>1242</v>
      </c>
      <c r="Q104" t="s">
        <v>1243</v>
      </c>
      <c r="R104" s="38">
        <v>79200</v>
      </c>
    </row>
    <row r="105" spans="1:18" x14ac:dyDescent="0.25">
      <c r="A105" t="s">
        <v>1059</v>
      </c>
      <c r="B105" t="s">
        <v>466</v>
      </c>
      <c r="C105" t="s">
        <v>602</v>
      </c>
      <c r="D105" t="s">
        <v>1059</v>
      </c>
      <c r="E105" t="s">
        <v>466</v>
      </c>
      <c r="F105" t="s">
        <v>190</v>
      </c>
      <c r="G105" t="s">
        <v>191</v>
      </c>
      <c r="H105" t="s">
        <v>6</v>
      </c>
      <c r="I105" t="s">
        <v>463</v>
      </c>
      <c r="J105" t="s">
        <v>1087</v>
      </c>
      <c r="K105" t="s">
        <v>1075</v>
      </c>
      <c r="L105" t="s">
        <v>661</v>
      </c>
      <c r="M105" t="s">
        <v>662</v>
      </c>
      <c r="N105" t="s">
        <v>182</v>
      </c>
      <c r="O105" t="s">
        <v>468</v>
      </c>
      <c r="P105" t="s">
        <v>1244</v>
      </c>
      <c r="Q105" t="s">
        <v>1245</v>
      </c>
      <c r="R105" s="38">
        <v>23294.2</v>
      </c>
    </row>
    <row r="106" spans="1:18" x14ac:dyDescent="0.25">
      <c r="A106" t="s">
        <v>1059</v>
      </c>
      <c r="B106" t="s">
        <v>466</v>
      </c>
      <c r="C106" t="s">
        <v>602</v>
      </c>
      <c r="D106" t="s">
        <v>1059</v>
      </c>
      <c r="E106" t="s">
        <v>466</v>
      </c>
      <c r="F106" t="s">
        <v>190</v>
      </c>
      <c r="G106" t="s">
        <v>191</v>
      </c>
      <c r="H106" t="s">
        <v>6</v>
      </c>
      <c r="I106" t="s">
        <v>463</v>
      </c>
      <c r="J106" t="s">
        <v>1087</v>
      </c>
      <c r="K106" t="s">
        <v>1075</v>
      </c>
      <c r="L106" t="s">
        <v>661</v>
      </c>
      <c r="M106" t="s">
        <v>662</v>
      </c>
      <c r="N106" t="s">
        <v>182</v>
      </c>
      <c r="O106" t="s">
        <v>468</v>
      </c>
      <c r="P106" t="s">
        <v>1246</v>
      </c>
      <c r="Q106" t="s">
        <v>1247</v>
      </c>
      <c r="R106" s="38">
        <v>12504</v>
      </c>
    </row>
    <row r="107" spans="1:18" x14ac:dyDescent="0.25">
      <c r="A107" t="s">
        <v>1059</v>
      </c>
      <c r="B107" t="s">
        <v>466</v>
      </c>
      <c r="C107" t="s">
        <v>602</v>
      </c>
      <c r="D107" t="s">
        <v>1059</v>
      </c>
      <c r="E107" t="s">
        <v>466</v>
      </c>
      <c r="F107" t="s">
        <v>190</v>
      </c>
      <c r="G107" t="s">
        <v>191</v>
      </c>
      <c r="H107" t="s">
        <v>6</v>
      </c>
      <c r="I107" t="s">
        <v>463</v>
      </c>
      <c r="J107" t="s">
        <v>1080</v>
      </c>
      <c r="K107" t="s">
        <v>1081</v>
      </c>
      <c r="L107" t="s">
        <v>673</v>
      </c>
      <c r="M107" t="s">
        <v>674</v>
      </c>
      <c r="N107" t="s">
        <v>374</v>
      </c>
      <c r="O107" t="s">
        <v>484</v>
      </c>
      <c r="P107" t="s">
        <v>1248</v>
      </c>
      <c r="Q107" t="s">
        <v>1249</v>
      </c>
      <c r="R107" s="38">
        <v>20000</v>
      </c>
    </row>
    <row r="108" spans="1:18" x14ac:dyDescent="0.25">
      <c r="A108" t="s">
        <v>1059</v>
      </c>
      <c r="B108" t="s">
        <v>466</v>
      </c>
      <c r="C108" t="s">
        <v>602</v>
      </c>
      <c r="D108" t="s">
        <v>1059</v>
      </c>
      <c r="E108" t="s">
        <v>466</v>
      </c>
      <c r="F108" t="s">
        <v>190</v>
      </c>
      <c r="G108" t="s">
        <v>191</v>
      </c>
      <c r="H108" t="s">
        <v>6</v>
      </c>
      <c r="I108" t="s">
        <v>463</v>
      </c>
      <c r="J108" t="s">
        <v>1082</v>
      </c>
      <c r="K108" t="s">
        <v>1081</v>
      </c>
      <c r="L108" t="s">
        <v>659</v>
      </c>
      <c r="M108" t="s">
        <v>660</v>
      </c>
      <c r="N108" t="s">
        <v>374</v>
      </c>
      <c r="O108" t="s">
        <v>484</v>
      </c>
      <c r="P108" t="s">
        <v>1248</v>
      </c>
      <c r="Q108" t="s">
        <v>1249</v>
      </c>
      <c r="R108" s="38">
        <v>27800</v>
      </c>
    </row>
    <row r="109" spans="1:18" x14ac:dyDescent="0.25">
      <c r="A109" t="s">
        <v>1059</v>
      </c>
      <c r="B109" t="s">
        <v>466</v>
      </c>
      <c r="C109" t="s">
        <v>602</v>
      </c>
      <c r="D109" t="s">
        <v>1059</v>
      </c>
      <c r="E109" t="s">
        <v>466</v>
      </c>
      <c r="F109" t="s">
        <v>190</v>
      </c>
      <c r="G109" t="s">
        <v>191</v>
      </c>
      <c r="H109" t="s">
        <v>6</v>
      </c>
      <c r="I109" t="s">
        <v>463</v>
      </c>
      <c r="J109" t="s">
        <v>1082</v>
      </c>
      <c r="K109" t="s">
        <v>1081</v>
      </c>
      <c r="L109" t="s">
        <v>677</v>
      </c>
      <c r="M109" t="s">
        <v>678</v>
      </c>
      <c r="N109" t="s">
        <v>374</v>
      </c>
      <c r="O109" t="s">
        <v>484</v>
      </c>
      <c r="P109" t="s">
        <v>1248</v>
      </c>
      <c r="Q109" t="s">
        <v>1249</v>
      </c>
      <c r="R109" s="38">
        <v>116130</v>
      </c>
    </row>
    <row r="110" spans="1:18" x14ac:dyDescent="0.25">
      <c r="A110" t="s">
        <v>1059</v>
      </c>
      <c r="B110" t="s">
        <v>466</v>
      </c>
      <c r="C110" t="s">
        <v>602</v>
      </c>
      <c r="D110" t="s">
        <v>1059</v>
      </c>
      <c r="E110" t="s">
        <v>466</v>
      </c>
      <c r="F110" t="s">
        <v>190</v>
      </c>
      <c r="G110" t="s">
        <v>191</v>
      </c>
      <c r="H110" t="s">
        <v>6</v>
      </c>
      <c r="I110" t="s">
        <v>463</v>
      </c>
      <c r="J110" t="s">
        <v>1082</v>
      </c>
      <c r="K110" t="s">
        <v>1081</v>
      </c>
      <c r="L110" t="s">
        <v>680</v>
      </c>
      <c r="M110" t="s">
        <v>681</v>
      </c>
      <c r="N110" t="s">
        <v>374</v>
      </c>
      <c r="O110" t="s">
        <v>484</v>
      </c>
      <c r="P110" t="s">
        <v>1248</v>
      </c>
      <c r="Q110" t="s">
        <v>1249</v>
      </c>
      <c r="R110" s="38">
        <v>2200</v>
      </c>
    </row>
    <row r="111" spans="1:18" x14ac:dyDescent="0.25">
      <c r="A111" t="s">
        <v>1059</v>
      </c>
      <c r="B111" t="s">
        <v>466</v>
      </c>
      <c r="C111" t="s">
        <v>602</v>
      </c>
      <c r="D111" t="s">
        <v>1059</v>
      </c>
      <c r="E111" t="s">
        <v>466</v>
      </c>
      <c r="F111" t="s">
        <v>190</v>
      </c>
      <c r="G111" t="s">
        <v>191</v>
      </c>
      <c r="H111" t="s">
        <v>6</v>
      </c>
      <c r="I111" t="s">
        <v>463</v>
      </c>
      <c r="J111" t="s">
        <v>1083</v>
      </c>
      <c r="K111" t="s">
        <v>1084</v>
      </c>
      <c r="L111" t="s">
        <v>667</v>
      </c>
      <c r="M111" t="s">
        <v>668</v>
      </c>
      <c r="N111" t="s">
        <v>374</v>
      </c>
      <c r="O111" t="s">
        <v>484</v>
      </c>
      <c r="P111" t="s">
        <v>1248</v>
      </c>
      <c r="Q111" t="s">
        <v>1249</v>
      </c>
      <c r="R111" s="38">
        <v>4500</v>
      </c>
    </row>
    <row r="112" spans="1:18" x14ac:dyDescent="0.25">
      <c r="A112" t="s">
        <v>1059</v>
      </c>
      <c r="B112" t="s">
        <v>466</v>
      </c>
      <c r="C112" t="s">
        <v>602</v>
      </c>
      <c r="D112" t="s">
        <v>1059</v>
      </c>
      <c r="E112" t="s">
        <v>466</v>
      </c>
      <c r="F112" t="s">
        <v>7</v>
      </c>
      <c r="G112" t="s">
        <v>8</v>
      </c>
      <c r="H112" t="s">
        <v>88</v>
      </c>
      <c r="I112" t="s">
        <v>495</v>
      </c>
      <c r="J112" t="s">
        <v>1061</v>
      </c>
      <c r="K112" t="s">
        <v>1062</v>
      </c>
      <c r="L112" t="s">
        <v>682</v>
      </c>
      <c r="M112" t="s">
        <v>683</v>
      </c>
      <c r="N112" t="s">
        <v>389</v>
      </c>
      <c r="O112" t="s">
        <v>511</v>
      </c>
      <c r="P112" t="s">
        <v>1250</v>
      </c>
      <c r="Q112" t="s">
        <v>1251</v>
      </c>
      <c r="R112" s="38">
        <v>0</v>
      </c>
    </row>
    <row r="113" spans="1:18" x14ac:dyDescent="0.25">
      <c r="A113" t="s">
        <v>1059</v>
      </c>
      <c r="B113" t="s">
        <v>466</v>
      </c>
      <c r="C113" t="s">
        <v>602</v>
      </c>
      <c r="D113" t="s">
        <v>1059</v>
      </c>
      <c r="E113" t="s">
        <v>466</v>
      </c>
      <c r="F113" t="s">
        <v>7</v>
      </c>
      <c r="G113" t="s">
        <v>8</v>
      </c>
      <c r="H113" t="s">
        <v>88</v>
      </c>
      <c r="I113" t="s">
        <v>495</v>
      </c>
      <c r="J113" t="s">
        <v>1061</v>
      </c>
      <c r="K113" t="s">
        <v>1062</v>
      </c>
      <c r="L113" t="s">
        <v>684</v>
      </c>
      <c r="M113" t="s">
        <v>672</v>
      </c>
      <c r="N113" t="s">
        <v>300</v>
      </c>
      <c r="O113" t="s">
        <v>492</v>
      </c>
      <c r="P113" t="s">
        <v>1252</v>
      </c>
      <c r="Q113" t="s">
        <v>1253</v>
      </c>
      <c r="R113" s="38">
        <v>5949.75</v>
      </c>
    </row>
    <row r="114" spans="1:18" x14ac:dyDescent="0.25">
      <c r="A114" t="s">
        <v>1059</v>
      </c>
      <c r="B114" t="s">
        <v>466</v>
      </c>
      <c r="C114" t="s">
        <v>602</v>
      </c>
      <c r="D114" t="s">
        <v>1059</v>
      </c>
      <c r="E114" t="s">
        <v>466</v>
      </c>
      <c r="F114" t="s">
        <v>7</v>
      </c>
      <c r="G114" t="s">
        <v>8</v>
      </c>
      <c r="H114" t="s">
        <v>88</v>
      </c>
      <c r="I114" t="s">
        <v>495</v>
      </c>
      <c r="J114" t="s">
        <v>1061</v>
      </c>
      <c r="K114" t="s">
        <v>1062</v>
      </c>
      <c r="L114" t="s">
        <v>687</v>
      </c>
      <c r="M114" t="s">
        <v>688</v>
      </c>
      <c r="N114" t="s">
        <v>159</v>
      </c>
      <c r="O114" t="s">
        <v>501</v>
      </c>
      <c r="P114" t="s">
        <v>1254</v>
      </c>
      <c r="Q114" t="s">
        <v>1255</v>
      </c>
      <c r="R114" s="38">
        <v>564583.85</v>
      </c>
    </row>
    <row r="115" spans="1:18" x14ac:dyDescent="0.25">
      <c r="A115" t="s">
        <v>1059</v>
      </c>
      <c r="B115" t="s">
        <v>466</v>
      </c>
      <c r="C115" t="s">
        <v>602</v>
      </c>
      <c r="D115" t="s">
        <v>1059</v>
      </c>
      <c r="E115" t="s">
        <v>466</v>
      </c>
      <c r="F115" t="s">
        <v>7</v>
      </c>
      <c r="G115" t="s">
        <v>8</v>
      </c>
      <c r="H115" t="s">
        <v>88</v>
      </c>
      <c r="I115" t="s">
        <v>495</v>
      </c>
      <c r="J115" t="s">
        <v>1061</v>
      </c>
      <c r="K115" t="s">
        <v>1062</v>
      </c>
      <c r="L115" t="s">
        <v>693</v>
      </c>
      <c r="M115" t="s">
        <v>694</v>
      </c>
      <c r="N115" t="s">
        <v>355</v>
      </c>
      <c r="O115" t="s">
        <v>510</v>
      </c>
      <c r="P115" t="s">
        <v>1250</v>
      </c>
      <c r="Q115" t="s">
        <v>1251</v>
      </c>
      <c r="R115" s="38">
        <v>66000</v>
      </c>
    </row>
    <row r="116" spans="1:18" x14ac:dyDescent="0.25">
      <c r="A116" t="s">
        <v>1059</v>
      </c>
      <c r="B116" t="s">
        <v>466</v>
      </c>
      <c r="C116" t="s">
        <v>602</v>
      </c>
      <c r="D116" t="s">
        <v>1059</v>
      </c>
      <c r="E116" t="s">
        <v>466</v>
      </c>
      <c r="F116" t="s">
        <v>7</v>
      </c>
      <c r="G116" t="s">
        <v>8</v>
      </c>
      <c r="H116" t="s">
        <v>88</v>
      </c>
      <c r="I116" t="s">
        <v>495</v>
      </c>
      <c r="J116" t="s">
        <v>1061</v>
      </c>
      <c r="K116" t="s">
        <v>1062</v>
      </c>
      <c r="L116" t="s">
        <v>693</v>
      </c>
      <c r="M116" t="s">
        <v>694</v>
      </c>
      <c r="N116" t="s">
        <v>361</v>
      </c>
      <c r="O116" t="s">
        <v>525</v>
      </c>
      <c r="P116" t="s">
        <v>1250</v>
      </c>
      <c r="Q116" t="s">
        <v>1251</v>
      </c>
      <c r="R116" s="38">
        <v>59100</v>
      </c>
    </row>
    <row r="117" spans="1:18" x14ac:dyDescent="0.25">
      <c r="A117" t="s">
        <v>1059</v>
      </c>
      <c r="B117" t="s">
        <v>466</v>
      </c>
      <c r="C117" t="s">
        <v>602</v>
      </c>
      <c r="D117" t="s">
        <v>1059</v>
      </c>
      <c r="E117" t="s">
        <v>466</v>
      </c>
      <c r="F117" t="s">
        <v>7</v>
      </c>
      <c r="G117" t="s">
        <v>8</v>
      </c>
      <c r="H117" t="s">
        <v>88</v>
      </c>
      <c r="I117" t="s">
        <v>495</v>
      </c>
      <c r="J117" t="s">
        <v>1061</v>
      </c>
      <c r="K117" t="s">
        <v>1062</v>
      </c>
      <c r="L117" t="s">
        <v>695</v>
      </c>
      <c r="M117" t="s">
        <v>696</v>
      </c>
      <c r="N117" t="s">
        <v>300</v>
      </c>
      <c r="O117" t="s">
        <v>492</v>
      </c>
      <c r="P117" t="s">
        <v>1250</v>
      </c>
      <c r="Q117" t="s">
        <v>1251</v>
      </c>
      <c r="R117" s="38">
        <v>44593.82</v>
      </c>
    </row>
    <row r="118" spans="1:18" x14ac:dyDescent="0.25">
      <c r="A118" t="s">
        <v>1059</v>
      </c>
      <c r="B118" t="s">
        <v>466</v>
      </c>
      <c r="C118" t="s">
        <v>602</v>
      </c>
      <c r="D118" t="s">
        <v>1059</v>
      </c>
      <c r="E118" t="s">
        <v>466</v>
      </c>
      <c r="F118" t="s">
        <v>7</v>
      </c>
      <c r="G118" t="s">
        <v>8</v>
      </c>
      <c r="H118" t="s">
        <v>88</v>
      </c>
      <c r="I118" t="s">
        <v>495</v>
      </c>
      <c r="J118" t="s">
        <v>1061</v>
      </c>
      <c r="K118" t="s">
        <v>1062</v>
      </c>
      <c r="L118" t="s">
        <v>695</v>
      </c>
      <c r="M118" t="s">
        <v>696</v>
      </c>
      <c r="N118" t="s">
        <v>355</v>
      </c>
      <c r="O118" t="s">
        <v>510</v>
      </c>
      <c r="P118" t="s">
        <v>1250</v>
      </c>
      <c r="Q118" t="s">
        <v>1251</v>
      </c>
      <c r="R118" s="38">
        <v>3999.46</v>
      </c>
    </row>
    <row r="119" spans="1:18" x14ac:dyDescent="0.25">
      <c r="A119" t="s">
        <v>1059</v>
      </c>
      <c r="B119" t="s">
        <v>466</v>
      </c>
      <c r="C119" t="s">
        <v>602</v>
      </c>
      <c r="D119" t="s">
        <v>1059</v>
      </c>
      <c r="E119" t="s">
        <v>466</v>
      </c>
      <c r="F119" t="s">
        <v>7</v>
      </c>
      <c r="G119" t="s">
        <v>8</v>
      </c>
      <c r="H119" t="s">
        <v>88</v>
      </c>
      <c r="I119" t="s">
        <v>495</v>
      </c>
      <c r="J119" t="s">
        <v>1061</v>
      </c>
      <c r="K119" t="s">
        <v>1062</v>
      </c>
      <c r="L119" t="s">
        <v>701</v>
      </c>
      <c r="M119" t="s">
        <v>702</v>
      </c>
      <c r="N119" t="s">
        <v>159</v>
      </c>
      <c r="O119" t="s">
        <v>501</v>
      </c>
      <c r="P119" t="s">
        <v>1250</v>
      </c>
      <c r="Q119" t="s">
        <v>1251</v>
      </c>
      <c r="R119" s="38">
        <v>39468.69</v>
      </c>
    </row>
    <row r="120" spans="1:18" x14ac:dyDescent="0.25">
      <c r="A120" t="s">
        <v>1059</v>
      </c>
      <c r="B120" t="s">
        <v>466</v>
      </c>
      <c r="C120" t="s">
        <v>602</v>
      </c>
      <c r="D120" t="s">
        <v>1059</v>
      </c>
      <c r="E120" t="s">
        <v>466</v>
      </c>
      <c r="F120" t="s">
        <v>7</v>
      </c>
      <c r="G120" t="s">
        <v>8</v>
      </c>
      <c r="H120" t="s">
        <v>88</v>
      </c>
      <c r="I120" t="s">
        <v>495</v>
      </c>
      <c r="J120" t="s">
        <v>1061</v>
      </c>
      <c r="K120" t="s">
        <v>1062</v>
      </c>
      <c r="L120" t="s">
        <v>709</v>
      </c>
      <c r="M120" t="s">
        <v>710</v>
      </c>
      <c r="N120" t="s">
        <v>512</v>
      </c>
      <c r="O120" t="s">
        <v>513</v>
      </c>
      <c r="P120" t="s">
        <v>1250</v>
      </c>
      <c r="Q120" t="s">
        <v>1251</v>
      </c>
      <c r="R120" s="38">
        <v>3295</v>
      </c>
    </row>
    <row r="121" spans="1:18" x14ac:dyDescent="0.25">
      <c r="A121" t="s">
        <v>1059</v>
      </c>
      <c r="B121" t="s">
        <v>466</v>
      </c>
      <c r="C121" t="s">
        <v>602</v>
      </c>
      <c r="D121" t="s">
        <v>1059</v>
      </c>
      <c r="E121" t="s">
        <v>466</v>
      </c>
      <c r="F121" t="s">
        <v>7</v>
      </c>
      <c r="G121" t="s">
        <v>8</v>
      </c>
      <c r="H121" t="s">
        <v>88</v>
      </c>
      <c r="I121" t="s">
        <v>495</v>
      </c>
      <c r="J121" t="s">
        <v>1061</v>
      </c>
      <c r="K121" t="s">
        <v>1062</v>
      </c>
      <c r="L121" t="s">
        <v>713</v>
      </c>
      <c r="M121" t="s">
        <v>714</v>
      </c>
      <c r="N121" t="s">
        <v>300</v>
      </c>
      <c r="O121" t="s">
        <v>492</v>
      </c>
      <c r="P121" t="s">
        <v>1250</v>
      </c>
      <c r="Q121" t="s">
        <v>1251</v>
      </c>
      <c r="R121" s="38">
        <v>6043</v>
      </c>
    </row>
    <row r="122" spans="1:18" x14ac:dyDescent="0.25">
      <c r="A122" t="s">
        <v>1059</v>
      </c>
      <c r="B122" t="s">
        <v>466</v>
      </c>
      <c r="C122" t="s">
        <v>602</v>
      </c>
      <c r="D122" t="s">
        <v>1059</v>
      </c>
      <c r="E122" t="s">
        <v>466</v>
      </c>
      <c r="F122" t="s">
        <v>7</v>
      </c>
      <c r="G122" t="s">
        <v>8</v>
      </c>
      <c r="H122" t="s">
        <v>88</v>
      </c>
      <c r="I122" t="s">
        <v>495</v>
      </c>
      <c r="J122" t="s">
        <v>1061</v>
      </c>
      <c r="K122" t="s">
        <v>1062</v>
      </c>
      <c r="L122" t="s">
        <v>713</v>
      </c>
      <c r="M122" t="s">
        <v>714</v>
      </c>
      <c r="N122" t="s">
        <v>355</v>
      </c>
      <c r="O122" t="s">
        <v>510</v>
      </c>
      <c r="P122" t="s">
        <v>1250</v>
      </c>
      <c r="Q122" t="s">
        <v>1251</v>
      </c>
      <c r="R122" s="38">
        <v>0</v>
      </c>
    </row>
    <row r="123" spans="1:18" x14ac:dyDescent="0.25">
      <c r="A123" t="s">
        <v>1059</v>
      </c>
      <c r="B123" t="s">
        <v>466</v>
      </c>
      <c r="C123" t="s">
        <v>602</v>
      </c>
      <c r="D123" t="s">
        <v>1059</v>
      </c>
      <c r="E123" t="s">
        <v>466</v>
      </c>
      <c r="F123" t="s">
        <v>7</v>
      </c>
      <c r="G123" t="s">
        <v>8</v>
      </c>
      <c r="H123" t="s">
        <v>88</v>
      </c>
      <c r="I123" t="s">
        <v>495</v>
      </c>
      <c r="J123" t="s">
        <v>1061</v>
      </c>
      <c r="K123" t="s">
        <v>1062</v>
      </c>
      <c r="L123" t="s">
        <v>713</v>
      </c>
      <c r="M123" t="s">
        <v>714</v>
      </c>
      <c r="N123" t="s">
        <v>372</v>
      </c>
      <c r="O123" t="s">
        <v>498</v>
      </c>
      <c r="P123" t="s">
        <v>1250</v>
      </c>
      <c r="Q123" t="s">
        <v>1251</v>
      </c>
      <c r="R123" s="38">
        <v>430290</v>
      </c>
    </row>
    <row r="124" spans="1:18" x14ac:dyDescent="0.25">
      <c r="A124" t="s">
        <v>1059</v>
      </c>
      <c r="B124" t="s">
        <v>466</v>
      </c>
      <c r="C124" t="s">
        <v>602</v>
      </c>
      <c r="D124" t="s">
        <v>1059</v>
      </c>
      <c r="E124" t="s">
        <v>466</v>
      </c>
      <c r="F124" t="s">
        <v>7</v>
      </c>
      <c r="G124" t="s">
        <v>8</v>
      </c>
      <c r="H124" t="s">
        <v>88</v>
      </c>
      <c r="I124" t="s">
        <v>495</v>
      </c>
      <c r="J124" t="s">
        <v>1061</v>
      </c>
      <c r="K124" t="s">
        <v>1062</v>
      </c>
      <c r="L124" t="s">
        <v>719</v>
      </c>
      <c r="M124" t="s">
        <v>720</v>
      </c>
      <c r="N124" t="s">
        <v>372</v>
      </c>
      <c r="O124" t="s">
        <v>498</v>
      </c>
      <c r="P124" t="s">
        <v>1250</v>
      </c>
      <c r="Q124" t="s">
        <v>1251</v>
      </c>
      <c r="R124" s="38">
        <v>4850</v>
      </c>
    </row>
    <row r="125" spans="1:18" x14ac:dyDescent="0.25">
      <c r="A125" t="s">
        <v>1059</v>
      </c>
      <c r="B125" t="s">
        <v>466</v>
      </c>
      <c r="C125" t="s">
        <v>602</v>
      </c>
      <c r="D125" t="s">
        <v>1059</v>
      </c>
      <c r="E125" t="s">
        <v>466</v>
      </c>
      <c r="F125" t="s">
        <v>7</v>
      </c>
      <c r="G125" t="s">
        <v>8</v>
      </c>
      <c r="H125" t="s">
        <v>88</v>
      </c>
      <c r="I125" t="s">
        <v>495</v>
      </c>
      <c r="J125" t="s">
        <v>1061</v>
      </c>
      <c r="K125" t="s">
        <v>1062</v>
      </c>
      <c r="L125" t="s">
        <v>725</v>
      </c>
      <c r="M125" t="s">
        <v>726</v>
      </c>
      <c r="N125" t="s">
        <v>361</v>
      </c>
      <c r="O125" t="s">
        <v>525</v>
      </c>
      <c r="P125" t="s">
        <v>1252</v>
      </c>
      <c r="Q125" t="s">
        <v>1253</v>
      </c>
      <c r="R125" s="38">
        <v>31900.02</v>
      </c>
    </row>
    <row r="126" spans="1:18" x14ac:dyDescent="0.25">
      <c r="A126" t="s">
        <v>1059</v>
      </c>
      <c r="B126" t="s">
        <v>466</v>
      </c>
      <c r="C126" t="s">
        <v>602</v>
      </c>
      <c r="D126" t="s">
        <v>1059</v>
      </c>
      <c r="E126" t="s">
        <v>466</v>
      </c>
      <c r="F126" t="s">
        <v>7</v>
      </c>
      <c r="G126" t="s">
        <v>8</v>
      </c>
      <c r="H126" t="s">
        <v>88</v>
      </c>
      <c r="I126" t="s">
        <v>495</v>
      </c>
      <c r="J126" t="s">
        <v>1061</v>
      </c>
      <c r="K126" t="s">
        <v>1062</v>
      </c>
      <c r="L126" t="s">
        <v>727</v>
      </c>
      <c r="M126" t="s">
        <v>503</v>
      </c>
      <c r="N126" t="s">
        <v>258</v>
      </c>
      <c r="O126" t="s">
        <v>505</v>
      </c>
      <c r="P126" t="s">
        <v>1250</v>
      </c>
      <c r="Q126" t="s">
        <v>1251</v>
      </c>
      <c r="R126" s="38">
        <v>109867.1</v>
      </c>
    </row>
    <row r="127" spans="1:18" x14ac:dyDescent="0.25">
      <c r="A127" t="s">
        <v>1059</v>
      </c>
      <c r="B127" t="s">
        <v>466</v>
      </c>
      <c r="C127" t="s">
        <v>602</v>
      </c>
      <c r="D127" t="s">
        <v>1059</v>
      </c>
      <c r="E127" t="s">
        <v>466</v>
      </c>
      <c r="F127" t="s">
        <v>7</v>
      </c>
      <c r="G127" t="s">
        <v>8</v>
      </c>
      <c r="H127" t="s">
        <v>88</v>
      </c>
      <c r="I127" t="s">
        <v>495</v>
      </c>
      <c r="J127" t="s">
        <v>1087</v>
      </c>
      <c r="K127" t="s">
        <v>1075</v>
      </c>
      <c r="L127" t="s">
        <v>689</v>
      </c>
      <c r="M127" t="s">
        <v>690</v>
      </c>
      <c r="N127" t="s">
        <v>389</v>
      </c>
      <c r="O127" t="s">
        <v>511</v>
      </c>
      <c r="P127" t="s">
        <v>1250</v>
      </c>
      <c r="Q127" t="s">
        <v>1251</v>
      </c>
      <c r="R127" s="38">
        <v>10202.290000000001</v>
      </c>
    </row>
    <row r="128" spans="1:18" x14ac:dyDescent="0.25">
      <c r="A128" t="s">
        <v>1059</v>
      </c>
      <c r="B128" t="s">
        <v>466</v>
      </c>
      <c r="C128" t="s">
        <v>602</v>
      </c>
      <c r="D128" t="s">
        <v>1059</v>
      </c>
      <c r="E128" t="s">
        <v>466</v>
      </c>
      <c r="F128" t="s">
        <v>7</v>
      </c>
      <c r="G128" t="s">
        <v>8</v>
      </c>
      <c r="H128" t="s">
        <v>88</v>
      </c>
      <c r="I128" t="s">
        <v>495</v>
      </c>
      <c r="J128" t="s">
        <v>1087</v>
      </c>
      <c r="K128" t="s">
        <v>1075</v>
      </c>
      <c r="L128" t="s">
        <v>693</v>
      </c>
      <c r="M128" t="s">
        <v>694</v>
      </c>
      <c r="N128" t="s">
        <v>389</v>
      </c>
      <c r="O128" t="s">
        <v>511</v>
      </c>
      <c r="P128" t="s">
        <v>1250</v>
      </c>
      <c r="Q128" t="s">
        <v>1251</v>
      </c>
      <c r="R128" s="38">
        <v>17990</v>
      </c>
    </row>
    <row r="129" spans="1:18" x14ac:dyDescent="0.25">
      <c r="A129" t="s">
        <v>1059</v>
      </c>
      <c r="B129" t="s">
        <v>466</v>
      </c>
      <c r="C129" t="s">
        <v>602</v>
      </c>
      <c r="D129" t="s">
        <v>1059</v>
      </c>
      <c r="E129" t="s">
        <v>466</v>
      </c>
      <c r="F129" t="s">
        <v>7</v>
      </c>
      <c r="G129" t="s">
        <v>8</v>
      </c>
      <c r="H129" t="s">
        <v>88</v>
      </c>
      <c r="I129" t="s">
        <v>495</v>
      </c>
      <c r="J129" t="s">
        <v>1087</v>
      </c>
      <c r="K129" t="s">
        <v>1075</v>
      </c>
      <c r="L129" t="s">
        <v>705</v>
      </c>
      <c r="M129" t="s">
        <v>706</v>
      </c>
      <c r="N129" t="s">
        <v>389</v>
      </c>
      <c r="O129" t="s">
        <v>511</v>
      </c>
      <c r="P129" t="s">
        <v>1250</v>
      </c>
      <c r="Q129" t="s">
        <v>1251</v>
      </c>
      <c r="R129" s="38">
        <v>17400</v>
      </c>
    </row>
    <row r="130" spans="1:18" x14ac:dyDescent="0.25">
      <c r="A130" t="s">
        <v>1059</v>
      </c>
      <c r="B130" t="s">
        <v>466</v>
      </c>
      <c r="C130" t="s">
        <v>602</v>
      </c>
      <c r="D130" t="s">
        <v>1059</v>
      </c>
      <c r="E130" t="s">
        <v>466</v>
      </c>
      <c r="F130" t="s">
        <v>7</v>
      </c>
      <c r="G130" t="s">
        <v>8</v>
      </c>
      <c r="H130" t="s">
        <v>88</v>
      </c>
      <c r="I130" t="s">
        <v>495</v>
      </c>
      <c r="J130" t="s">
        <v>1087</v>
      </c>
      <c r="K130" t="s">
        <v>1075</v>
      </c>
      <c r="L130" t="s">
        <v>711</v>
      </c>
      <c r="M130" t="s">
        <v>712</v>
      </c>
      <c r="N130" t="s">
        <v>389</v>
      </c>
      <c r="O130" t="s">
        <v>511</v>
      </c>
      <c r="P130" t="s">
        <v>1250</v>
      </c>
      <c r="Q130" t="s">
        <v>1251</v>
      </c>
      <c r="R130" s="38">
        <v>25103.99</v>
      </c>
    </row>
    <row r="131" spans="1:18" x14ac:dyDescent="0.25">
      <c r="A131" t="s">
        <v>1059</v>
      </c>
      <c r="B131" t="s">
        <v>466</v>
      </c>
      <c r="C131" t="s">
        <v>602</v>
      </c>
      <c r="D131" t="s">
        <v>1059</v>
      </c>
      <c r="E131" t="s">
        <v>466</v>
      </c>
      <c r="F131" t="s">
        <v>7</v>
      </c>
      <c r="G131" t="s">
        <v>8</v>
      </c>
      <c r="H131" t="s">
        <v>88</v>
      </c>
      <c r="I131" t="s">
        <v>495</v>
      </c>
      <c r="J131" t="s">
        <v>1087</v>
      </c>
      <c r="K131" t="s">
        <v>1075</v>
      </c>
      <c r="L131" t="s">
        <v>717</v>
      </c>
      <c r="M131" t="s">
        <v>718</v>
      </c>
      <c r="N131" t="s">
        <v>389</v>
      </c>
      <c r="O131" t="s">
        <v>511</v>
      </c>
      <c r="P131" t="s">
        <v>1250</v>
      </c>
      <c r="Q131" t="s">
        <v>1251</v>
      </c>
      <c r="R131" s="38">
        <v>49900</v>
      </c>
    </row>
    <row r="132" spans="1:18" x14ac:dyDescent="0.25">
      <c r="A132" t="s">
        <v>1059</v>
      </c>
      <c r="B132" t="s">
        <v>466</v>
      </c>
      <c r="C132" t="s">
        <v>602</v>
      </c>
      <c r="D132" t="s">
        <v>1059</v>
      </c>
      <c r="E132" t="s">
        <v>466</v>
      </c>
      <c r="F132" t="s">
        <v>7</v>
      </c>
      <c r="G132" t="s">
        <v>8</v>
      </c>
      <c r="H132" t="s">
        <v>88</v>
      </c>
      <c r="I132" t="s">
        <v>495</v>
      </c>
      <c r="J132" t="s">
        <v>1087</v>
      </c>
      <c r="K132" t="s">
        <v>1075</v>
      </c>
      <c r="L132" t="s">
        <v>721</v>
      </c>
      <c r="M132" t="s">
        <v>722</v>
      </c>
      <c r="N132" t="s">
        <v>389</v>
      </c>
      <c r="O132" t="s">
        <v>511</v>
      </c>
      <c r="P132" t="s">
        <v>1250</v>
      </c>
      <c r="Q132" t="s">
        <v>1251</v>
      </c>
      <c r="R132" s="38">
        <v>14211</v>
      </c>
    </row>
    <row r="133" spans="1:18" x14ac:dyDescent="0.25">
      <c r="A133" t="s">
        <v>1059</v>
      </c>
      <c r="B133" t="s">
        <v>466</v>
      </c>
      <c r="C133" t="s">
        <v>602</v>
      </c>
      <c r="D133" t="s">
        <v>1059</v>
      </c>
      <c r="E133" t="s">
        <v>466</v>
      </c>
      <c r="F133" t="s">
        <v>7</v>
      </c>
      <c r="G133" t="s">
        <v>8</v>
      </c>
      <c r="H133" t="s">
        <v>88</v>
      </c>
      <c r="I133" t="s">
        <v>495</v>
      </c>
      <c r="J133" t="s">
        <v>1087</v>
      </c>
      <c r="K133" t="s">
        <v>1075</v>
      </c>
      <c r="L133" t="s">
        <v>723</v>
      </c>
      <c r="M133" t="s">
        <v>724</v>
      </c>
      <c r="N133" t="s">
        <v>389</v>
      </c>
      <c r="O133" t="s">
        <v>511</v>
      </c>
      <c r="P133" t="s">
        <v>1250</v>
      </c>
      <c r="Q133" t="s">
        <v>1251</v>
      </c>
      <c r="R133" s="38">
        <v>14958.28</v>
      </c>
    </row>
    <row r="134" spans="1:18" x14ac:dyDescent="0.25">
      <c r="A134" t="s">
        <v>1059</v>
      </c>
      <c r="B134" t="s">
        <v>466</v>
      </c>
      <c r="C134" t="s">
        <v>602</v>
      </c>
      <c r="D134" t="s">
        <v>1059</v>
      </c>
      <c r="E134" t="s">
        <v>466</v>
      </c>
      <c r="F134" t="s">
        <v>7</v>
      </c>
      <c r="G134" t="s">
        <v>8</v>
      </c>
      <c r="H134" t="s">
        <v>6</v>
      </c>
      <c r="I134" t="s">
        <v>463</v>
      </c>
      <c r="J134" t="s">
        <v>1061</v>
      </c>
      <c r="K134" t="s">
        <v>1062</v>
      </c>
      <c r="L134" t="s">
        <v>728</v>
      </c>
      <c r="M134" t="s">
        <v>729</v>
      </c>
      <c r="N134" t="s">
        <v>300</v>
      </c>
      <c r="O134" t="s">
        <v>492</v>
      </c>
      <c r="P134" t="s">
        <v>1256</v>
      </c>
      <c r="Q134" t="s">
        <v>1257</v>
      </c>
      <c r="R134" s="38">
        <v>61620.1</v>
      </c>
    </row>
    <row r="135" spans="1:18" x14ac:dyDescent="0.25">
      <c r="A135" t="s">
        <v>1059</v>
      </c>
      <c r="B135" t="s">
        <v>466</v>
      </c>
      <c r="C135" t="s">
        <v>602</v>
      </c>
      <c r="D135" t="s">
        <v>1059</v>
      </c>
      <c r="E135" t="s">
        <v>466</v>
      </c>
      <c r="F135" t="s">
        <v>7</v>
      </c>
      <c r="G135" t="s">
        <v>8</v>
      </c>
      <c r="H135" t="s">
        <v>6</v>
      </c>
      <c r="I135" t="s">
        <v>463</v>
      </c>
      <c r="J135" t="s">
        <v>1061</v>
      </c>
      <c r="K135" t="s">
        <v>1062</v>
      </c>
      <c r="L135" t="s">
        <v>730</v>
      </c>
      <c r="M135" t="s">
        <v>731</v>
      </c>
      <c r="N135" t="s">
        <v>300</v>
      </c>
      <c r="O135" t="s">
        <v>492</v>
      </c>
      <c r="P135" t="s">
        <v>1256</v>
      </c>
      <c r="Q135" t="s">
        <v>1257</v>
      </c>
      <c r="R135" s="38">
        <v>0</v>
      </c>
    </row>
    <row r="136" spans="1:18" x14ac:dyDescent="0.25">
      <c r="A136" t="s">
        <v>1059</v>
      </c>
      <c r="B136" t="s">
        <v>466</v>
      </c>
      <c r="C136" t="s">
        <v>602</v>
      </c>
      <c r="D136" t="s">
        <v>1059</v>
      </c>
      <c r="E136" t="s">
        <v>466</v>
      </c>
      <c r="F136" t="s">
        <v>7</v>
      </c>
      <c r="G136" t="s">
        <v>8</v>
      </c>
      <c r="H136" t="s">
        <v>6</v>
      </c>
      <c r="I136" t="s">
        <v>463</v>
      </c>
      <c r="J136" t="s">
        <v>1061</v>
      </c>
      <c r="K136" t="s">
        <v>1062</v>
      </c>
      <c r="L136" t="s">
        <v>659</v>
      </c>
      <c r="M136" t="s">
        <v>660</v>
      </c>
      <c r="N136" t="s">
        <v>274</v>
      </c>
      <c r="O136" t="s">
        <v>506</v>
      </c>
      <c r="P136" t="s">
        <v>1258</v>
      </c>
      <c r="Q136" t="s">
        <v>1259</v>
      </c>
      <c r="R136" s="38">
        <v>887</v>
      </c>
    </row>
    <row r="137" spans="1:18" x14ac:dyDescent="0.25">
      <c r="A137" t="s">
        <v>1059</v>
      </c>
      <c r="B137" t="s">
        <v>466</v>
      </c>
      <c r="C137" t="s">
        <v>602</v>
      </c>
      <c r="D137" t="s">
        <v>1059</v>
      </c>
      <c r="E137" t="s">
        <v>466</v>
      </c>
      <c r="F137" t="s">
        <v>7</v>
      </c>
      <c r="G137" t="s">
        <v>8</v>
      </c>
      <c r="H137" t="s">
        <v>6</v>
      </c>
      <c r="I137" t="s">
        <v>463</v>
      </c>
      <c r="J137" t="s">
        <v>1061</v>
      </c>
      <c r="K137" t="s">
        <v>1062</v>
      </c>
      <c r="L137" t="s">
        <v>659</v>
      </c>
      <c r="M137" t="s">
        <v>660</v>
      </c>
      <c r="N137" t="s">
        <v>365</v>
      </c>
      <c r="O137" t="s">
        <v>489</v>
      </c>
      <c r="P137" t="s">
        <v>1258</v>
      </c>
      <c r="Q137" t="s">
        <v>1259</v>
      </c>
      <c r="R137" s="38">
        <v>272650</v>
      </c>
    </row>
    <row r="138" spans="1:18" x14ac:dyDescent="0.25">
      <c r="A138" t="s">
        <v>1059</v>
      </c>
      <c r="B138" t="s">
        <v>466</v>
      </c>
      <c r="C138" t="s">
        <v>602</v>
      </c>
      <c r="D138" t="s">
        <v>1059</v>
      </c>
      <c r="E138" t="s">
        <v>466</v>
      </c>
      <c r="F138" t="s">
        <v>7</v>
      </c>
      <c r="G138" t="s">
        <v>8</v>
      </c>
      <c r="H138" t="s">
        <v>6</v>
      </c>
      <c r="I138" t="s">
        <v>463</v>
      </c>
      <c r="J138" t="s">
        <v>1061</v>
      </c>
      <c r="K138" t="s">
        <v>1062</v>
      </c>
      <c r="L138" t="s">
        <v>661</v>
      </c>
      <c r="M138" t="s">
        <v>662</v>
      </c>
      <c r="N138" t="s">
        <v>182</v>
      </c>
      <c r="O138" t="s">
        <v>468</v>
      </c>
      <c r="P138" t="s">
        <v>1260</v>
      </c>
      <c r="Q138" t="s">
        <v>1261</v>
      </c>
      <c r="R138" s="38">
        <v>29477.29</v>
      </c>
    </row>
    <row r="139" spans="1:18" x14ac:dyDescent="0.25">
      <c r="A139" t="s">
        <v>1059</v>
      </c>
      <c r="B139" t="s">
        <v>466</v>
      </c>
      <c r="C139" t="s">
        <v>602</v>
      </c>
      <c r="D139" t="s">
        <v>1059</v>
      </c>
      <c r="E139" t="s">
        <v>466</v>
      </c>
      <c r="F139" t="s">
        <v>7</v>
      </c>
      <c r="G139" t="s">
        <v>8</v>
      </c>
      <c r="H139" t="s">
        <v>6</v>
      </c>
      <c r="I139" t="s">
        <v>463</v>
      </c>
      <c r="J139" t="s">
        <v>1061</v>
      </c>
      <c r="K139" t="s">
        <v>1062</v>
      </c>
      <c r="L139" t="s">
        <v>661</v>
      </c>
      <c r="M139" t="s">
        <v>662</v>
      </c>
      <c r="N139" t="s">
        <v>365</v>
      </c>
      <c r="O139" t="s">
        <v>489</v>
      </c>
      <c r="P139" t="s">
        <v>1262</v>
      </c>
      <c r="Q139" t="s">
        <v>1263</v>
      </c>
      <c r="R139" s="38">
        <v>1402.70000000001</v>
      </c>
    </row>
    <row r="140" spans="1:18" x14ac:dyDescent="0.25">
      <c r="A140" t="s">
        <v>1059</v>
      </c>
      <c r="B140" t="s">
        <v>466</v>
      </c>
      <c r="C140" t="s">
        <v>602</v>
      </c>
      <c r="D140" t="s">
        <v>1059</v>
      </c>
      <c r="E140" t="s">
        <v>466</v>
      </c>
      <c r="F140" t="s">
        <v>7</v>
      </c>
      <c r="G140" t="s">
        <v>8</v>
      </c>
      <c r="H140" t="s">
        <v>6</v>
      </c>
      <c r="I140" t="s">
        <v>463</v>
      </c>
      <c r="J140" t="s">
        <v>1061</v>
      </c>
      <c r="K140" t="s">
        <v>1062</v>
      </c>
      <c r="L140" t="s">
        <v>732</v>
      </c>
      <c r="M140" t="s">
        <v>733</v>
      </c>
      <c r="N140" t="s">
        <v>300</v>
      </c>
      <c r="O140" t="s">
        <v>492</v>
      </c>
      <c r="P140" t="s">
        <v>1264</v>
      </c>
      <c r="Q140" t="s">
        <v>1265</v>
      </c>
      <c r="R140" s="38">
        <v>451605.88</v>
      </c>
    </row>
    <row r="141" spans="1:18" x14ac:dyDescent="0.25">
      <c r="A141" t="s">
        <v>1059</v>
      </c>
      <c r="B141" t="s">
        <v>466</v>
      </c>
      <c r="C141" t="s">
        <v>602</v>
      </c>
      <c r="D141" t="s">
        <v>1059</v>
      </c>
      <c r="E141" t="s">
        <v>466</v>
      </c>
      <c r="F141" t="s">
        <v>7</v>
      </c>
      <c r="G141" t="s">
        <v>8</v>
      </c>
      <c r="H141" t="s">
        <v>6</v>
      </c>
      <c r="I141" t="s">
        <v>463</v>
      </c>
      <c r="J141" t="s">
        <v>1061</v>
      </c>
      <c r="K141" t="s">
        <v>1062</v>
      </c>
      <c r="L141" t="s">
        <v>734</v>
      </c>
      <c r="M141" t="s">
        <v>735</v>
      </c>
      <c r="N141" t="s">
        <v>159</v>
      </c>
      <c r="O141" t="s">
        <v>501</v>
      </c>
      <c r="P141" t="s">
        <v>1250</v>
      </c>
      <c r="Q141" t="s">
        <v>1251</v>
      </c>
      <c r="R141" s="38">
        <v>944</v>
      </c>
    </row>
    <row r="142" spans="1:18" x14ac:dyDescent="0.25">
      <c r="A142" t="s">
        <v>1059</v>
      </c>
      <c r="B142" t="s">
        <v>466</v>
      </c>
      <c r="C142" t="s">
        <v>602</v>
      </c>
      <c r="D142" t="s">
        <v>1059</v>
      </c>
      <c r="E142" t="s">
        <v>466</v>
      </c>
      <c r="F142" t="s">
        <v>7</v>
      </c>
      <c r="G142" t="s">
        <v>8</v>
      </c>
      <c r="H142" t="s">
        <v>6</v>
      </c>
      <c r="I142" t="s">
        <v>463</v>
      </c>
      <c r="J142" t="s">
        <v>1061</v>
      </c>
      <c r="K142" t="s">
        <v>1062</v>
      </c>
      <c r="L142" t="s">
        <v>734</v>
      </c>
      <c r="M142" t="s">
        <v>735</v>
      </c>
      <c r="N142" t="s">
        <v>355</v>
      </c>
      <c r="O142" t="s">
        <v>510</v>
      </c>
      <c r="P142" t="s">
        <v>1250</v>
      </c>
      <c r="Q142" t="s">
        <v>1251</v>
      </c>
      <c r="R142" s="38">
        <v>7720</v>
      </c>
    </row>
    <row r="143" spans="1:18" x14ac:dyDescent="0.25">
      <c r="A143" t="s">
        <v>1059</v>
      </c>
      <c r="B143" t="s">
        <v>466</v>
      </c>
      <c r="C143" t="s">
        <v>602</v>
      </c>
      <c r="D143" t="s">
        <v>1059</v>
      </c>
      <c r="E143" t="s">
        <v>466</v>
      </c>
      <c r="F143" t="s">
        <v>7</v>
      </c>
      <c r="G143" t="s">
        <v>8</v>
      </c>
      <c r="H143" t="s">
        <v>6</v>
      </c>
      <c r="I143" t="s">
        <v>463</v>
      </c>
      <c r="J143" t="s">
        <v>1061</v>
      </c>
      <c r="K143" t="s">
        <v>1062</v>
      </c>
      <c r="L143" t="s">
        <v>734</v>
      </c>
      <c r="M143" t="s">
        <v>735</v>
      </c>
      <c r="N143" t="s">
        <v>387</v>
      </c>
      <c r="O143" t="s">
        <v>526</v>
      </c>
      <c r="P143" t="s">
        <v>1250</v>
      </c>
      <c r="Q143" t="s">
        <v>1251</v>
      </c>
      <c r="R143" s="38">
        <v>858.13</v>
      </c>
    </row>
    <row r="144" spans="1:18" x14ac:dyDescent="0.25">
      <c r="A144" t="s">
        <v>1059</v>
      </c>
      <c r="B144" t="s">
        <v>466</v>
      </c>
      <c r="C144" t="s">
        <v>602</v>
      </c>
      <c r="D144" t="s">
        <v>1059</v>
      </c>
      <c r="E144" t="s">
        <v>466</v>
      </c>
      <c r="F144" t="s">
        <v>7</v>
      </c>
      <c r="G144" t="s">
        <v>8</v>
      </c>
      <c r="H144" t="s">
        <v>6</v>
      </c>
      <c r="I144" t="s">
        <v>463</v>
      </c>
      <c r="J144" t="s">
        <v>1061</v>
      </c>
      <c r="K144" t="s">
        <v>1062</v>
      </c>
      <c r="L144" t="s">
        <v>736</v>
      </c>
      <c r="M144" t="s">
        <v>737</v>
      </c>
      <c r="N144" t="s">
        <v>159</v>
      </c>
      <c r="O144" t="s">
        <v>501</v>
      </c>
      <c r="P144" t="s">
        <v>1250</v>
      </c>
      <c r="Q144" t="s">
        <v>1251</v>
      </c>
      <c r="R144" s="38">
        <v>92184.399999999907</v>
      </c>
    </row>
    <row r="145" spans="1:18" x14ac:dyDescent="0.25">
      <c r="A145" t="s">
        <v>1059</v>
      </c>
      <c r="B145" t="s">
        <v>466</v>
      </c>
      <c r="C145" t="s">
        <v>602</v>
      </c>
      <c r="D145" t="s">
        <v>1059</v>
      </c>
      <c r="E145" t="s">
        <v>466</v>
      </c>
      <c r="F145" t="s">
        <v>7</v>
      </c>
      <c r="G145" t="s">
        <v>8</v>
      </c>
      <c r="H145" t="s">
        <v>6</v>
      </c>
      <c r="I145" t="s">
        <v>463</v>
      </c>
      <c r="J145" t="s">
        <v>1061</v>
      </c>
      <c r="K145" t="s">
        <v>1062</v>
      </c>
      <c r="L145" t="s">
        <v>736</v>
      </c>
      <c r="M145" t="s">
        <v>737</v>
      </c>
      <c r="N145" t="s">
        <v>260</v>
      </c>
      <c r="O145" t="s">
        <v>519</v>
      </c>
      <c r="P145" t="s">
        <v>1250</v>
      </c>
      <c r="Q145" t="s">
        <v>1251</v>
      </c>
      <c r="R145" s="38">
        <v>56376.53</v>
      </c>
    </row>
    <row r="146" spans="1:18" x14ac:dyDescent="0.25">
      <c r="A146" t="s">
        <v>1059</v>
      </c>
      <c r="B146" t="s">
        <v>466</v>
      </c>
      <c r="C146" t="s">
        <v>602</v>
      </c>
      <c r="D146" t="s">
        <v>1059</v>
      </c>
      <c r="E146" t="s">
        <v>466</v>
      </c>
      <c r="F146" t="s">
        <v>7</v>
      </c>
      <c r="G146" t="s">
        <v>8</v>
      </c>
      <c r="H146" t="s">
        <v>6</v>
      </c>
      <c r="I146" t="s">
        <v>463</v>
      </c>
      <c r="J146" t="s">
        <v>1061</v>
      </c>
      <c r="K146" t="s">
        <v>1062</v>
      </c>
      <c r="L146" t="s">
        <v>736</v>
      </c>
      <c r="M146" t="s">
        <v>737</v>
      </c>
      <c r="N146" t="s">
        <v>261</v>
      </c>
      <c r="O146" t="s">
        <v>520</v>
      </c>
      <c r="P146" t="s">
        <v>1250</v>
      </c>
      <c r="Q146" t="s">
        <v>1251</v>
      </c>
      <c r="R146" s="38">
        <v>120900</v>
      </c>
    </row>
    <row r="147" spans="1:18" x14ac:dyDescent="0.25">
      <c r="A147" t="s">
        <v>1059</v>
      </c>
      <c r="B147" t="s">
        <v>466</v>
      </c>
      <c r="C147" t="s">
        <v>602</v>
      </c>
      <c r="D147" t="s">
        <v>1059</v>
      </c>
      <c r="E147" t="s">
        <v>466</v>
      </c>
      <c r="F147" t="s">
        <v>7</v>
      </c>
      <c r="G147" t="s">
        <v>8</v>
      </c>
      <c r="H147" t="s">
        <v>6</v>
      </c>
      <c r="I147" t="s">
        <v>463</v>
      </c>
      <c r="J147" t="s">
        <v>1061</v>
      </c>
      <c r="K147" t="s">
        <v>1062</v>
      </c>
      <c r="L147" t="s">
        <v>736</v>
      </c>
      <c r="M147" t="s">
        <v>737</v>
      </c>
      <c r="N147" t="s">
        <v>262</v>
      </c>
      <c r="O147" t="s">
        <v>521</v>
      </c>
      <c r="P147" t="s">
        <v>1250</v>
      </c>
      <c r="Q147" t="s">
        <v>1251</v>
      </c>
      <c r="R147" s="38">
        <v>50413.75</v>
      </c>
    </row>
    <row r="148" spans="1:18" x14ac:dyDescent="0.25">
      <c r="A148" t="s">
        <v>1059</v>
      </c>
      <c r="B148" t="s">
        <v>466</v>
      </c>
      <c r="C148" t="s">
        <v>602</v>
      </c>
      <c r="D148" t="s">
        <v>1059</v>
      </c>
      <c r="E148" t="s">
        <v>466</v>
      </c>
      <c r="F148" t="s">
        <v>7</v>
      </c>
      <c r="G148" t="s">
        <v>8</v>
      </c>
      <c r="H148" t="s">
        <v>6</v>
      </c>
      <c r="I148" t="s">
        <v>463</v>
      </c>
      <c r="J148" t="s">
        <v>1061</v>
      </c>
      <c r="K148" t="s">
        <v>1062</v>
      </c>
      <c r="L148" t="s">
        <v>736</v>
      </c>
      <c r="M148" t="s">
        <v>737</v>
      </c>
      <c r="N148" t="s">
        <v>269</v>
      </c>
      <c r="O148" t="s">
        <v>523</v>
      </c>
      <c r="P148" t="s">
        <v>1250</v>
      </c>
      <c r="Q148" t="s">
        <v>1251</v>
      </c>
      <c r="R148" s="38">
        <v>363447.18</v>
      </c>
    </row>
    <row r="149" spans="1:18" x14ac:dyDescent="0.25">
      <c r="A149" t="s">
        <v>1059</v>
      </c>
      <c r="B149" t="s">
        <v>466</v>
      </c>
      <c r="C149" t="s">
        <v>602</v>
      </c>
      <c r="D149" t="s">
        <v>1059</v>
      </c>
      <c r="E149" t="s">
        <v>466</v>
      </c>
      <c r="F149" t="s">
        <v>7</v>
      </c>
      <c r="G149" t="s">
        <v>8</v>
      </c>
      <c r="H149" t="s">
        <v>6</v>
      </c>
      <c r="I149" t="s">
        <v>463</v>
      </c>
      <c r="J149" t="s">
        <v>1061</v>
      </c>
      <c r="K149" t="s">
        <v>1062</v>
      </c>
      <c r="L149" t="s">
        <v>736</v>
      </c>
      <c r="M149" t="s">
        <v>737</v>
      </c>
      <c r="N149" t="s">
        <v>361</v>
      </c>
      <c r="O149" t="s">
        <v>525</v>
      </c>
      <c r="P149" t="s">
        <v>1250</v>
      </c>
      <c r="Q149" t="s">
        <v>1251</v>
      </c>
      <c r="R149" s="38">
        <v>23380.25</v>
      </c>
    </row>
    <row r="150" spans="1:18" x14ac:dyDescent="0.25">
      <c r="A150" t="s">
        <v>1059</v>
      </c>
      <c r="B150" t="s">
        <v>466</v>
      </c>
      <c r="C150" t="s">
        <v>602</v>
      </c>
      <c r="D150" t="s">
        <v>1059</v>
      </c>
      <c r="E150" t="s">
        <v>466</v>
      </c>
      <c r="F150" t="s">
        <v>7</v>
      </c>
      <c r="G150" t="s">
        <v>8</v>
      </c>
      <c r="H150" t="s">
        <v>6</v>
      </c>
      <c r="I150" t="s">
        <v>463</v>
      </c>
      <c r="J150" t="s">
        <v>1061</v>
      </c>
      <c r="K150" t="s">
        <v>1062</v>
      </c>
      <c r="L150" t="s">
        <v>736</v>
      </c>
      <c r="M150" t="s">
        <v>737</v>
      </c>
      <c r="N150" t="s">
        <v>387</v>
      </c>
      <c r="O150" t="s">
        <v>526</v>
      </c>
      <c r="P150" t="s">
        <v>1250</v>
      </c>
      <c r="Q150" t="s">
        <v>1251</v>
      </c>
      <c r="R150" s="38">
        <v>2499</v>
      </c>
    </row>
    <row r="151" spans="1:18" x14ac:dyDescent="0.25">
      <c r="A151" t="s">
        <v>1059</v>
      </c>
      <c r="B151" t="s">
        <v>466</v>
      </c>
      <c r="C151" t="s">
        <v>602</v>
      </c>
      <c r="D151" t="s">
        <v>1059</v>
      </c>
      <c r="E151" t="s">
        <v>466</v>
      </c>
      <c r="F151" t="s">
        <v>7</v>
      </c>
      <c r="G151" t="s">
        <v>8</v>
      </c>
      <c r="H151" t="s">
        <v>6</v>
      </c>
      <c r="I151" t="s">
        <v>463</v>
      </c>
      <c r="J151" t="s">
        <v>1061</v>
      </c>
      <c r="K151" t="s">
        <v>1062</v>
      </c>
      <c r="L151" t="s">
        <v>736</v>
      </c>
      <c r="M151" t="s">
        <v>737</v>
      </c>
      <c r="N151" t="s">
        <v>388</v>
      </c>
      <c r="O151" t="s">
        <v>527</v>
      </c>
      <c r="P151" t="s">
        <v>1250</v>
      </c>
      <c r="Q151" t="s">
        <v>1251</v>
      </c>
      <c r="R151" s="38">
        <v>54529.599999999999</v>
      </c>
    </row>
    <row r="152" spans="1:18" x14ac:dyDescent="0.25">
      <c r="A152" t="s">
        <v>1059</v>
      </c>
      <c r="B152" t="s">
        <v>466</v>
      </c>
      <c r="C152" t="s">
        <v>602</v>
      </c>
      <c r="D152" t="s">
        <v>1059</v>
      </c>
      <c r="E152" t="s">
        <v>466</v>
      </c>
      <c r="F152" t="s">
        <v>7</v>
      </c>
      <c r="G152" t="s">
        <v>8</v>
      </c>
      <c r="H152" t="s">
        <v>6</v>
      </c>
      <c r="I152" t="s">
        <v>463</v>
      </c>
      <c r="J152" t="s">
        <v>1061</v>
      </c>
      <c r="K152" t="s">
        <v>1062</v>
      </c>
      <c r="L152" t="s">
        <v>736</v>
      </c>
      <c r="M152" t="s">
        <v>737</v>
      </c>
      <c r="N152" t="s">
        <v>528</v>
      </c>
      <c r="O152" t="s">
        <v>529</v>
      </c>
      <c r="P152" t="s">
        <v>1250</v>
      </c>
      <c r="Q152" t="s">
        <v>1251</v>
      </c>
      <c r="R152" s="38">
        <v>5887.75</v>
      </c>
    </row>
    <row r="153" spans="1:18" x14ac:dyDescent="0.25">
      <c r="A153" t="s">
        <v>1059</v>
      </c>
      <c r="B153" t="s">
        <v>466</v>
      </c>
      <c r="C153" t="s">
        <v>602</v>
      </c>
      <c r="D153" t="s">
        <v>1059</v>
      </c>
      <c r="E153" t="s">
        <v>466</v>
      </c>
      <c r="F153" t="s">
        <v>7</v>
      </c>
      <c r="G153" t="s">
        <v>8</v>
      </c>
      <c r="H153" t="s">
        <v>6</v>
      </c>
      <c r="I153" t="s">
        <v>463</v>
      </c>
      <c r="J153" t="s">
        <v>1061</v>
      </c>
      <c r="K153" t="s">
        <v>1062</v>
      </c>
      <c r="L153" t="s">
        <v>736</v>
      </c>
      <c r="M153" t="s">
        <v>737</v>
      </c>
      <c r="N153" t="s">
        <v>389</v>
      </c>
      <c r="O153" t="s">
        <v>511</v>
      </c>
      <c r="P153" t="s">
        <v>1250</v>
      </c>
      <c r="Q153" t="s">
        <v>1251</v>
      </c>
      <c r="R153" s="38">
        <v>2615.7600000000002</v>
      </c>
    </row>
    <row r="154" spans="1:18" x14ac:dyDescent="0.25">
      <c r="A154" t="s">
        <v>1059</v>
      </c>
      <c r="B154" t="s">
        <v>466</v>
      </c>
      <c r="C154" t="s">
        <v>602</v>
      </c>
      <c r="D154" t="s">
        <v>1059</v>
      </c>
      <c r="E154" t="s">
        <v>466</v>
      </c>
      <c r="F154" t="s">
        <v>7</v>
      </c>
      <c r="G154" t="s">
        <v>8</v>
      </c>
      <c r="H154" t="s">
        <v>6</v>
      </c>
      <c r="I154" t="s">
        <v>463</v>
      </c>
      <c r="J154" t="s">
        <v>1061</v>
      </c>
      <c r="K154" t="s">
        <v>1062</v>
      </c>
      <c r="L154" t="s">
        <v>738</v>
      </c>
      <c r="M154" t="s">
        <v>739</v>
      </c>
      <c r="N154" t="s">
        <v>387</v>
      </c>
      <c r="O154" t="s">
        <v>526</v>
      </c>
      <c r="P154" t="s">
        <v>1250</v>
      </c>
      <c r="Q154" t="s">
        <v>1251</v>
      </c>
      <c r="R154" s="38">
        <v>1710</v>
      </c>
    </row>
    <row r="155" spans="1:18" x14ac:dyDescent="0.25">
      <c r="A155" t="s">
        <v>1059</v>
      </c>
      <c r="B155" t="s">
        <v>466</v>
      </c>
      <c r="C155" t="s">
        <v>602</v>
      </c>
      <c r="D155" t="s">
        <v>1059</v>
      </c>
      <c r="E155" t="s">
        <v>466</v>
      </c>
      <c r="F155" t="s">
        <v>7</v>
      </c>
      <c r="G155" t="s">
        <v>8</v>
      </c>
      <c r="H155" t="s">
        <v>6</v>
      </c>
      <c r="I155" t="s">
        <v>463</v>
      </c>
      <c r="J155" t="s">
        <v>1061</v>
      </c>
      <c r="K155" t="s">
        <v>1062</v>
      </c>
      <c r="L155" t="s">
        <v>740</v>
      </c>
      <c r="M155" t="s">
        <v>741</v>
      </c>
      <c r="N155" t="s">
        <v>212</v>
      </c>
      <c r="O155" t="s">
        <v>504</v>
      </c>
      <c r="P155" t="s">
        <v>1250</v>
      </c>
      <c r="Q155" t="s">
        <v>1251</v>
      </c>
      <c r="R155" s="38">
        <v>47.12</v>
      </c>
    </row>
    <row r="156" spans="1:18" x14ac:dyDescent="0.25">
      <c r="A156" t="s">
        <v>1059</v>
      </c>
      <c r="B156" t="s">
        <v>466</v>
      </c>
      <c r="C156" t="s">
        <v>602</v>
      </c>
      <c r="D156" t="s">
        <v>1059</v>
      </c>
      <c r="E156" t="s">
        <v>466</v>
      </c>
      <c r="F156" t="s">
        <v>7</v>
      </c>
      <c r="G156" t="s">
        <v>8</v>
      </c>
      <c r="H156" t="s">
        <v>6</v>
      </c>
      <c r="I156" t="s">
        <v>463</v>
      </c>
      <c r="J156" t="s">
        <v>1061</v>
      </c>
      <c r="K156" t="s">
        <v>1062</v>
      </c>
      <c r="L156" t="s">
        <v>740</v>
      </c>
      <c r="M156" t="s">
        <v>741</v>
      </c>
      <c r="N156" t="s">
        <v>260</v>
      </c>
      <c r="O156" t="s">
        <v>519</v>
      </c>
      <c r="P156" t="s">
        <v>1250</v>
      </c>
      <c r="Q156" t="s">
        <v>1251</v>
      </c>
      <c r="R156" s="38">
        <v>439.56</v>
      </c>
    </row>
    <row r="157" spans="1:18" x14ac:dyDescent="0.25">
      <c r="A157" t="s">
        <v>1059</v>
      </c>
      <c r="B157" t="s">
        <v>466</v>
      </c>
      <c r="C157" t="s">
        <v>602</v>
      </c>
      <c r="D157" t="s">
        <v>1059</v>
      </c>
      <c r="E157" t="s">
        <v>466</v>
      </c>
      <c r="F157" t="s">
        <v>7</v>
      </c>
      <c r="G157" t="s">
        <v>8</v>
      </c>
      <c r="H157" t="s">
        <v>6</v>
      </c>
      <c r="I157" t="s">
        <v>463</v>
      </c>
      <c r="J157" t="s">
        <v>1061</v>
      </c>
      <c r="K157" t="s">
        <v>1062</v>
      </c>
      <c r="L157" t="s">
        <v>740</v>
      </c>
      <c r="M157" t="s">
        <v>741</v>
      </c>
      <c r="N157" t="s">
        <v>271</v>
      </c>
      <c r="O157" t="s">
        <v>524</v>
      </c>
      <c r="P157" t="s">
        <v>1250</v>
      </c>
      <c r="Q157" t="s">
        <v>1251</v>
      </c>
      <c r="R157" s="38">
        <v>23727.599999999999</v>
      </c>
    </row>
    <row r="158" spans="1:18" x14ac:dyDescent="0.25">
      <c r="A158" t="s">
        <v>1059</v>
      </c>
      <c r="B158" t="s">
        <v>466</v>
      </c>
      <c r="C158" t="s">
        <v>602</v>
      </c>
      <c r="D158" t="s">
        <v>1059</v>
      </c>
      <c r="E158" t="s">
        <v>466</v>
      </c>
      <c r="F158" t="s">
        <v>7</v>
      </c>
      <c r="G158" t="s">
        <v>8</v>
      </c>
      <c r="H158" t="s">
        <v>6</v>
      </c>
      <c r="I158" t="s">
        <v>463</v>
      </c>
      <c r="J158" t="s">
        <v>1061</v>
      </c>
      <c r="K158" t="s">
        <v>1062</v>
      </c>
      <c r="L158" t="s">
        <v>740</v>
      </c>
      <c r="M158" t="s">
        <v>741</v>
      </c>
      <c r="N158" t="s">
        <v>355</v>
      </c>
      <c r="O158" t="s">
        <v>510</v>
      </c>
      <c r="P158" t="s">
        <v>1250</v>
      </c>
      <c r="Q158" t="s">
        <v>1251</v>
      </c>
      <c r="R158" s="38">
        <v>21185.96</v>
      </c>
    </row>
    <row r="159" spans="1:18" x14ac:dyDescent="0.25">
      <c r="A159" t="s">
        <v>1059</v>
      </c>
      <c r="B159" t="s">
        <v>466</v>
      </c>
      <c r="C159" t="s">
        <v>602</v>
      </c>
      <c r="D159" t="s">
        <v>1059</v>
      </c>
      <c r="E159" t="s">
        <v>466</v>
      </c>
      <c r="F159" t="s">
        <v>7</v>
      </c>
      <c r="G159" t="s">
        <v>8</v>
      </c>
      <c r="H159" t="s">
        <v>6</v>
      </c>
      <c r="I159" t="s">
        <v>463</v>
      </c>
      <c r="J159" t="s">
        <v>1061</v>
      </c>
      <c r="K159" t="s">
        <v>1062</v>
      </c>
      <c r="L159" t="s">
        <v>740</v>
      </c>
      <c r="M159" t="s">
        <v>741</v>
      </c>
      <c r="N159" t="s">
        <v>361</v>
      </c>
      <c r="O159" t="s">
        <v>525</v>
      </c>
      <c r="P159" t="s">
        <v>1250</v>
      </c>
      <c r="Q159" t="s">
        <v>1251</v>
      </c>
      <c r="R159" s="38">
        <v>596.4</v>
      </c>
    </row>
    <row r="160" spans="1:18" x14ac:dyDescent="0.25">
      <c r="A160" t="s">
        <v>1059</v>
      </c>
      <c r="B160" t="s">
        <v>466</v>
      </c>
      <c r="C160" t="s">
        <v>602</v>
      </c>
      <c r="D160" t="s">
        <v>1059</v>
      </c>
      <c r="E160" t="s">
        <v>466</v>
      </c>
      <c r="F160" t="s">
        <v>7</v>
      </c>
      <c r="G160" t="s">
        <v>8</v>
      </c>
      <c r="H160" t="s">
        <v>6</v>
      </c>
      <c r="I160" t="s">
        <v>463</v>
      </c>
      <c r="J160" t="s">
        <v>1061</v>
      </c>
      <c r="K160" t="s">
        <v>1062</v>
      </c>
      <c r="L160" t="s">
        <v>740</v>
      </c>
      <c r="M160" t="s">
        <v>741</v>
      </c>
      <c r="N160" t="s">
        <v>387</v>
      </c>
      <c r="O160" t="s">
        <v>526</v>
      </c>
      <c r="P160" t="s">
        <v>1250</v>
      </c>
      <c r="Q160" t="s">
        <v>1251</v>
      </c>
      <c r="R160" s="38">
        <v>3624</v>
      </c>
    </row>
    <row r="161" spans="1:18" x14ac:dyDescent="0.25">
      <c r="A161" t="s">
        <v>1059</v>
      </c>
      <c r="B161" t="s">
        <v>466</v>
      </c>
      <c r="C161" t="s">
        <v>602</v>
      </c>
      <c r="D161" t="s">
        <v>1059</v>
      </c>
      <c r="E161" t="s">
        <v>466</v>
      </c>
      <c r="F161" t="s">
        <v>7</v>
      </c>
      <c r="G161" t="s">
        <v>8</v>
      </c>
      <c r="H161" t="s">
        <v>6</v>
      </c>
      <c r="I161" t="s">
        <v>463</v>
      </c>
      <c r="J161" t="s">
        <v>1061</v>
      </c>
      <c r="K161" t="s">
        <v>1062</v>
      </c>
      <c r="L161" t="s">
        <v>742</v>
      </c>
      <c r="M161" t="s">
        <v>683</v>
      </c>
      <c r="N161" t="s">
        <v>261</v>
      </c>
      <c r="O161" t="s">
        <v>520</v>
      </c>
      <c r="P161" t="s">
        <v>1250</v>
      </c>
      <c r="Q161" t="s">
        <v>1251</v>
      </c>
      <c r="R161" s="38">
        <v>118440</v>
      </c>
    </row>
    <row r="162" spans="1:18" x14ac:dyDescent="0.25">
      <c r="A162" t="s">
        <v>1059</v>
      </c>
      <c r="B162" t="s">
        <v>466</v>
      </c>
      <c r="C162" t="s">
        <v>602</v>
      </c>
      <c r="D162" t="s">
        <v>1059</v>
      </c>
      <c r="E162" t="s">
        <v>466</v>
      </c>
      <c r="F162" t="s">
        <v>7</v>
      </c>
      <c r="G162" t="s">
        <v>8</v>
      </c>
      <c r="H162" t="s">
        <v>6</v>
      </c>
      <c r="I162" t="s">
        <v>463</v>
      </c>
      <c r="J162" t="s">
        <v>1061</v>
      </c>
      <c r="K162" t="s">
        <v>1062</v>
      </c>
      <c r="L162" t="s">
        <v>742</v>
      </c>
      <c r="M162" t="s">
        <v>683</v>
      </c>
      <c r="N162" t="s">
        <v>389</v>
      </c>
      <c r="O162" t="s">
        <v>511</v>
      </c>
      <c r="P162" t="s">
        <v>1250</v>
      </c>
      <c r="Q162" t="s">
        <v>1251</v>
      </c>
      <c r="R162" s="38">
        <v>4380</v>
      </c>
    </row>
    <row r="163" spans="1:18" x14ac:dyDescent="0.25">
      <c r="A163" t="s">
        <v>1059</v>
      </c>
      <c r="B163" t="s">
        <v>466</v>
      </c>
      <c r="C163" t="s">
        <v>602</v>
      </c>
      <c r="D163" t="s">
        <v>1059</v>
      </c>
      <c r="E163" t="s">
        <v>466</v>
      </c>
      <c r="F163" t="s">
        <v>7</v>
      </c>
      <c r="G163" t="s">
        <v>8</v>
      </c>
      <c r="H163" t="s">
        <v>6</v>
      </c>
      <c r="I163" t="s">
        <v>463</v>
      </c>
      <c r="J163" t="s">
        <v>1061</v>
      </c>
      <c r="K163" t="s">
        <v>1062</v>
      </c>
      <c r="L163" t="s">
        <v>743</v>
      </c>
      <c r="M163" t="s">
        <v>744</v>
      </c>
      <c r="N163" t="s">
        <v>387</v>
      </c>
      <c r="O163" t="s">
        <v>526</v>
      </c>
      <c r="P163" t="s">
        <v>1250</v>
      </c>
      <c r="Q163" t="s">
        <v>1251</v>
      </c>
      <c r="R163" s="38">
        <v>8478.56</v>
      </c>
    </row>
    <row r="164" spans="1:18" x14ac:dyDescent="0.25">
      <c r="A164" t="s">
        <v>1059</v>
      </c>
      <c r="B164" t="s">
        <v>466</v>
      </c>
      <c r="C164" t="s">
        <v>602</v>
      </c>
      <c r="D164" t="s">
        <v>1059</v>
      </c>
      <c r="E164" t="s">
        <v>466</v>
      </c>
      <c r="F164" t="s">
        <v>7</v>
      </c>
      <c r="G164" t="s">
        <v>8</v>
      </c>
      <c r="H164" t="s">
        <v>6</v>
      </c>
      <c r="I164" t="s">
        <v>463</v>
      </c>
      <c r="J164" t="s">
        <v>1061</v>
      </c>
      <c r="K164" t="s">
        <v>1062</v>
      </c>
      <c r="L164" t="s">
        <v>745</v>
      </c>
      <c r="M164" t="s">
        <v>746</v>
      </c>
      <c r="N164" t="s">
        <v>212</v>
      </c>
      <c r="O164" t="s">
        <v>504</v>
      </c>
      <c r="P164" t="s">
        <v>1250</v>
      </c>
      <c r="Q164" t="s">
        <v>1251</v>
      </c>
      <c r="R164" s="38">
        <v>194</v>
      </c>
    </row>
    <row r="165" spans="1:18" x14ac:dyDescent="0.25">
      <c r="A165" t="s">
        <v>1059</v>
      </c>
      <c r="B165" t="s">
        <v>466</v>
      </c>
      <c r="C165" t="s">
        <v>602</v>
      </c>
      <c r="D165" t="s">
        <v>1059</v>
      </c>
      <c r="E165" t="s">
        <v>466</v>
      </c>
      <c r="F165" t="s">
        <v>7</v>
      </c>
      <c r="G165" t="s">
        <v>8</v>
      </c>
      <c r="H165" t="s">
        <v>6</v>
      </c>
      <c r="I165" t="s">
        <v>463</v>
      </c>
      <c r="J165" t="s">
        <v>1061</v>
      </c>
      <c r="K165" t="s">
        <v>1062</v>
      </c>
      <c r="L165" t="s">
        <v>745</v>
      </c>
      <c r="M165" t="s">
        <v>746</v>
      </c>
      <c r="N165" t="s">
        <v>300</v>
      </c>
      <c r="O165" t="s">
        <v>492</v>
      </c>
      <c r="P165" t="s">
        <v>1250</v>
      </c>
      <c r="Q165" t="s">
        <v>1251</v>
      </c>
      <c r="R165" s="38">
        <v>72944.3</v>
      </c>
    </row>
    <row r="166" spans="1:18" x14ac:dyDescent="0.25">
      <c r="A166" t="s">
        <v>1059</v>
      </c>
      <c r="B166" t="s">
        <v>466</v>
      </c>
      <c r="C166" t="s">
        <v>602</v>
      </c>
      <c r="D166" t="s">
        <v>1059</v>
      </c>
      <c r="E166" t="s">
        <v>466</v>
      </c>
      <c r="F166" t="s">
        <v>7</v>
      </c>
      <c r="G166" t="s">
        <v>8</v>
      </c>
      <c r="H166" t="s">
        <v>6</v>
      </c>
      <c r="I166" t="s">
        <v>463</v>
      </c>
      <c r="J166" t="s">
        <v>1061</v>
      </c>
      <c r="K166" t="s">
        <v>1062</v>
      </c>
      <c r="L166" t="s">
        <v>747</v>
      </c>
      <c r="M166" t="s">
        <v>748</v>
      </c>
      <c r="N166" t="s">
        <v>300</v>
      </c>
      <c r="O166" t="s">
        <v>492</v>
      </c>
      <c r="P166" t="s">
        <v>1264</v>
      </c>
      <c r="Q166" t="s">
        <v>1265</v>
      </c>
      <c r="R166" s="38">
        <v>35012.19</v>
      </c>
    </row>
    <row r="167" spans="1:18" x14ac:dyDescent="0.25">
      <c r="A167" t="s">
        <v>1059</v>
      </c>
      <c r="B167" t="s">
        <v>466</v>
      </c>
      <c r="C167" t="s">
        <v>602</v>
      </c>
      <c r="D167" t="s">
        <v>1059</v>
      </c>
      <c r="E167" t="s">
        <v>466</v>
      </c>
      <c r="F167" t="s">
        <v>7</v>
      </c>
      <c r="G167" t="s">
        <v>8</v>
      </c>
      <c r="H167" t="s">
        <v>6</v>
      </c>
      <c r="I167" t="s">
        <v>463</v>
      </c>
      <c r="J167" t="s">
        <v>1061</v>
      </c>
      <c r="K167" t="s">
        <v>1062</v>
      </c>
      <c r="L167" t="s">
        <v>747</v>
      </c>
      <c r="M167" t="s">
        <v>748</v>
      </c>
      <c r="N167" t="s">
        <v>300</v>
      </c>
      <c r="O167" t="s">
        <v>492</v>
      </c>
      <c r="P167" t="s">
        <v>1250</v>
      </c>
      <c r="Q167" t="s">
        <v>1251</v>
      </c>
      <c r="R167" s="38">
        <v>0</v>
      </c>
    </row>
    <row r="168" spans="1:18" x14ac:dyDescent="0.25">
      <c r="A168" t="s">
        <v>1059</v>
      </c>
      <c r="B168" t="s">
        <v>466</v>
      </c>
      <c r="C168" t="s">
        <v>602</v>
      </c>
      <c r="D168" t="s">
        <v>1059</v>
      </c>
      <c r="E168" t="s">
        <v>466</v>
      </c>
      <c r="F168" t="s">
        <v>7</v>
      </c>
      <c r="G168" t="s">
        <v>8</v>
      </c>
      <c r="H168" t="s">
        <v>6</v>
      </c>
      <c r="I168" t="s">
        <v>463</v>
      </c>
      <c r="J168" t="s">
        <v>1061</v>
      </c>
      <c r="K168" t="s">
        <v>1062</v>
      </c>
      <c r="L168" t="s">
        <v>749</v>
      </c>
      <c r="M168" t="s">
        <v>750</v>
      </c>
      <c r="N168" t="s">
        <v>269</v>
      </c>
      <c r="O168" t="s">
        <v>523</v>
      </c>
      <c r="P168" t="s">
        <v>1250</v>
      </c>
      <c r="Q168" t="s">
        <v>1251</v>
      </c>
      <c r="R168" s="38">
        <v>4723.08</v>
      </c>
    </row>
    <row r="169" spans="1:18" x14ac:dyDescent="0.25">
      <c r="A169" t="s">
        <v>1059</v>
      </c>
      <c r="B169" t="s">
        <v>466</v>
      </c>
      <c r="C169" t="s">
        <v>602</v>
      </c>
      <c r="D169" t="s">
        <v>1059</v>
      </c>
      <c r="E169" t="s">
        <v>466</v>
      </c>
      <c r="F169" t="s">
        <v>7</v>
      </c>
      <c r="G169" t="s">
        <v>8</v>
      </c>
      <c r="H169" t="s">
        <v>6</v>
      </c>
      <c r="I169" t="s">
        <v>463</v>
      </c>
      <c r="J169" t="s">
        <v>1061</v>
      </c>
      <c r="K169" t="s">
        <v>1062</v>
      </c>
      <c r="L169" t="s">
        <v>749</v>
      </c>
      <c r="M169" t="s">
        <v>750</v>
      </c>
      <c r="N169" t="s">
        <v>355</v>
      </c>
      <c r="O169" t="s">
        <v>510</v>
      </c>
      <c r="P169" t="s">
        <v>1250</v>
      </c>
      <c r="Q169" t="s">
        <v>1251</v>
      </c>
      <c r="R169" s="38">
        <v>10253.209999999999</v>
      </c>
    </row>
    <row r="170" spans="1:18" x14ac:dyDescent="0.25">
      <c r="A170" t="s">
        <v>1059</v>
      </c>
      <c r="B170" t="s">
        <v>466</v>
      </c>
      <c r="C170" t="s">
        <v>602</v>
      </c>
      <c r="D170" t="s">
        <v>1059</v>
      </c>
      <c r="E170" t="s">
        <v>466</v>
      </c>
      <c r="F170" t="s">
        <v>7</v>
      </c>
      <c r="G170" t="s">
        <v>8</v>
      </c>
      <c r="H170" t="s">
        <v>6</v>
      </c>
      <c r="I170" t="s">
        <v>463</v>
      </c>
      <c r="J170" t="s">
        <v>1061</v>
      </c>
      <c r="K170" t="s">
        <v>1062</v>
      </c>
      <c r="L170" t="s">
        <v>749</v>
      </c>
      <c r="M170" t="s">
        <v>750</v>
      </c>
      <c r="N170" t="s">
        <v>361</v>
      </c>
      <c r="O170" t="s">
        <v>525</v>
      </c>
      <c r="P170" t="s">
        <v>1250</v>
      </c>
      <c r="Q170" t="s">
        <v>1251</v>
      </c>
      <c r="R170" s="38">
        <v>68070.789999999994</v>
      </c>
    </row>
    <row r="171" spans="1:18" x14ac:dyDescent="0.25">
      <c r="A171" t="s">
        <v>1059</v>
      </c>
      <c r="B171" t="s">
        <v>466</v>
      </c>
      <c r="C171" t="s">
        <v>602</v>
      </c>
      <c r="D171" t="s">
        <v>1059</v>
      </c>
      <c r="E171" t="s">
        <v>466</v>
      </c>
      <c r="F171" t="s">
        <v>7</v>
      </c>
      <c r="G171" t="s">
        <v>8</v>
      </c>
      <c r="H171" t="s">
        <v>6</v>
      </c>
      <c r="I171" t="s">
        <v>463</v>
      </c>
      <c r="J171" t="s">
        <v>1061</v>
      </c>
      <c r="K171" t="s">
        <v>1062</v>
      </c>
      <c r="L171" t="s">
        <v>751</v>
      </c>
      <c r="M171" t="s">
        <v>752</v>
      </c>
      <c r="N171" t="s">
        <v>387</v>
      </c>
      <c r="O171" t="s">
        <v>526</v>
      </c>
      <c r="P171" t="s">
        <v>1250</v>
      </c>
      <c r="Q171" t="s">
        <v>1251</v>
      </c>
      <c r="R171" s="38">
        <v>465</v>
      </c>
    </row>
    <row r="172" spans="1:18" x14ac:dyDescent="0.25">
      <c r="A172" t="s">
        <v>1059</v>
      </c>
      <c r="B172" t="s">
        <v>466</v>
      </c>
      <c r="C172" t="s">
        <v>602</v>
      </c>
      <c r="D172" t="s">
        <v>1059</v>
      </c>
      <c r="E172" t="s">
        <v>466</v>
      </c>
      <c r="F172" t="s">
        <v>7</v>
      </c>
      <c r="G172" t="s">
        <v>8</v>
      </c>
      <c r="H172" t="s">
        <v>6</v>
      </c>
      <c r="I172" t="s">
        <v>463</v>
      </c>
      <c r="J172" t="s">
        <v>1061</v>
      </c>
      <c r="K172" t="s">
        <v>1062</v>
      </c>
      <c r="L172" t="s">
        <v>753</v>
      </c>
      <c r="M172" t="s">
        <v>754</v>
      </c>
      <c r="N172" t="s">
        <v>387</v>
      </c>
      <c r="O172" t="s">
        <v>526</v>
      </c>
      <c r="P172" t="s">
        <v>1250</v>
      </c>
      <c r="Q172" t="s">
        <v>1251</v>
      </c>
      <c r="R172" s="38">
        <v>4282.8</v>
      </c>
    </row>
    <row r="173" spans="1:18" x14ac:dyDescent="0.25">
      <c r="A173" t="s">
        <v>1059</v>
      </c>
      <c r="B173" t="s">
        <v>466</v>
      </c>
      <c r="C173" t="s">
        <v>602</v>
      </c>
      <c r="D173" t="s">
        <v>1059</v>
      </c>
      <c r="E173" t="s">
        <v>466</v>
      </c>
      <c r="F173" t="s">
        <v>7</v>
      </c>
      <c r="G173" t="s">
        <v>8</v>
      </c>
      <c r="H173" t="s">
        <v>6</v>
      </c>
      <c r="I173" t="s">
        <v>463</v>
      </c>
      <c r="J173" t="s">
        <v>1061</v>
      </c>
      <c r="K173" t="s">
        <v>1062</v>
      </c>
      <c r="L173" t="s">
        <v>755</v>
      </c>
      <c r="M173" t="s">
        <v>756</v>
      </c>
      <c r="N173" t="s">
        <v>212</v>
      </c>
      <c r="O173" t="s">
        <v>504</v>
      </c>
      <c r="P173" t="s">
        <v>1250</v>
      </c>
      <c r="Q173" t="s">
        <v>1251</v>
      </c>
      <c r="R173" s="38">
        <v>63.9</v>
      </c>
    </row>
    <row r="174" spans="1:18" x14ac:dyDescent="0.25">
      <c r="A174" t="s">
        <v>1059</v>
      </c>
      <c r="B174" t="s">
        <v>466</v>
      </c>
      <c r="C174" t="s">
        <v>602</v>
      </c>
      <c r="D174" t="s">
        <v>1059</v>
      </c>
      <c r="E174" t="s">
        <v>466</v>
      </c>
      <c r="F174" t="s">
        <v>7</v>
      </c>
      <c r="G174" t="s">
        <v>8</v>
      </c>
      <c r="H174" t="s">
        <v>6</v>
      </c>
      <c r="I174" t="s">
        <v>463</v>
      </c>
      <c r="J174" t="s">
        <v>1061</v>
      </c>
      <c r="K174" t="s">
        <v>1062</v>
      </c>
      <c r="L174" t="s">
        <v>755</v>
      </c>
      <c r="M174" t="s">
        <v>756</v>
      </c>
      <c r="N174" t="s">
        <v>260</v>
      </c>
      <c r="O174" t="s">
        <v>519</v>
      </c>
      <c r="P174" t="s">
        <v>1250</v>
      </c>
      <c r="Q174" t="s">
        <v>1251</v>
      </c>
      <c r="R174" s="38">
        <v>3084.92</v>
      </c>
    </row>
    <row r="175" spans="1:18" x14ac:dyDescent="0.25">
      <c r="A175" t="s">
        <v>1059</v>
      </c>
      <c r="B175" t="s">
        <v>466</v>
      </c>
      <c r="C175" t="s">
        <v>602</v>
      </c>
      <c r="D175" t="s">
        <v>1059</v>
      </c>
      <c r="E175" t="s">
        <v>466</v>
      </c>
      <c r="F175" t="s">
        <v>7</v>
      </c>
      <c r="G175" t="s">
        <v>8</v>
      </c>
      <c r="H175" t="s">
        <v>6</v>
      </c>
      <c r="I175" t="s">
        <v>463</v>
      </c>
      <c r="J175" t="s">
        <v>1061</v>
      </c>
      <c r="K175" t="s">
        <v>1062</v>
      </c>
      <c r="L175" t="s">
        <v>755</v>
      </c>
      <c r="M175" t="s">
        <v>756</v>
      </c>
      <c r="N175" t="s">
        <v>271</v>
      </c>
      <c r="O175" t="s">
        <v>524</v>
      </c>
      <c r="P175" t="s">
        <v>1250</v>
      </c>
      <c r="Q175" t="s">
        <v>1251</v>
      </c>
      <c r="R175" s="38">
        <v>0</v>
      </c>
    </row>
    <row r="176" spans="1:18" x14ac:dyDescent="0.25">
      <c r="A176" t="s">
        <v>1059</v>
      </c>
      <c r="B176" t="s">
        <v>466</v>
      </c>
      <c r="C176" t="s">
        <v>602</v>
      </c>
      <c r="D176" t="s">
        <v>1059</v>
      </c>
      <c r="E176" t="s">
        <v>466</v>
      </c>
      <c r="F176" t="s">
        <v>7</v>
      </c>
      <c r="G176" t="s">
        <v>8</v>
      </c>
      <c r="H176" t="s">
        <v>6</v>
      </c>
      <c r="I176" t="s">
        <v>463</v>
      </c>
      <c r="J176" t="s">
        <v>1061</v>
      </c>
      <c r="K176" t="s">
        <v>1062</v>
      </c>
      <c r="L176" t="s">
        <v>755</v>
      </c>
      <c r="M176" t="s">
        <v>756</v>
      </c>
      <c r="N176" t="s">
        <v>361</v>
      </c>
      <c r="O176" t="s">
        <v>525</v>
      </c>
      <c r="P176" t="s">
        <v>1250</v>
      </c>
      <c r="Q176" t="s">
        <v>1251</v>
      </c>
      <c r="R176" s="38">
        <v>10818.5</v>
      </c>
    </row>
    <row r="177" spans="1:18" x14ac:dyDescent="0.25">
      <c r="A177" t="s">
        <v>1059</v>
      </c>
      <c r="B177" t="s">
        <v>466</v>
      </c>
      <c r="C177" t="s">
        <v>602</v>
      </c>
      <c r="D177" t="s">
        <v>1059</v>
      </c>
      <c r="E177" t="s">
        <v>466</v>
      </c>
      <c r="F177" t="s">
        <v>7</v>
      </c>
      <c r="G177" t="s">
        <v>8</v>
      </c>
      <c r="H177" t="s">
        <v>6</v>
      </c>
      <c r="I177" t="s">
        <v>463</v>
      </c>
      <c r="J177" t="s">
        <v>1061</v>
      </c>
      <c r="K177" t="s">
        <v>1062</v>
      </c>
      <c r="L177" t="s">
        <v>755</v>
      </c>
      <c r="M177" t="s">
        <v>756</v>
      </c>
      <c r="N177" t="s">
        <v>387</v>
      </c>
      <c r="O177" t="s">
        <v>526</v>
      </c>
      <c r="P177" t="s">
        <v>1250</v>
      </c>
      <c r="Q177" t="s">
        <v>1251</v>
      </c>
      <c r="R177" s="38">
        <v>0</v>
      </c>
    </row>
    <row r="178" spans="1:18" x14ac:dyDescent="0.25">
      <c r="A178" t="s">
        <v>1059</v>
      </c>
      <c r="B178" t="s">
        <v>466</v>
      </c>
      <c r="C178" t="s">
        <v>602</v>
      </c>
      <c r="D178" t="s">
        <v>1059</v>
      </c>
      <c r="E178" t="s">
        <v>466</v>
      </c>
      <c r="F178" t="s">
        <v>7</v>
      </c>
      <c r="G178" t="s">
        <v>8</v>
      </c>
      <c r="H178" t="s">
        <v>6</v>
      </c>
      <c r="I178" t="s">
        <v>463</v>
      </c>
      <c r="J178" t="s">
        <v>1061</v>
      </c>
      <c r="K178" t="s">
        <v>1062</v>
      </c>
      <c r="L178" t="s">
        <v>757</v>
      </c>
      <c r="M178" t="s">
        <v>758</v>
      </c>
      <c r="N178" t="s">
        <v>339</v>
      </c>
      <c r="O178" t="s">
        <v>508</v>
      </c>
      <c r="P178" t="s">
        <v>1250</v>
      </c>
      <c r="Q178" t="s">
        <v>1251</v>
      </c>
      <c r="R178" s="38">
        <v>0</v>
      </c>
    </row>
    <row r="179" spans="1:18" x14ac:dyDescent="0.25">
      <c r="A179" t="s">
        <v>1059</v>
      </c>
      <c r="B179" t="s">
        <v>466</v>
      </c>
      <c r="C179" t="s">
        <v>602</v>
      </c>
      <c r="D179" t="s">
        <v>1059</v>
      </c>
      <c r="E179" t="s">
        <v>466</v>
      </c>
      <c r="F179" t="s">
        <v>7</v>
      </c>
      <c r="G179" t="s">
        <v>8</v>
      </c>
      <c r="H179" t="s">
        <v>6</v>
      </c>
      <c r="I179" t="s">
        <v>463</v>
      </c>
      <c r="J179" t="s">
        <v>1061</v>
      </c>
      <c r="K179" t="s">
        <v>1062</v>
      </c>
      <c r="L179" t="s">
        <v>759</v>
      </c>
      <c r="M179" t="s">
        <v>760</v>
      </c>
      <c r="N179" t="s">
        <v>212</v>
      </c>
      <c r="O179" t="s">
        <v>504</v>
      </c>
      <c r="P179" t="s">
        <v>1250</v>
      </c>
      <c r="Q179" t="s">
        <v>1251</v>
      </c>
      <c r="R179" s="38">
        <v>26.22</v>
      </c>
    </row>
    <row r="180" spans="1:18" x14ac:dyDescent="0.25">
      <c r="A180" t="s">
        <v>1059</v>
      </c>
      <c r="B180" t="s">
        <v>466</v>
      </c>
      <c r="C180" t="s">
        <v>602</v>
      </c>
      <c r="D180" t="s">
        <v>1059</v>
      </c>
      <c r="E180" t="s">
        <v>466</v>
      </c>
      <c r="F180" t="s">
        <v>7</v>
      </c>
      <c r="G180" t="s">
        <v>8</v>
      </c>
      <c r="H180" t="s">
        <v>6</v>
      </c>
      <c r="I180" t="s">
        <v>463</v>
      </c>
      <c r="J180" t="s">
        <v>1061</v>
      </c>
      <c r="K180" t="s">
        <v>1062</v>
      </c>
      <c r="L180" t="s">
        <v>759</v>
      </c>
      <c r="M180" t="s">
        <v>760</v>
      </c>
      <c r="N180" t="s">
        <v>339</v>
      </c>
      <c r="O180" t="s">
        <v>508</v>
      </c>
      <c r="P180" t="s">
        <v>1250</v>
      </c>
      <c r="Q180" t="s">
        <v>1251</v>
      </c>
      <c r="R180" s="38">
        <v>41018</v>
      </c>
    </row>
    <row r="181" spans="1:18" x14ac:dyDescent="0.25">
      <c r="A181" t="s">
        <v>1059</v>
      </c>
      <c r="B181" t="s">
        <v>466</v>
      </c>
      <c r="C181" t="s">
        <v>602</v>
      </c>
      <c r="D181" t="s">
        <v>1059</v>
      </c>
      <c r="E181" t="s">
        <v>466</v>
      </c>
      <c r="F181" t="s">
        <v>7</v>
      </c>
      <c r="G181" t="s">
        <v>8</v>
      </c>
      <c r="H181" t="s">
        <v>6</v>
      </c>
      <c r="I181" t="s">
        <v>463</v>
      </c>
      <c r="J181" t="s">
        <v>1061</v>
      </c>
      <c r="K181" t="s">
        <v>1062</v>
      </c>
      <c r="L181" t="s">
        <v>759</v>
      </c>
      <c r="M181" t="s">
        <v>760</v>
      </c>
      <c r="N181" t="s">
        <v>389</v>
      </c>
      <c r="O181" t="s">
        <v>511</v>
      </c>
      <c r="P181" t="s">
        <v>1250</v>
      </c>
      <c r="Q181" t="s">
        <v>1251</v>
      </c>
      <c r="R181" s="38">
        <v>6390</v>
      </c>
    </row>
    <row r="182" spans="1:18" x14ac:dyDescent="0.25">
      <c r="A182" t="s">
        <v>1059</v>
      </c>
      <c r="B182" t="s">
        <v>466</v>
      </c>
      <c r="C182" t="s">
        <v>602</v>
      </c>
      <c r="D182" t="s">
        <v>1059</v>
      </c>
      <c r="E182" t="s">
        <v>466</v>
      </c>
      <c r="F182" t="s">
        <v>7</v>
      </c>
      <c r="G182" t="s">
        <v>8</v>
      </c>
      <c r="H182" t="s">
        <v>6</v>
      </c>
      <c r="I182" t="s">
        <v>463</v>
      </c>
      <c r="J182" t="s">
        <v>1061</v>
      </c>
      <c r="K182" t="s">
        <v>1062</v>
      </c>
      <c r="L182" t="s">
        <v>761</v>
      </c>
      <c r="M182" t="s">
        <v>762</v>
      </c>
      <c r="N182" t="s">
        <v>159</v>
      </c>
      <c r="O182" t="s">
        <v>501</v>
      </c>
      <c r="P182" t="s">
        <v>1250</v>
      </c>
      <c r="Q182" t="s">
        <v>1251</v>
      </c>
      <c r="R182" s="38">
        <v>31636.67</v>
      </c>
    </row>
    <row r="183" spans="1:18" x14ac:dyDescent="0.25">
      <c r="A183" t="s">
        <v>1059</v>
      </c>
      <c r="B183" t="s">
        <v>466</v>
      </c>
      <c r="C183" t="s">
        <v>602</v>
      </c>
      <c r="D183" t="s">
        <v>1059</v>
      </c>
      <c r="E183" t="s">
        <v>466</v>
      </c>
      <c r="F183" t="s">
        <v>7</v>
      </c>
      <c r="G183" t="s">
        <v>8</v>
      </c>
      <c r="H183" t="s">
        <v>6</v>
      </c>
      <c r="I183" t="s">
        <v>463</v>
      </c>
      <c r="J183" t="s">
        <v>1061</v>
      </c>
      <c r="K183" t="s">
        <v>1062</v>
      </c>
      <c r="L183" t="s">
        <v>761</v>
      </c>
      <c r="M183" t="s">
        <v>762</v>
      </c>
      <c r="N183" t="s">
        <v>272</v>
      </c>
      <c r="O183" t="s">
        <v>1266</v>
      </c>
      <c r="P183" t="s">
        <v>1250</v>
      </c>
      <c r="Q183" t="s">
        <v>1251</v>
      </c>
      <c r="R183" s="38">
        <v>1389.6</v>
      </c>
    </row>
    <row r="184" spans="1:18" x14ac:dyDescent="0.25">
      <c r="A184" t="s">
        <v>1059</v>
      </c>
      <c r="B184" t="s">
        <v>466</v>
      </c>
      <c r="C184" t="s">
        <v>602</v>
      </c>
      <c r="D184" t="s">
        <v>1059</v>
      </c>
      <c r="E184" t="s">
        <v>466</v>
      </c>
      <c r="F184" t="s">
        <v>7</v>
      </c>
      <c r="G184" t="s">
        <v>8</v>
      </c>
      <c r="H184" t="s">
        <v>6</v>
      </c>
      <c r="I184" t="s">
        <v>463</v>
      </c>
      <c r="J184" t="s">
        <v>1061</v>
      </c>
      <c r="K184" t="s">
        <v>1062</v>
      </c>
      <c r="L184" t="s">
        <v>763</v>
      </c>
      <c r="M184" t="s">
        <v>764</v>
      </c>
      <c r="N184" t="s">
        <v>212</v>
      </c>
      <c r="O184" t="s">
        <v>504</v>
      </c>
      <c r="P184" t="s">
        <v>1250</v>
      </c>
      <c r="Q184" t="s">
        <v>1251</v>
      </c>
      <c r="R184" s="38">
        <v>507.28</v>
      </c>
    </row>
    <row r="185" spans="1:18" x14ac:dyDescent="0.25">
      <c r="A185" t="s">
        <v>1059</v>
      </c>
      <c r="B185" t="s">
        <v>466</v>
      </c>
      <c r="C185" t="s">
        <v>602</v>
      </c>
      <c r="D185" t="s">
        <v>1059</v>
      </c>
      <c r="E185" t="s">
        <v>466</v>
      </c>
      <c r="F185" t="s">
        <v>7</v>
      </c>
      <c r="G185" t="s">
        <v>8</v>
      </c>
      <c r="H185" t="s">
        <v>6</v>
      </c>
      <c r="I185" t="s">
        <v>463</v>
      </c>
      <c r="J185" t="s">
        <v>1061</v>
      </c>
      <c r="K185" t="s">
        <v>1062</v>
      </c>
      <c r="L185" t="s">
        <v>763</v>
      </c>
      <c r="M185" t="s">
        <v>764</v>
      </c>
      <c r="N185" t="s">
        <v>361</v>
      </c>
      <c r="O185" t="s">
        <v>525</v>
      </c>
      <c r="P185" t="s">
        <v>1250</v>
      </c>
      <c r="Q185" t="s">
        <v>1251</v>
      </c>
      <c r="R185" s="38">
        <v>402.55</v>
      </c>
    </row>
    <row r="186" spans="1:18" x14ac:dyDescent="0.25">
      <c r="A186" t="s">
        <v>1059</v>
      </c>
      <c r="B186" t="s">
        <v>466</v>
      </c>
      <c r="C186" t="s">
        <v>602</v>
      </c>
      <c r="D186" t="s">
        <v>1059</v>
      </c>
      <c r="E186" t="s">
        <v>466</v>
      </c>
      <c r="F186" t="s">
        <v>7</v>
      </c>
      <c r="G186" t="s">
        <v>8</v>
      </c>
      <c r="H186" t="s">
        <v>6</v>
      </c>
      <c r="I186" t="s">
        <v>463</v>
      </c>
      <c r="J186" t="s">
        <v>1061</v>
      </c>
      <c r="K186" t="s">
        <v>1062</v>
      </c>
      <c r="L186" t="s">
        <v>763</v>
      </c>
      <c r="M186" t="s">
        <v>764</v>
      </c>
      <c r="N186" t="s">
        <v>387</v>
      </c>
      <c r="O186" t="s">
        <v>526</v>
      </c>
      <c r="P186" t="s">
        <v>1250</v>
      </c>
      <c r="Q186" t="s">
        <v>1251</v>
      </c>
      <c r="R186" s="38">
        <v>6118.28</v>
      </c>
    </row>
    <row r="187" spans="1:18" x14ac:dyDescent="0.25">
      <c r="A187" t="s">
        <v>1059</v>
      </c>
      <c r="B187" t="s">
        <v>466</v>
      </c>
      <c r="C187" t="s">
        <v>602</v>
      </c>
      <c r="D187" t="s">
        <v>1059</v>
      </c>
      <c r="E187" t="s">
        <v>466</v>
      </c>
      <c r="F187" t="s">
        <v>7</v>
      </c>
      <c r="G187" t="s">
        <v>8</v>
      </c>
      <c r="H187" t="s">
        <v>6</v>
      </c>
      <c r="I187" t="s">
        <v>463</v>
      </c>
      <c r="J187" t="s">
        <v>1061</v>
      </c>
      <c r="K187" t="s">
        <v>1062</v>
      </c>
      <c r="L187" t="s">
        <v>765</v>
      </c>
      <c r="M187" t="s">
        <v>766</v>
      </c>
      <c r="N187" t="s">
        <v>212</v>
      </c>
      <c r="O187" t="s">
        <v>504</v>
      </c>
      <c r="P187" t="s">
        <v>1250</v>
      </c>
      <c r="Q187" t="s">
        <v>1251</v>
      </c>
      <c r="R187" s="38">
        <v>34.1</v>
      </c>
    </row>
    <row r="188" spans="1:18" x14ac:dyDescent="0.25">
      <c r="A188" t="s">
        <v>1059</v>
      </c>
      <c r="B188" t="s">
        <v>466</v>
      </c>
      <c r="C188" t="s">
        <v>602</v>
      </c>
      <c r="D188" t="s">
        <v>1059</v>
      </c>
      <c r="E188" t="s">
        <v>466</v>
      </c>
      <c r="F188" t="s">
        <v>7</v>
      </c>
      <c r="G188" t="s">
        <v>8</v>
      </c>
      <c r="H188" t="s">
        <v>6</v>
      </c>
      <c r="I188" t="s">
        <v>463</v>
      </c>
      <c r="J188" t="s">
        <v>1061</v>
      </c>
      <c r="K188" t="s">
        <v>1062</v>
      </c>
      <c r="L188" t="s">
        <v>765</v>
      </c>
      <c r="M188" t="s">
        <v>766</v>
      </c>
      <c r="N188" t="s">
        <v>260</v>
      </c>
      <c r="O188" t="s">
        <v>519</v>
      </c>
      <c r="P188" t="s">
        <v>1250</v>
      </c>
      <c r="Q188" t="s">
        <v>1251</v>
      </c>
      <c r="R188" s="38">
        <v>2658</v>
      </c>
    </row>
    <row r="189" spans="1:18" x14ac:dyDescent="0.25">
      <c r="A189" t="s">
        <v>1059</v>
      </c>
      <c r="B189" t="s">
        <v>466</v>
      </c>
      <c r="C189" t="s">
        <v>602</v>
      </c>
      <c r="D189" t="s">
        <v>1059</v>
      </c>
      <c r="E189" t="s">
        <v>466</v>
      </c>
      <c r="F189" t="s">
        <v>7</v>
      </c>
      <c r="G189" t="s">
        <v>8</v>
      </c>
      <c r="H189" t="s">
        <v>6</v>
      </c>
      <c r="I189" t="s">
        <v>463</v>
      </c>
      <c r="J189" t="s">
        <v>1061</v>
      </c>
      <c r="K189" t="s">
        <v>1062</v>
      </c>
      <c r="L189" t="s">
        <v>765</v>
      </c>
      <c r="M189" t="s">
        <v>766</v>
      </c>
      <c r="N189" t="s">
        <v>339</v>
      </c>
      <c r="O189" t="s">
        <v>508</v>
      </c>
      <c r="P189" t="s">
        <v>1250</v>
      </c>
      <c r="Q189" t="s">
        <v>1251</v>
      </c>
      <c r="R189" s="38">
        <v>7350</v>
      </c>
    </row>
    <row r="190" spans="1:18" x14ac:dyDescent="0.25">
      <c r="A190" t="s">
        <v>1059</v>
      </c>
      <c r="B190" t="s">
        <v>466</v>
      </c>
      <c r="C190" t="s">
        <v>602</v>
      </c>
      <c r="D190" t="s">
        <v>1059</v>
      </c>
      <c r="E190" t="s">
        <v>466</v>
      </c>
      <c r="F190" t="s">
        <v>7</v>
      </c>
      <c r="G190" t="s">
        <v>8</v>
      </c>
      <c r="H190" t="s">
        <v>6</v>
      </c>
      <c r="I190" t="s">
        <v>463</v>
      </c>
      <c r="J190" t="s">
        <v>1061</v>
      </c>
      <c r="K190" t="s">
        <v>1062</v>
      </c>
      <c r="L190" t="s">
        <v>765</v>
      </c>
      <c r="M190" t="s">
        <v>766</v>
      </c>
      <c r="N190" t="s">
        <v>361</v>
      </c>
      <c r="O190" t="s">
        <v>525</v>
      </c>
      <c r="P190" t="s">
        <v>1250</v>
      </c>
      <c r="Q190" t="s">
        <v>1251</v>
      </c>
      <c r="R190" s="38">
        <v>9702</v>
      </c>
    </row>
    <row r="191" spans="1:18" x14ac:dyDescent="0.25">
      <c r="A191" t="s">
        <v>1059</v>
      </c>
      <c r="B191" t="s">
        <v>466</v>
      </c>
      <c r="C191" t="s">
        <v>602</v>
      </c>
      <c r="D191" t="s">
        <v>1059</v>
      </c>
      <c r="E191" t="s">
        <v>466</v>
      </c>
      <c r="F191" t="s">
        <v>7</v>
      </c>
      <c r="G191" t="s">
        <v>8</v>
      </c>
      <c r="H191" t="s">
        <v>6</v>
      </c>
      <c r="I191" t="s">
        <v>463</v>
      </c>
      <c r="J191" t="s">
        <v>1061</v>
      </c>
      <c r="K191" t="s">
        <v>1062</v>
      </c>
      <c r="L191" t="s">
        <v>765</v>
      </c>
      <c r="M191" t="s">
        <v>766</v>
      </c>
      <c r="N191" t="s">
        <v>514</v>
      </c>
      <c r="O191" t="s">
        <v>515</v>
      </c>
      <c r="P191" t="s">
        <v>1250</v>
      </c>
      <c r="Q191" t="s">
        <v>1251</v>
      </c>
      <c r="R191" s="38">
        <v>1163.5999999999999</v>
      </c>
    </row>
    <row r="192" spans="1:18" x14ac:dyDescent="0.25">
      <c r="A192" t="s">
        <v>1059</v>
      </c>
      <c r="B192" t="s">
        <v>466</v>
      </c>
      <c r="C192" t="s">
        <v>602</v>
      </c>
      <c r="D192" t="s">
        <v>1059</v>
      </c>
      <c r="E192" t="s">
        <v>466</v>
      </c>
      <c r="F192" t="s">
        <v>7</v>
      </c>
      <c r="G192" t="s">
        <v>8</v>
      </c>
      <c r="H192" t="s">
        <v>6</v>
      </c>
      <c r="I192" t="s">
        <v>463</v>
      </c>
      <c r="J192" t="s">
        <v>1061</v>
      </c>
      <c r="K192" t="s">
        <v>1062</v>
      </c>
      <c r="L192" t="s">
        <v>767</v>
      </c>
      <c r="M192" t="s">
        <v>768</v>
      </c>
      <c r="N192" t="s">
        <v>215</v>
      </c>
      <c r="O192" t="s">
        <v>592</v>
      </c>
      <c r="P192" t="s">
        <v>1250</v>
      </c>
      <c r="Q192" t="s">
        <v>1251</v>
      </c>
      <c r="R192" s="38">
        <v>681.1</v>
      </c>
    </row>
    <row r="193" spans="1:18" x14ac:dyDescent="0.25">
      <c r="A193" t="s">
        <v>1059</v>
      </c>
      <c r="B193" t="s">
        <v>466</v>
      </c>
      <c r="C193" t="s">
        <v>602</v>
      </c>
      <c r="D193" t="s">
        <v>1059</v>
      </c>
      <c r="E193" t="s">
        <v>466</v>
      </c>
      <c r="F193" t="s">
        <v>7</v>
      </c>
      <c r="G193" t="s">
        <v>8</v>
      </c>
      <c r="H193" t="s">
        <v>6</v>
      </c>
      <c r="I193" t="s">
        <v>463</v>
      </c>
      <c r="J193" t="s">
        <v>1061</v>
      </c>
      <c r="K193" t="s">
        <v>1062</v>
      </c>
      <c r="L193" t="s">
        <v>767</v>
      </c>
      <c r="M193" t="s">
        <v>768</v>
      </c>
      <c r="N193" t="s">
        <v>260</v>
      </c>
      <c r="O193" t="s">
        <v>519</v>
      </c>
      <c r="P193" t="s">
        <v>1250</v>
      </c>
      <c r="Q193" t="s">
        <v>1251</v>
      </c>
      <c r="R193" s="38">
        <v>4521</v>
      </c>
    </row>
    <row r="194" spans="1:18" x14ac:dyDescent="0.25">
      <c r="A194" t="s">
        <v>1059</v>
      </c>
      <c r="B194" t="s">
        <v>466</v>
      </c>
      <c r="C194" t="s">
        <v>602</v>
      </c>
      <c r="D194" t="s">
        <v>1059</v>
      </c>
      <c r="E194" t="s">
        <v>466</v>
      </c>
      <c r="F194" t="s">
        <v>7</v>
      </c>
      <c r="G194" t="s">
        <v>8</v>
      </c>
      <c r="H194" t="s">
        <v>6</v>
      </c>
      <c r="I194" t="s">
        <v>463</v>
      </c>
      <c r="J194" t="s">
        <v>1061</v>
      </c>
      <c r="K194" t="s">
        <v>1062</v>
      </c>
      <c r="L194" t="s">
        <v>767</v>
      </c>
      <c r="M194" t="s">
        <v>768</v>
      </c>
      <c r="N194" t="s">
        <v>355</v>
      </c>
      <c r="O194" t="s">
        <v>510</v>
      </c>
      <c r="P194" t="s">
        <v>1250</v>
      </c>
      <c r="Q194" t="s">
        <v>1251</v>
      </c>
      <c r="R194" s="38">
        <v>7842.5</v>
      </c>
    </row>
    <row r="195" spans="1:18" x14ac:dyDescent="0.25">
      <c r="A195" t="s">
        <v>1059</v>
      </c>
      <c r="B195" t="s">
        <v>466</v>
      </c>
      <c r="C195" t="s">
        <v>602</v>
      </c>
      <c r="D195" t="s">
        <v>1059</v>
      </c>
      <c r="E195" t="s">
        <v>466</v>
      </c>
      <c r="F195" t="s">
        <v>7</v>
      </c>
      <c r="G195" t="s">
        <v>8</v>
      </c>
      <c r="H195" t="s">
        <v>6</v>
      </c>
      <c r="I195" t="s">
        <v>463</v>
      </c>
      <c r="J195" t="s">
        <v>1061</v>
      </c>
      <c r="K195" t="s">
        <v>1062</v>
      </c>
      <c r="L195" t="s">
        <v>767</v>
      </c>
      <c r="M195" t="s">
        <v>768</v>
      </c>
      <c r="N195" t="s">
        <v>361</v>
      </c>
      <c r="O195" t="s">
        <v>525</v>
      </c>
      <c r="P195" t="s">
        <v>1250</v>
      </c>
      <c r="Q195" t="s">
        <v>1251</v>
      </c>
      <c r="R195" s="38">
        <v>481</v>
      </c>
    </row>
    <row r="196" spans="1:18" x14ac:dyDescent="0.25">
      <c r="A196" t="s">
        <v>1059</v>
      </c>
      <c r="B196" t="s">
        <v>466</v>
      </c>
      <c r="C196" t="s">
        <v>602</v>
      </c>
      <c r="D196" t="s">
        <v>1059</v>
      </c>
      <c r="E196" t="s">
        <v>466</v>
      </c>
      <c r="F196" t="s">
        <v>7</v>
      </c>
      <c r="G196" t="s">
        <v>8</v>
      </c>
      <c r="H196" t="s">
        <v>6</v>
      </c>
      <c r="I196" t="s">
        <v>463</v>
      </c>
      <c r="J196" t="s">
        <v>1061</v>
      </c>
      <c r="K196" t="s">
        <v>1062</v>
      </c>
      <c r="L196" t="s">
        <v>767</v>
      </c>
      <c r="M196" t="s">
        <v>768</v>
      </c>
      <c r="N196" t="s">
        <v>514</v>
      </c>
      <c r="O196" t="s">
        <v>515</v>
      </c>
      <c r="P196" t="s">
        <v>1250</v>
      </c>
      <c r="Q196" t="s">
        <v>1251</v>
      </c>
      <c r="R196" s="38">
        <v>52653.02</v>
      </c>
    </row>
    <row r="197" spans="1:18" x14ac:dyDescent="0.25">
      <c r="A197" t="s">
        <v>1059</v>
      </c>
      <c r="B197" t="s">
        <v>466</v>
      </c>
      <c r="C197" t="s">
        <v>602</v>
      </c>
      <c r="D197" t="s">
        <v>1059</v>
      </c>
      <c r="E197" t="s">
        <v>466</v>
      </c>
      <c r="F197" t="s">
        <v>7</v>
      </c>
      <c r="G197" t="s">
        <v>8</v>
      </c>
      <c r="H197" t="s">
        <v>6</v>
      </c>
      <c r="I197" t="s">
        <v>463</v>
      </c>
      <c r="J197" t="s">
        <v>1061</v>
      </c>
      <c r="K197" t="s">
        <v>1062</v>
      </c>
      <c r="L197" t="s">
        <v>769</v>
      </c>
      <c r="M197" t="s">
        <v>770</v>
      </c>
      <c r="N197" t="s">
        <v>260</v>
      </c>
      <c r="O197" t="s">
        <v>519</v>
      </c>
      <c r="P197" t="s">
        <v>1250</v>
      </c>
      <c r="Q197" t="s">
        <v>1251</v>
      </c>
      <c r="R197" s="38">
        <v>26824.71</v>
      </c>
    </row>
    <row r="198" spans="1:18" x14ac:dyDescent="0.25">
      <c r="A198" t="s">
        <v>1059</v>
      </c>
      <c r="B198" t="s">
        <v>466</v>
      </c>
      <c r="C198" t="s">
        <v>602</v>
      </c>
      <c r="D198" t="s">
        <v>1059</v>
      </c>
      <c r="E198" t="s">
        <v>466</v>
      </c>
      <c r="F198" t="s">
        <v>7</v>
      </c>
      <c r="G198" t="s">
        <v>8</v>
      </c>
      <c r="H198" t="s">
        <v>6</v>
      </c>
      <c r="I198" t="s">
        <v>463</v>
      </c>
      <c r="J198" t="s">
        <v>1061</v>
      </c>
      <c r="K198" t="s">
        <v>1062</v>
      </c>
      <c r="L198" t="s">
        <v>769</v>
      </c>
      <c r="M198" t="s">
        <v>770</v>
      </c>
      <c r="N198" t="s">
        <v>269</v>
      </c>
      <c r="O198" t="s">
        <v>523</v>
      </c>
      <c r="P198" t="s">
        <v>1250</v>
      </c>
      <c r="Q198" t="s">
        <v>1251</v>
      </c>
      <c r="R198" s="38">
        <v>1932.2</v>
      </c>
    </row>
    <row r="199" spans="1:18" x14ac:dyDescent="0.25">
      <c r="A199" t="s">
        <v>1059</v>
      </c>
      <c r="B199" t="s">
        <v>466</v>
      </c>
      <c r="C199" t="s">
        <v>602</v>
      </c>
      <c r="D199" t="s">
        <v>1059</v>
      </c>
      <c r="E199" t="s">
        <v>466</v>
      </c>
      <c r="F199" t="s">
        <v>7</v>
      </c>
      <c r="G199" t="s">
        <v>8</v>
      </c>
      <c r="H199" t="s">
        <v>6</v>
      </c>
      <c r="I199" t="s">
        <v>463</v>
      </c>
      <c r="J199" t="s">
        <v>1061</v>
      </c>
      <c r="K199" t="s">
        <v>1062</v>
      </c>
      <c r="L199" t="s">
        <v>769</v>
      </c>
      <c r="M199" t="s">
        <v>770</v>
      </c>
      <c r="N199" t="s">
        <v>355</v>
      </c>
      <c r="O199" t="s">
        <v>510</v>
      </c>
      <c r="P199" t="s">
        <v>1250</v>
      </c>
      <c r="Q199" t="s">
        <v>1251</v>
      </c>
      <c r="R199" s="38">
        <v>1099</v>
      </c>
    </row>
    <row r="200" spans="1:18" x14ac:dyDescent="0.25">
      <c r="A200" t="s">
        <v>1059</v>
      </c>
      <c r="B200" t="s">
        <v>466</v>
      </c>
      <c r="C200" t="s">
        <v>602</v>
      </c>
      <c r="D200" t="s">
        <v>1059</v>
      </c>
      <c r="E200" t="s">
        <v>466</v>
      </c>
      <c r="F200" t="s">
        <v>7</v>
      </c>
      <c r="G200" t="s">
        <v>8</v>
      </c>
      <c r="H200" t="s">
        <v>6</v>
      </c>
      <c r="I200" t="s">
        <v>463</v>
      </c>
      <c r="J200" t="s">
        <v>1061</v>
      </c>
      <c r="K200" t="s">
        <v>1062</v>
      </c>
      <c r="L200" t="s">
        <v>769</v>
      </c>
      <c r="M200" t="s">
        <v>770</v>
      </c>
      <c r="N200" t="s">
        <v>361</v>
      </c>
      <c r="O200" t="s">
        <v>525</v>
      </c>
      <c r="P200" t="s">
        <v>1250</v>
      </c>
      <c r="Q200" t="s">
        <v>1251</v>
      </c>
      <c r="R200" s="38">
        <v>40040.6</v>
      </c>
    </row>
    <row r="201" spans="1:18" x14ac:dyDescent="0.25">
      <c r="A201" t="s">
        <v>1059</v>
      </c>
      <c r="B201" t="s">
        <v>466</v>
      </c>
      <c r="C201" t="s">
        <v>602</v>
      </c>
      <c r="D201" t="s">
        <v>1059</v>
      </c>
      <c r="E201" t="s">
        <v>466</v>
      </c>
      <c r="F201" t="s">
        <v>7</v>
      </c>
      <c r="G201" t="s">
        <v>8</v>
      </c>
      <c r="H201" t="s">
        <v>6</v>
      </c>
      <c r="I201" t="s">
        <v>463</v>
      </c>
      <c r="J201" t="s">
        <v>1061</v>
      </c>
      <c r="K201" t="s">
        <v>1062</v>
      </c>
      <c r="L201" t="s">
        <v>771</v>
      </c>
      <c r="M201" t="s">
        <v>772</v>
      </c>
      <c r="N201" t="s">
        <v>297</v>
      </c>
      <c r="O201" t="s">
        <v>507</v>
      </c>
      <c r="P201" t="s">
        <v>1250</v>
      </c>
      <c r="Q201" t="s">
        <v>1251</v>
      </c>
      <c r="R201" s="38">
        <v>3900</v>
      </c>
    </row>
    <row r="202" spans="1:18" x14ac:dyDescent="0.25">
      <c r="A202" t="s">
        <v>1059</v>
      </c>
      <c r="B202" t="s">
        <v>466</v>
      </c>
      <c r="C202" t="s">
        <v>602</v>
      </c>
      <c r="D202" t="s">
        <v>1059</v>
      </c>
      <c r="E202" t="s">
        <v>466</v>
      </c>
      <c r="F202" t="s">
        <v>7</v>
      </c>
      <c r="G202" t="s">
        <v>8</v>
      </c>
      <c r="H202" t="s">
        <v>6</v>
      </c>
      <c r="I202" t="s">
        <v>463</v>
      </c>
      <c r="J202" t="s">
        <v>1061</v>
      </c>
      <c r="K202" t="s">
        <v>1062</v>
      </c>
      <c r="L202" t="s">
        <v>665</v>
      </c>
      <c r="M202" t="s">
        <v>666</v>
      </c>
      <c r="N202" t="s">
        <v>212</v>
      </c>
      <c r="O202" t="s">
        <v>504</v>
      </c>
      <c r="P202" t="s">
        <v>1250</v>
      </c>
      <c r="Q202" t="s">
        <v>1251</v>
      </c>
      <c r="R202" s="38">
        <v>199.9</v>
      </c>
    </row>
    <row r="203" spans="1:18" x14ac:dyDescent="0.25">
      <c r="A203" t="s">
        <v>1059</v>
      </c>
      <c r="B203" t="s">
        <v>466</v>
      </c>
      <c r="C203" t="s">
        <v>602</v>
      </c>
      <c r="D203" t="s">
        <v>1059</v>
      </c>
      <c r="E203" t="s">
        <v>466</v>
      </c>
      <c r="F203" t="s">
        <v>7</v>
      </c>
      <c r="G203" t="s">
        <v>8</v>
      </c>
      <c r="H203" t="s">
        <v>6</v>
      </c>
      <c r="I203" t="s">
        <v>463</v>
      </c>
      <c r="J203" t="s">
        <v>1061</v>
      </c>
      <c r="K203" t="s">
        <v>1062</v>
      </c>
      <c r="L203" t="s">
        <v>773</v>
      </c>
      <c r="M203" t="s">
        <v>774</v>
      </c>
      <c r="N203" t="s">
        <v>25</v>
      </c>
      <c r="O203" t="s">
        <v>466</v>
      </c>
      <c r="P203" t="s">
        <v>1250</v>
      </c>
      <c r="Q203" t="s">
        <v>1251</v>
      </c>
      <c r="R203" s="38">
        <v>0</v>
      </c>
    </row>
    <row r="204" spans="1:18" x14ac:dyDescent="0.25">
      <c r="A204" t="s">
        <v>1059</v>
      </c>
      <c r="B204" t="s">
        <v>466</v>
      </c>
      <c r="C204" t="s">
        <v>602</v>
      </c>
      <c r="D204" t="s">
        <v>1059</v>
      </c>
      <c r="E204" t="s">
        <v>466</v>
      </c>
      <c r="F204" t="s">
        <v>7</v>
      </c>
      <c r="G204" t="s">
        <v>8</v>
      </c>
      <c r="H204" t="s">
        <v>6</v>
      </c>
      <c r="I204" t="s">
        <v>463</v>
      </c>
      <c r="J204" t="s">
        <v>1061</v>
      </c>
      <c r="K204" t="s">
        <v>1062</v>
      </c>
      <c r="L204" t="s">
        <v>773</v>
      </c>
      <c r="M204" t="s">
        <v>774</v>
      </c>
      <c r="N204" t="s">
        <v>159</v>
      </c>
      <c r="O204" t="s">
        <v>501</v>
      </c>
      <c r="P204" t="s">
        <v>1250</v>
      </c>
      <c r="Q204" t="s">
        <v>1251</v>
      </c>
      <c r="R204" s="38">
        <v>0</v>
      </c>
    </row>
    <row r="205" spans="1:18" x14ac:dyDescent="0.25">
      <c r="A205" t="s">
        <v>1059</v>
      </c>
      <c r="B205" t="s">
        <v>466</v>
      </c>
      <c r="C205" t="s">
        <v>602</v>
      </c>
      <c r="D205" t="s">
        <v>1059</v>
      </c>
      <c r="E205" t="s">
        <v>466</v>
      </c>
      <c r="F205" t="s">
        <v>7</v>
      </c>
      <c r="G205" t="s">
        <v>8</v>
      </c>
      <c r="H205" t="s">
        <v>6</v>
      </c>
      <c r="I205" t="s">
        <v>463</v>
      </c>
      <c r="J205" t="s">
        <v>1061</v>
      </c>
      <c r="K205" t="s">
        <v>1062</v>
      </c>
      <c r="L205" t="s">
        <v>773</v>
      </c>
      <c r="M205" t="s">
        <v>774</v>
      </c>
      <c r="N205" t="s">
        <v>212</v>
      </c>
      <c r="O205" t="s">
        <v>504</v>
      </c>
      <c r="P205" t="s">
        <v>1250</v>
      </c>
      <c r="Q205" t="s">
        <v>1251</v>
      </c>
      <c r="R205" s="38">
        <v>0</v>
      </c>
    </row>
    <row r="206" spans="1:18" x14ac:dyDescent="0.25">
      <c r="A206" t="s">
        <v>1059</v>
      </c>
      <c r="B206" t="s">
        <v>466</v>
      </c>
      <c r="C206" t="s">
        <v>602</v>
      </c>
      <c r="D206" t="s">
        <v>1059</v>
      </c>
      <c r="E206" t="s">
        <v>466</v>
      </c>
      <c r="F206" t="s">
        <v>7</v>
      </c>
      <c r="G206" t="s">
        <v>8</v>
      </c>
      <c r="H206" t="s">
        <v>6</v>
      </c>
      <c r="I206" t="s">
        <v>463</v>
      </c>
      <c r="J206" t="s">
        <v>1061</v>
      </c>
      <c r="K206" t="s">
        <v>1062</v>
      </c>
      <c r="L206" t="s">
        <v>773</v>
      </c>
      <c r="M206" t="s">
        <v>774</v>
      </c>
      <c r="N206" t="s">
        <v>269</v>
      </c>
      <c r="O206" t="s">
        <v>523</v>
      </c>
      <c r="P206" t="s">
        <v>1250</v>
      </c>
      <c r="Q206" t="s">
        <v>1251</v>
      </c>
      <c r="R206" s="38">
        <v>0</v>
      </c>
    </row>
    <row r="207" spans="1:18" x14ac:dyDescent="0.25">
      <c r="A207" t="s">
        <v>1059</v>
      </c>
      <c r="B207" t="s">
        <v>466</v>
      </c>
      <c r="C207" t="s">
        <v>602</v>
      </c>
      <c r="D207" t="s">
        <v>1059</v>
      </c>
      <c r="E207" t="s">
        <v>466</v>
      </c>
      <c r="F207" t="s">
        <v>7</v>
      </c>
      <c r="G207" t="s">
        <v>8</v>
      </c>
      <c r="H207" t="s">
        <v>6</v>
      </c>
      <c r="I207" t="s">
        <v>463</v>
      </c>
      <c r="J207" t="s">
        <v>1061</v>
      </c>
      <c r="K207" t="s">
        <v>1062</v>
      </c>
      <c r="L207" t="s">
        <v>775</v>
      </c>
      <c r="M207" t="s">
        <v>776</v>
      </c>
      <c r="N207" t="s">
        <v>300</v>
      </c>
      <c r="O207" t="s">
        <v>492</v>
      </c>
      <c r="P207" t="s">
        <v>1264</v>
      </c>
      <c r="Q207" t="s">
        <v>1265</v>
      </c>
      <c r="R207" s="38">
        <v>31608.92</v>
      </c>
    </row>
    <row r="208" spans="1:18" x14ac:dyDescent="0.25">
      <c r="A208" t="s">
        <v>1059</v>
      </c>
      <c r="B208" t="s">
        <v>466</v>
      </c>
      <c r="C208" t="s">
        <v>602</v>
      </c>
      <c r="D208" t="s">
        <v>1059</v>
      </c>
      <c r="E208" t="s">
        <v>466</v>
      </c>
      <c r="F208" t="s">
        <v>7</v>
      </c>
      <c r="G208" t="s">
        <v>8</v>
      </c>
      <c r="H208" t="s">
        <v>6</v>
      </c>
      <c r="I208" t="s">
        <v>463</v>
      </c>
      <c r="J208" t="s">
        <v>1061</v>
      </c>
      <c r="K208" t="s">
        <v>1062</v>
      </c>
      <c r="L208" t="s">
        <v>779</v>
      </c>
      <c r="M208" t="s">
        <v>780</v>
      </c>
      <c r="N208" t="s">
        <v>300</v>
      </c>
      <c r="O208" t="s">
        <v>492</v>
      </c>
      <c r="P208" t="s">
        <v>1256</v>
      </c>
      <c r="Q208" t="s">
        <v>1257</v>
      </c>
      <c r="R208" s="38">
        <v>2940</v>
      </c>
    </row>
    <row r="209" spans="1:18" x14ac:dyDescent="0.25">
      <c r="A209" t="s">
        <v>1059</v>
      </c>
      <c r="B209" t="s">
        <v>466</v>
      </c>
      <c r="C209" t="s">
        <v>602</v>
      </c>
      <c r="D209" t="s">
        <v>1059</v>
      </c>
      <c r="E209" t="s">
        <v>466</v>
      </c>
      <c r="F209" t="s">
        <v>7</v>
      </c>
      <c r="G209" t="s">
        <v>8</v>
      </c>
      <c r="H209" t="s">
        <v>6</v>
      </c>
      <c r="I209" t="s">
        <v>463</v>
      </c>
      <c r="J209" t="s">
        <v>1061</v>
      </c>
      <c r="K209" t="s">
        <v>1062</v>
      </c>
      <c r="L209" t="s">
        <v>781</v>
      </c>
      <c r="M209" t="s">
        <v>782</v>
      </c>
      <c r="N209" t="s">
        <v>25</v>
      </c>
      <c r="O209" t="s">
        <v>466</v>
      </c>
      <c r="P209" t="s">
        <v>1267</v>
      </c>
      <c r="Q209" t="s">
        <v>1268</v>
      </c>
      <c r="R209" s="38">
        <v>407536.04</v>
      </c>
    </row>
    <row r="210" spans="1:18" x14ac:dyDescent="0.25">
      <c r="A210" t="s">
        <v>1059</v>
      </c>
      <c r="B210" t="s">
        <v>466</v>
      </c>
      <c r="C210" t="s">
        <v>602</v>
      </c>
      <c r="D210" t="s">
        <v>1059</v>
      </c>
      <c r="E210" t="s">
        <v>466</v>
      </c>
      <c r="F210" t="s">
        <v>7</v>
      </c>
      <c r="G210" t="s">
        <v>8</v>
      </c>
      <c r="H210" t="s">
        <v>6</v>
      </c>
      <c r="I210" t="s">
        <v>463</v>
      </c>
      <c r="J210" t="s">
        <v>1061</v>
      </c>
      <c r="K210" t="s">
        <v>1062</v>
      </c>
      <c r="L210" t="s">
        <v>783</v>
      </c>
      <c r="M210" t="s">
        <v>784</v>
      </c>
      <c r="N210" t="s">
        <v>300</v>
      </c>
      <c r="O210" t="s">
        <v>492</v>
      </c>
      <c r="P210" t="s">
        <v>1264</v>
      </c>
      <c r="Q210" t="s">
        <v>1265</v>
      </c>
      <c r="R210" s="38">
        <v>379634.93</v>
      </c>
    </row>
    <row r="211" spans="1:18" x14ac:dyDescent="0.25">
      <c r="A211" t="s">
        <v>1059</v>
      </c>
      <c r="B211" t="s">
        <v>466</v>
      </c>
      <c r="C211" t="s">
        <v>602</v>
      </c>
      <c r="D211" t="s">
        <v>1059</v>
      </c>
      <c r="E211" t="s">
        <v>466</v>
      </c>
      <c r="F211" t="s">
        <v>7</v>
      </c>
      <c r="G211" t="s">
        <v>8</v>
      </c>
      <c r="H211" t="s">
        <v>6</v>
      </c>
      <c r="I211" t="s">
        <v>463</v>
      </c>
      <c r="J211" t="s">
        <v>1061</v>
      </c>
      <c r="K211" t="s">
        <v>1062</v>
      </c>
      <c r="L211" t="s">
        <v>785</v>
      </c>
      <c r="M211" t="s">
        <v>786</v>
      </c>
      <c r="N211" t="s">
        <v>241</v>
      </c>
      <c r="O211" t="s">
        <v>564</v>
      </c>
      <c r="P211" t="s">
        <v>1269</v>
      </c>
      <c r="Q211" t="s">
        <v>1270</v>
      </c>
      <c r="R211" s="38">
        <v>7030.6</v>
      </c>
    </row>
    <row r="212" spans="1:18" x14ac:dyDescent="0.25">
      <c r="A212" t="s">
        <v>1059</v>
      </c>
      <c r="B212" t="s">
        <v>466</v>
      </c>
      <c r="C212" t="s">
        <v>602</v>
      </c>
      <c r="D212" t="s">
        <v>1059</v>
      </c>
      <c r="E212" t="s">
        <v>466</v>
      </c>
      <c r="F212" t="s">
        <v>7</v>
      </c>
      <c r="G212" t="s">
        <v>8</v>
      </c>
      <c r="H212" t="s">
        <v>6</v>
      </c>
      <c r="I212" t="s">
        <v>463</v>
      </c>
      <c r="J212" t="s">
        <v>1061</v>
      </c>
      <c r="K212" t="s">
        <v>1062</v>
      </c>
      <c r="L212" t="s">
        <v>787</v>
      </c>
      <c r="M212" t="s">
        <v>788</v>
      </c>
      <c r="N212" t="s">
        <v>534</v>
      </c>
      <c r="O212" t="s">
        <v>535</v>
      </c>
      <c r="P212" t="s">
        <v>1271</v>
      </c>
      <c r="Q212" t="s">
        <v>1272</v>
      </c>
      <c r="R212" s="38">
        <v>2400</v>
      </c>
    </row>
    <row r="213" spans="1:18" x14ac:dyDescent="0.25">
      <c r="A213" t="s">
        <v>1059</v>
      </c>
      <c r="B213" t="s">
        <v>466</v>
      </c>
      <c r="C213" t="s">
        <v>602</v>
      </c>
      <c r="D213" t="s">
        <v>1059</v>
      </c>
      <c r="E213" t="s">
        <v>466</v>
      </c>
      <c r="F213" t="s">
        <v>7</v>
      </c>
      <c r="G213" t="s">
        <v>8</v>
      </c>
      <c r="H213" t="s">
        <v>6</v>
      </c>
      <c r="I213" t="s">
        <v>463</v>
      </c>
      <c r="J213" t="s">
        <v>1061</v>
      </c>
      <c r="K213" t="s">
        <v>1062</v>
      </c>
      <c r="L213" t="s">
        <v>789</v>
      </c>
      <c r="M213" t="s">
        <v>790</v>
      </c>
      <c r="N213" t="s">
        <v>300</v>
      </c>
      <c r="O213" t="s">
        <v>492</v>
      </c>
      <c r="P213" t="s">
        <v>1264</v>
      </c>
      <c r="Q213" t="s">
        <v>1265</v>
      </c>
      <c r="R213" s="38">
        <v>0</v>
      </c>
    </row>
    <row r="214" spans="1:18" x14ac:dyDescent="0.25">
      <c r="A214" t="s">
        <v>1059</v>
      </c>
      <c r="B214" t="s">
        <v>466</v>
      </c>
      <c r="C214" t="s">
        <v>602</v>
      </c>
      <c r="D214" t="s">
        <v>1059</v>
      </c>
      <c r="E214" t="s">
        <v>466</v>
      </c>
      <c r="F214" t="s">
        <v>7</v>
      </c>
      <c r="G214" t="s">
        <v>8</v>
      </c>
      <c r="H214" t="s">
        <v>6</v>
      </c>
      <c r="I214" t="s">
        <v>463</v>
      </c>
      <c r="J214" t="s">
        <v>1061</v>
      </c>
      <c r="K214" t="s">
        <v>1062</v>
      </c>
      <c r="L214" t="s">
        <v>791</v>
      </c>
      <c r="M214" t="s">
        <v>792</v>
      </c>
      <c r="N214" t="s">
        <v>300</v>
      </c>
      <c r="O214" t="s">
        <v>492</v>
      </c>
      <c r="P214" t="s">
        <v>1273</v>
      </c>
      <c r="Q214" t="s">
        <v>1274</v>
      </c>
      <c r="R214" s="38">
        <v>30603.5</v>
      </c>
    </row>
    <row r="215" spans="1:18" x14ac:dyDescent="0.25">
      <c r="A215" t="s">
        <v>1059</v>
      </c>
      <c r="B215" t="s">
        <v>466</v>
      </c>
      <c r="C215" t="s">
        <v>602</v>
      </c>
      <c r="D215" t="s">
        <v>1059</v>
      </c>
      <c r="E215" t="s">
        <v>466</v>
      </c>
      <c r="F215" t="s">
        <v>7</v>
      </c>
      <c r="G215" t="s">
        <v>8</v>
      </c>
      <c r="H215" t="s">
        <v>6</v>
      </c>
      <c r="I215" t="s">
        <v>463</v>
      </c>
      <c r="J215" t="s">
        <v>1061</v>
      </c>
      <c r="K215" t="s">
        <v>1062</v>
      </c>
      <c r="L215" t="s">
        <v>791</v>
      </c>
      <c r="M215" t="s">
        <v>792</v>
      </c>
      <c r="N215" t="s">
        <v>300</v>
      </c>
      <c r="O215" t="s">
        <v>492</v>
      </c>
      <c r="P215" t="s">
        <v>1264</v>
      </c>
      <c r="Q215" t="s">
        <v>1265</v>
      </c>
      <c r="R215" s="38">
        <v>6569869.3899999997</v>
      </c>
    </row>
    <row r="216" spans="1:18" x14ac:dyDescent="0.25">
      <c r="A216" t="s">
        <v>1059</v>
      </c>
      <c r="B216" t="s">
        <v>466</v>
      </c>
      <c r="C216" t="s">
        <v>602</v>
      </c>
      <c r="D216" t="s">
        <v>1059</v>
      </c>
      <c r="E216" t="s">
        <v>466</v>
      </c>
      <c r="F216" t="s">
        <v>7</v>
      </c>
      <c r="G216" t="s">
        <v>8</v>
      </c>
      <c r="H216" t="s">
        <v>6</v>
      </c>
      <c r="I216" t="s">
        <v>463</v>
      </c>
      <c r="J216" t="s">
        <v>1061</v>
      </c>
      <c r="K216" t="s">
        <v>1062</v>
      </c>
      <c r="L216" t="s">
        <v>793</v>
      </c>
      <c r="M216" t="s">
        <v>794</v>
      </c>
      <c r="N216" t="s">
        <v>300</v>
      </c>
      <c r="O216" t="s">
        <v>492</v>
      </c>
      <c r="P216" t="s">
        <v>1264</v>
      </c>
      <c r="Q216" t="s">
        <v>1265</v>
      </c>
      <c r="R216" s="38">
        <v>6610102.79</v>
      </c>
    </row>
    <row r="217" spans="1:18" x14ac:dyDescent="0.25">
      <c r="A217" t="s">
        <v>1059</v>
      </c>
      <c r="B217" t="s">
        <v>466</v>
      </c>
      <c r="C217" t="s">
        <v>602</v>
      </c>
      <c r="D217" t="s">
        <v>1059</v>
      </c>
      <c r="E217" t="s">
        <v>466</v>
      </c>
      <c r="F217" t="s">
        <v>7</v>
      </c>
      <c r="G217" t="s">
        <v>8</v>
      </c>
      <c r="H217" t="s">
        <v>6</v>
      </c>
      <c r="I217" t="s">
        <v>463</v>
      </c>
      <c r="J217" t="s">
        <v>1061</v>
      </c>
      <c r="K217" t="s">
        <v>1062</v>
      </c>
      <c r="L217" t="s">
        <v>795</v>
      </c>
      <c r="M217" t="s">
        <v>796</v>
      </c>
      <c r="N217" t="s">
        <v>300</v>
      </c>
      <c r="O217" t="s">
        <v>492</v>
      </c>
      <c r="P217" t="s">
        <v>1264</v>
      </c>
      <c r="Q217" t="s">
        <v>1265</v>
      </c>
      <c r="R217" s="38">
        <v>8293502.6100000003</v>
      </c>
    </row>
    <row r="218" spans="1:18" x14ac:dyDescent="0.25">
      <c r="A218" t="s">
        <v>1059</v>
      </c>
      <c r="B218" t="s">
        <v>466</v>
      </c>
      <c r="C218" t="s">
        <v>602</v>
      </c>
      <c r="D218" t="s">
        <v>1059</v>
      </c>
      <c r="E218" t="s">
        <v>466</v>
      </c>
      <c r="F218" t="s">
        <v>7</v>
      </c>
      <c r="G218" t="s">
        <v>8</v>
      </c>
      <c r="H218" t="s">
        <v>6</v>
      </c>
      <c r="I218" t="s">
        <v>463</v>
      </c>
      <c r="J218" t="s">
        <v>1061</v>
      </c>
      <c r="K218" t="s">
        <v>1062</v>
      </c>
      <c r="L218" t="s">
        <v>797</v>
      </c>
      <c r="M218" t="s">
        <v>798</v>
      </c>
      <c r="N218" t="s">
        <v>300</v>
      </c>
      <c r="O218" t="s">
        <v>492</v>
      </c>
      <c r="P218" t="s">
        <v>1264</v>
      </c>
      <c r="Q218" t="s">
        <v>1265</v>
      </c>
      <c r="R218" s="38">
        <v>1071206.79</v>
      </c>
    </row>
    <row r="219" spans="1:18" x14ac:dyDescent="0.25">
      <c r="A219" t="s">
        <v>1059</v>
      </c>
      <c r="B219" t="s">
        <v>466</v>
      </c>
      <c r="C219" t="s">
        <v>602</v>
      </c>
      <c r="D219" t="s">
        <v>1059</v>
      </c>
      <c r="E219" t="s">
        <v>466</v>
      </c>
      <c r="F219" t="s">
        <v>7</v>
      </c>
      <c r="G219" t="s">
        <v>8</v>
      </c>
      <c r="H219" t="s">
        <v>6</v>
      </c>
      <c r="I219" t="s">
        <v>463</v>
      </c>
      <c r="J219" t="s">
        <v>1061</v>
      </c>
      <c r="K219" t="s">
        <v>1062</v>
      </c>
      <c r="L219" t="s">
        <v>799</v>
      </c>
      <c r="M219" t="s">
        <v>800</v>
      </c>
      <c r="N219" t="s">
        <v>300</v>
      </c>
      <c r="O219" t="s">
        <v>492</v>
      </c>
      <c r="P219" t="s">
        <v>1264</v>
      </c>
      <c r="Q219" t="s">
        <v>1265</v>
      </c>
      <c r="R219" s="38">
        <v>250228.9</v>
      </c>
    </row>
    <row r="220" spans="1:18" x14ac:dyDescent="0.25">
      <c r="A220" t="s">
        <v>1059</v>
      </c>
      <c r="B220" t="s">
        <v>466</v>
      </c>
      <c r="C220" t="s">
        <v>602</v>
      </c>
      <c r="D220" t="s">
        <v>1059</v>
      </c>
      <c r="E220" t="s">
        <v>466</v>
      </c>
      <c r="F220" t="s">
        <v>7</v>
      </c>
      <c r="G220" t="s">
        <v>8</v>
      </c>
      <c r="H220" t="s">
        <v>6</v>
      </c>
      <c r="I220" t="s">
        <v>463</v>
      </c>
      <c r="J220" t="s">
        <v>1061</v>
      </c>
      <c r="K220" t="s">
        <v>1062</v>
      </c>
      <c r="L220" t="s">
        <v>801</v>
      </c>
      <c r="M220" t="s">
        <v>802</v>
      </c>
      <c r="N220" t="s">
        <v>300</v>
      </c>
      <c r="O220" t="s">
        <v>492</v>
      </c>
      <c r="P220" t="s">
        <v>1273</v>
      </c>
      <c r="Q220" t="s">
        <v>1274</v>
      </c>
      <c r="R220" s="38">
        <v>215977.7</v>
      </c>
    </row>
    <row r="221" spans="1:18" x14ac:dyDescent="0.25">
      <c r="A221" t="s">
        <v>1059</v>
      </c>
      <c r="B221" t="s">
        <v>466</v>
      </c>
      <c r="C221" t="s">
        <v>602</v>
      </c>
      <c r="D221" t="s">
        <v>1059</v>
      </c>
      <c r="E221" t="s">
        <v>466</v>
      </c>
      <c r="F221" t="s">
        <v>7</v>
      </c>
      <c r="G221" t="s">
        <v>8</v>
      </c>
      <c r="H221" t="s">
        <v>6</v>
      </c>
      <c r="I221" t="s">
        <v>463</v>
      </c>
      <c r="J221" t="s">
        <v>1061</v>
      </c>
      <c r="K221" t="s">
        <v>1062</v>
      </c>
      <c r="L221" t="s">
        <v>801</v>
      </c>
      <c r="M221" t="s">
        <v>802</v>
      </c>
      <c r="N221" t="s">
        <v>300</v>
      </c>
      <c r="O221" t="s">
        <v>492</v>
      </c>
      <c r="P221" t="s">
        <v>1264</v>
      </c>
      <c r="Q221" t="s">
        <v>1265</v>
      </c>
      <c r="R221" s="38">
        <v>0</v>
      </c>
    </row>
    <row r="222" spans="1:18" x14ac:dyDescent="0.25">
      <c r="A222" t="s">
        <v>1059</v>
      </c>
      <c r="B222" t="s">
        <v>466</v>
      </c>
      <c r="C222" t="s">
        <v>602</v>
      </c>
      <c r="D222" t="s">
        <v>1059</v>
      </c>
      <c r="E222" t="s">
        <v>466</v>
      </c>
      <c r="F222" t="s">
        <v>7</v>
      </c>
      <c r="G222" t="s">
        <v>8</v>
      </c>
      <c r="H222" t="s">
        <v>6</v>
      </c>
      <c r="I222" t="s">
        <v>463</v>
      </c>
      <c r="J222" t="s">
        <v>1061</v>
      </c>
      <c r="K222" t="s">
        <v>1062</v>
      </c>
      <c r="L222" t="s">
        <v>801</v>
      </c>
      <c r="M222" t="s">
        <v>802</v>
      </c>
      <c r="N222" t="s">
        <v>373</v>
      </c>
      <c r="O222" t="s">
        <v>546</v>
      </c>
      <c r="P222" t="s">
        <v>1271</v>
      </c>
      <c r="Q222" t="s">
        <v>1272</v>
      </c>
      <c r="R222" s="38">
        <v>25500</v>
      </c>
    </row>
    <row r="223" spans="1:18" x14ac:dyDescent="0.25">
      <c r="A223" t="s">
        <v>1059</v>
      </c>
      <c r="B223" t="s">
        <v>466</v>
      </c>
      <c r="C223" t="s">
        <v>602</v>
      </c>
      <c r="D223" t="s">
        <v>1059</v>
      </c>
      <c r="E223" t="s">
        <v>466</v>
      </c>
      <c r="F223" t="s">
        <v>7</v>
      </c>
      <c r="G223" t="s">
        <v>8</v>
      </c>
      <c r="H223" t="s">
        <v>6</v>
      </c>
      <c r="I223" t="s">
        <v>463</v>
      </c>
      <c r="J223" t="s">
        <v>1061</v>
      </c>
      <c r="K223" t="s">
        <v>1062</v>
      </c>
      <c r="L223" t="s">
        <v>801</v>
      </c>
      <c r="M223" t="s">
        <v>802</v>
      </c>
      <c r="N223" t="s">
        <v>514</v>
      </c>
      <c r="O223" t="s">
        <v>515</v>
      </c>
      <c r="P223" t="s">
        <v>1271</v>
      </c>
      <c r="Q223" t="s">
        <v>1272</v>
      </c>
      <c r="R223" s="38">
        <v>6810</v>
      </c>
    </row>
    <row r="224" spans="1:18" x14ac:dyDescent="0.25">
      <c r="A224" t="s">
        <v>1059</v>
      </c>
      <c r="B224" t="s">
        <v>466</v>
      </c>
      <c r="C224" t="s">
        <v>602</v>
      </c>
      <c r="D224" t="s">
        <v>1059</v>
      </c>
      <c r="E224" t="s">
        <v>466</v>
      </c>
      <c r="F224" t="s">
        <v>7</v>
      </c>
      <c r="G224" t="s">
        <v>8</v>
      </c>
      <c r="H224" t="s">
        <v>6</v>
      </c>
      <c r="I224" t="s">
        <v>463</v>
      </c>
      <c r="J224" t="s">
        <v>1061</v>
      </c>
      <c r="K224" t="s">
        <v>1062</v>
      </c>
      <c r="L224" t="s">
        <v>803</v>
      </c>
      <c r="M224" t="s">
        <v>804</v>
      </c>
      <c r="N224" t="s">
        <v>300</v>
      </c>
      <c r="O224" t="s">
        <v>492</v>
      </c>
      <c r="P224" t="s">
        <v>1264</v>
      </c>
      <c r="Q224" t="s">
        <v>1265</v>
      </c>
      <c r="R224" s="38">
        <v>7608.3999999999896</v>
      </c>
    </row>
    <row r="225" spans="1:18" x14ac:dyDescent="0.25">
      <c r="A225" t="s">
        <v>1059</v>
      </c>
      <c r="B225" t="s">
        <v>466</v>
      </c>
      <c r="C225" t="s">
        <v>602</v>
      </c>
      <c r="D225" t="s">
        <v>1059</v>
      </c>
      <c r="E225" t="s">
        <v>466</v>
      </c>
      <c r="F225" t="s">
        <v>7</v>
      </c>
      <c r="G225" t="s">
        <v>8</v>
      </c>
      <c r="H225" t="s">
        <v>6</v>
      </c>
      <c r="I225" t="s">
        <v>463</v>
      </c>
      <c r="J225" t="s">
        <v>1061</v>
      </c>
      <c r="K225" t="s">
        <v>1062</v>
      </c>
      <c r="L225" t="s">
        <v>805</v>
      </c>
      <c r="M225" t="s">
        <v>784</v>
      </c>
      <c r="N225" t="s">
        <v>300</v>
      </c>
      <c r="O225" t="s">
        <v>492</v>
      </c>
      <c r="P225" t="s">
        <v>1264</v>
      </c>
      <c r="Q225" t="s">
        <v>1265</v>
      </c>
      <c r="R225" s="38">
        <v>3585680.45</v>
      </c>
    </row>
    <row r="226" spans="1:18" x14ac:dyDescent="0.25">
      <c r="A226" t="s">
        <v>1059</v>
      </c>
      <c r="B226" t="s">
        <v>466</v>
      </c>
      <c r="C226" t="s">
        <v>602</v>
      </c>
      <c r="D226" t="s">
        <v>1059</v>
      </c>
      <c r="E226" t="s">
        <v>466</v>
      </c>
      <c r="F226" t="s">
        <v>7</v>
      </c>
      <c r="G226" t="s">
        <v>8</v>
      </c>
      <c r="H226" t="s">
        <v>6</v>
      </c>
      <c r="I226" t="s">
        <v>463</v>
      </c>
      <c r="J226" t="s">
        <v>1061</v>
      </c>
      <c r="K226" t="s">
        <v>1062</v>
      </c>
      <c r="L226" t="s">
        <v>806</v>
      </c>
      <c r="M226" t="s">
        <v>807</v>
      </c>
      <c r="N226" t="s">
        <v>25</v>
      </c>
      <c r="O226" t="s">
        <v>466</v>
      </c>
      <c r="P226" t="s">
        <v>1271</v>
      </c>
      <c r="Q226" t="s">
        <v>1272</v>
      </c>
      <c r="R226" s="38">
        <v>17000</v>
      </c>
    </row>
    <row r="227" spans="1:18" x14ac:dyDescent="0.25">
      <c r="A227" t="s">
        <v>1059</v>
      </c>
      <c r="B227" t="s">
        <v>466</v>
      </c>
      <c r="C227" t="s">
        <v>602</v>
      </c>
      <c r="D227" t="s">
        <v>1059</v>
      </c>
      <c r="E227" t="s">
        <v>466</v>
      </c>
      <c r="F227" t="s">
        <v>7</v>
      </c>
      <c r="G227" t="s">
        <v>8</v>
      </c>
      <c r="H227" t="s">
        <v>6</v>
      </c>
      <c r="I227" t="s">
        <v>463</v>
      </c>
      <c r="J227" t="s">
        <v>1061</v>
      </c>
      <c r="K227" t="s">
        <v>1062</v>
      </c>
      <c r="L227" t="s">
        <v>671</v>
      </c>
      <c r="M227" t="s">
        <v>672</v>
      </c>
      <c r="N227" t="s">
        <v>25</v>
      </c>
      <c r="O227" t="s">
        <v>466</v>
      </c>
      <c r="P227" t="s">
        <v>1271</v>
      </c>
      <c r="Q227" t="s">
        <v>1272</v>
      </c>
      <c r="R227" s="38">
        <v>47526.7</v>
      </c>
    </row>
    <row r="228" spans="1:18" x14ac:dyDescent="0.25">
      <c r="A228" t="s">
        <v>1059</v>
      </c>
      <c r="B228" t="s">
        <v>466</v>
      </c>
      <c r="C228" t="s">
        <v>602</v>
      </c>
      <c r="D228" t="s">
        <v>1059</v>
      </c>
      <c r="E228" t="s">
        <v>466</v>
      </c>
      <c r="F228" t="s">
        <v>7</v>
      </c>
      <c r="G228" t="s">
        <v>8</v>
      </c>
      <c r="H228" t="s">
        <v>6</v>
      </c>
      <c r="I228" t="s">
        <v>463</v>
      </c>
      <c r="J228" t="s">
        <v>1061</v>
      </c>
      <c r="K228" t="s">
        <v>1062</v>
      </c>
      <c r="L228" t="s">
        <v>671</v>
      </c>
      <c r="M228" t="s">
        <v>672</v>
      </c>
      <c r="N228" t="s">
        <v>300</v>
      </c>
      <c r="O228" t="s">
        <v>492</v>
      </c>
      <c r="P228" t="s">
        <v>1264</v>
      </c>
      <c r="Q228" t="s">
        <v>1265</v>
      </c>
      <c r="R228" s="38">
        <v>750187.67</v>
      </c>
    </row>
    <row r="229" spans="1:18" x14ac:dyDescent="0.25">
      <c r="A229" t="s">
        <v>1059</v>
      </c>
      <c r="B229" t="s">
        <v>466</v>
      </c>
      <c r="C229" t="s">
        <v>602</v>
      </c>
      <c r="D229" t="s">
        <v>1059</v>
      </c>
      <c r="E229" t="s">
        <v>466</v>
      </c>
      <c r="F229" t="s">
        <v>7</v>
      </c>
      <c r="G229" t="s">
        <v>8</v>
      </c>
      <c r="H229" t="s">
        <v>6</v>
      </c>
      <c r="I229" t="s">
        <v>463</v>
      </c>
      <c r="J229" t="s">
        <v>1061</v>
      </c>
      <c r="K229" t="s">
        <v>1062</v>
      </c>
      <c r="L229" t="s">
        <v>671</v>
      </c>
      <c r="M229" t="s">
        <v>672</v>
      </c>
      <c r="N229" t="s">
        <v>373</v>
      </c>
      <c r="O229" t="s">
        <v>546</v>
      </c>
      <c r="P229" t="s">
        <v>1271</v>
      </c>
      <c r="Q229" t="s">
        <v>1272</v>
      </c>
      <c r="R229" s="38">
        <v>727288.83</v>
      </c>
    </row>
    <row r="230" spans="1:18" x14ac:dyDescent="0.25">
      <c r="A230" t="s">
        <v>1059</v>
      </c>
      <c r="B230" t="s">
        <v>466</v>
      </c>
      <c r="C230" t="s">
        <v>602</v>
      </c>
      <c r="D230" t="s">
        <v>1059</v>
      </c>
      <c r="E230" t="s">
        <v>466</v>
      </c>
      <c r="F230" t="s">
        <v>7</v>
      </c>
      <c r="G230" t="s">
        <v>8</v>
      </c>
      <c r="H230" t="s">
        <v>6</v>
      </c>
      <c r="I230" t="s">
        <v>463</v>
      </c>
      <c r="J230" t="s">
        <v>1061</v>
      </c>
      <c r="K230" t="s">
        <v>1062</v>
      </c>
      <c r="L230" t="s">
        <v>808</v>
      </c>
      <c r="M230" t="s">
        <v>809</v>
      </c>
      <c r="N230" t="s">
        <v>182</v>
      </c>
      <c r="O230" t="s">
        <v>468</v>
      </c>
      <c r="P230" t="s">
        <v>1271</v>
      </c>
      <c r="Q230" t="s">
        <v>1272</v>
      </c>
      <c r="R230" s="38">
        <v>1250</v>
      </c>
    </row>
    <row r="231" spans="1:18" x14ac:dyDescent="0.25">
      <c r="A231" t="s">
        <v>1059</v>
      </c>
      <c r="B231" t="s">
        <v>466</v>
      </c>
      <c r="C231" t="s">
        <v>602</v>
      </c>
      <c r="D231" t="s">
        <v>1059</v>
      </c>
      <c r="E231" t="s">
        <v>466</v>
      </c>
      <c r="F231" t="s">
        <v>7</v>
      </c>
      <c r="G231" t="s">
        <v>8</v>
      </c>
      <c r="H231" t="s">
        <v>6</v>
      </c>
      <c r="I231" t="s">
        <v>463</v>
      </c>
      <c r="J231" t="s">
        <v>1061</v>
      </c>
      <c r="K231" t="s">
        <v>1062</v>
      </c>
      <c r="L231" t="s">
        <v>808</v>
      </c>
      <c r="M231" t="s">
        <v>809</v>
      </c>
      <c r="N231" t="s">
        <v>260</v>
      </c>
      <c r="O231" t="s">
        <v>519</v>
      </c>
      <c r="P231" t="s">
        <v>1271</v>
      </c>
      <c r="Q231" t="s">
        <v>1272</v>
      </c>
      <c r="R231" s="38">
        <v>2540</v>
      </c>
    </row>
    <row r="232" spans="1:18" x14ac:dyDescent="0.25">
      <c r="A232" t="s">
        <v>1059</v>
      </c>
      <c r="B232" t="s">
        <v>466</v>
      </c>
      <c r="C232" t="s">
        <v>602</v>
      </c>
      <c r="D232" t="s">
        <v>1059</v>
      </c>
      <c r="E232" t="s">
        <v>466</v>
      </c>
      <c r="F232" t="s">
        <v>7</v>
      </c>
      <c r="G232" t="s">
        <v>8</v>
      </c>
      <c r="H232" t="s">
        <v>6</v>
      </c>
      <c r="I232" t="s">
        <v>463</v>
      </c>
      <c r="J232" t="s">
        <v>1061</v>
      </c>
      <c r="K232" t="s">
        <v>1062</v>
      </c>
      <c r="L232" t="s">
        <v>808</v>
      </c>
      <c r="M232" t="s">
        <v>809</v>
      </c>
      <c r="N232" t="s">
        <v>261</v>
      </c>
      <c r="O232" t="s">
        <v>520</v>
      </c>
      <c r="P232" t="s">
        <v>1271</v>
      </c>
      <c r="Q232" t="s">
        <v>1272</v>
      </c>
      <c r="R232" s="38">
        <v>1490</v>
      </c>
    </row>
    <row r="233" spans="1:18" x14ac:dyDescent="0.25">
      <c r="A233" t="s">
        <v>1059</v>
      </c>
      <c r="B233" t="s">
        <v>466</v>
      </c>
      <c r="C233" t="s">
        <v>602</v>
      </c>
      <c r="D233" t="s">
        <v>1059</v>
      </c>
      <c r="E233" t="s">
        <v>466</v>
      </c>
      <c r="F233" t="s">
        <v>7</v>
      </c>
      <c r="G233" t="s">
        <v>8</v>
      </c>
      <c r="H233" t="s">
        <v>6</v>
      </c>
      <c r="I233" t="s">
        <v>463</v>
      </c>
      <c r="J233" t="s">
        <v>1061</v>
      </c>
      <c r="K233" t="s">
        <v>1062</v>
      </c>
      <c r="L233" t="s">
        <v>808</v>
      </c>
      <c r="M233" t="s">
        <v>809</v>
      </c>
      <c r="N233" t="s">
        <v>300</v>
      </c>
      <c r="O233" t="s">
        <v>492</v>
      </c>
      <c r="P233" t="s">
        <v>1264</v>
      </c>
      <c r="Q233" t="s">
        <v>1265</v>
      </c>
      <c r="R233" s="38">
        <v>456052.21</v>
      </c>
    </row>
    <row r="234" spans="1:18" x14ac:dyDescent="0.25">
      <c r="A234" t="s">
        <v>1059</v>
      </c>
      <c r="B234" t="s">
        <v>466</v>
      </c>
      <c r="C234" t="s">
        <v>602</v>
      </c>
      <c r="D234" t="s">
        <v>1059</v>
      </c>
      <c r="E234" t="s">
        <v>466</v>
      </c>
      <c r="F234" t="s">
        <v>7</v>
      </c>
      <c r="G234" t="s">
        <v>8</v>
      </c>
      <c r="H234" t="s">
        <v>6</v>
      </c>
      <c r="I234" t="s">
        <v>463</v>
      </c>
      <c r="J234" t="s">
        <v>1061</v>
      </c>
      <c r="K234" t="s">
        <v>1062</v>
      </c>
      <c r="L234" t="s">
        <v>808</v>
      </c>
      <c r="M234" t="s">
        <v>809</v>
      </c>
      <c r="N234" t="s">
        <v>300</v>
      </c>
      <c r="O234" t="s">
        <v>492</v>
      </c>
      <c r="P234" t="s">
        <v>1271</v>
      </c>
      <c r="Q234" t="s">
        <v>1272</v>
      </c>
      <c r="R234" s="38">
        <v>53088.15</v>
      </c>
    </row>
    <row r="235" spans="1:18" x14ac:dyDescent="0.25">
      <c r="A235" t="s">
        <v>1059</v>
      </c>
      <c r="B235" t="s">
        <v>466</v>
      </c>
      <c r="C235" t="s">
        <v>602</v>
      </c>
      <c r="D235" t="s">
        <v>1059</v>
      </c>
      <c r="E235" t="s">
        <v>466</v>
      </c>
      <c r="F235" t="s">
        <v>7</v>
      </c>
      <c r="G235" t="s">
        <v>8</v>
      </c>
      <c r="H235" t="s">
        <v>6</v>
      </c>
      <c r="I235" t="s">
        <v>463</v>
      </c>
      <c r="J235" t="s">
        <v>1061</v>
      </c>
      <c r="K235" t="s">
        <v>1062</v>
      </c>
      <c r="L235" t="s">
        <v>808</v>
      </c>
      <c r="M235" t="s">
        <v>809</v>
      </c>
      <c r="N235" t="s">
        <v>373</v>
      </c>
      <c r="O235" t="s">
        <v>546</v>
      </c>
      <c r="P235" t="s">
        <v>1271</v>
      </c>
      <c r="Q235" t="s">
        <v>1272</v>
      </c>
      <c r="R235" s="38">
        <v>120860.55</v>
      </c>
    </row>
    <row r="236" spans="1:18" x14ac:dyDescent="0.25">
      <c r="A236" t="s">
        <v>1059</v>
      </c>
      <c r="B236" t="s">
        <v>466</v>
      </c>
      <c r="C236" t="s">
        <v>602</v>
      </c>
      <c r="D236" t="s">
        <v>1059</v>
      </c>
      <c r="E236" t="s">
        <v>466</v>
      </c>
      <c r="F236" t="s">
        <v>7</v>
      </c>
      <c r="G236" t="s">
        <v>8</v>
      </c>
      <c r="H236" t="s">
        <v>6</v>
      </c>
      <c r="I236" t="s">
        <v>463</v>
      </c>
      <c r="J236" t="s">
        <v>1061</v>
      </c>
      <c r="K236" t="s">
        <v>1062</v>
      </c>
      <c r="L236" t="s">
        <v>808</v>
      </c>
      <c r="M236" t="s">
        <v>809</v>
      </c>
      <c r="N236" t="s">
        <v>1275</v>
      </c>
      <c r="O236" t="s">
        <v>1276</v>
      </c>
      <c r="P236" t="s">
        <v>1271</v>
      </c>
      <c r="Q236" t="s">
        <v>1272</v>
      </c>
      <c r="R236" s="38">
        <v>6900</v>
      </c>
    </row>
    <row r="237" spans="1:18" x14ac:dyDescent="0.25">
      <c r="A237" t="s">
        <v>1059</v>
      </c>
      <c r="B237" t="s">
        <v>466</v>
      </c>
      <c r="C237" t="s">
        <v>602</v>
      </c>
      <c r="D237" t="s">
        <v>1059</v>
      </c>
      <c r="E237" t="s">
        <v>466</v>
      </c>
      <c r="F237" t="s">
        <v>7</v>
      </c>
      <c r="G237" t="s">
        <v>8</v>
      </c>
      <c r="H237" t="s">
        <v>6</v>
      </c>
      <c r="I237" t="s">
        <v>463</v>
      </c>
      <c r="J237" t="s">
        <v>1061</v>
      </c>
      <c r="K237" t="s">
        <v>1062</v>
      </c>
      <c r="L237" t="s">
        <v>810</v>
      </c>
      <c r="M237" t="s">
        <v>811</v>
      </c>
      <c r="N237" t="s">
        <v>300</v>
      </c>
      <c r="O237" t="s">
        <v>492</v>
      </c>
      <c r="P237" t="s">
        <v>1264</v>
      </c>
      <c r="Q237" t="s">
        <v>1265</v>
      </c>
      <c r="R237" s="38">
        <v>429242.42</v>
      </c>
    </row>
    <row r="238" spans="1:18" x14ac:dyDescent="0.25">
      <c r="A238" t="s">
        <v>1059</v>
      </c>
      <c r="B238" t="s">
        <v>466</v>
      </c>
      <c r="C238" t="s">
        <v>602</v>
      </c>
      <c r="D238" t="s">
        <v>1059</v>
      </c>
      <c r="E238" t="s">
        <v>466</v>
      </c>
      <c r="F238" t="s">
        <v>7</v>
      </c>
      <c r="G238" t="s">
        <v>8</v>
      </c>
      <c r="H238" t="s">
        <v>6</v>
      </c>
      <c r="I238" t="s">
        <v>463</v>
      </c>
      <c r="J238" t="s">
        <v>1061</v>
      </c>
      <c r="K238" t="s">
        <v>1062</v>
      </c>
      <c r="L238" t="s">
        <v>812</v>
      </c>
      <c r="M238" t="s">
        <v>813</v>
      </c>
      <c r="N238" t="s">
        <v>227</v>
      </c>
      <c r="O238" t="s">
        <v>488</v>
      </c>
      <c r="P238" t="s">
        <v>1271</v>
      </c>
      <c r="Q238" t="s">
        <v>1272</v>
      </c>
      <c r="R238" s="38">
        <v>37080</v>
      </c>
    </row>
    <row r="239" spans="1:18" x14ac:dyDescent="0.25">
      <c r="A239" t="s">
        <v>1059</v>
      </c>
      <c r="B239" t="s">
        <v>466</v>
      </c>
      <c r="C239" t="s">
        <v>602</v>
      </c>
      <c r="D239" t="s">
        <v>1059</v>
      </c>
      <c r="E239" t="s">
        <v>466</v>
      </c>
      <c r="F239" t="s">
        <v>7</v>
      </c>
      <c r="G239" t="s">
        <v>8</v>
      </c>
      <c r="H239" t="s">
        <v>6</v>
      </c>
      <c r="I239" t="s">
        <v>463</v>
      </c>
      <c r="J239" t="s">
        <v>1061</v>
      </c>
      <c r="K239" t="s">
        <v>1062</v>
      </c>
      <c r="L239" t="s">
        <v>814</v>
      </c>
      <c r="M239" t="s">
        <v>815</v>
      </c>
      <c r="N239" t="s">
        <v>25</v>
      </c>
      <c r="O239" t="s">
        <v>466</v>
      </c>
      <c r="P239" t="s">
        <v>1271</v>
      </c>
      <c r="Q239" t="s">
        <v>1272</v>
      </c>
      <c r="R239" s="38">
        <v>5350</v>
      </c>
    </row>
    <row r="240" spans="1:18" x14ac:dyDescent="0.25">
      <c r="A240" t="s">
        <v>1059</v>
      </c>
      <c r="B240" t="s">
        <v>466</v>
      </c>
      <c r="C240" t="s">
        <v>602</v>
      </c>
      <c r="D240" t="s">
        <v>1059</v>
      </c>
      <c r="E240" t="s">
        <v>466</v>
      </c>
      <c r="F240" t="s">
        <v>7</v>
      </c>
      <c r="G240" t="s">
        <v>8</v>
      </c>
      <c r="H240" t="s">
        <v>6</v>
      </c>
      <c r="I240" t="s">
        <v>463</v>
      </c>
      <c r="J240" t="s">
        <v>1061</v>
      </c>
      <c r="K240" t="s">
        <v>1062</v>
      </c>
      <c r="L240" t="s">
        <v>816</v>
      </c>
      <c r="M240" t="s">
        <v>817</v>
      </c>
      <c r="N240" t="s">
        <v>300</v>
      </c>
      <c r="O240" t="s">
        <v>492</v>
      </c>
      <c r="P240" t="s">
        <v>1264</v>
      </c>
      <c r="Q240" t="s">
        <v>1265</v>
      </c>
      <c r="R240" s="38">
        <v>4043000</v>
      </c>
    </row>
    <row r="241" spans="1:18" x14ac:dyDescent="0.25">
      <c r="A241" t="s">
        <v>1059</v>
      </c>
      <c r="B241" t="s">
        <v>466</v>
      </c>
      <c r="C241" t="s">
        <v>602</v>
      </c>
      <c r="D241" t="s">
        <v>1059</v>
      </c>
      <c r="E241" t="s">
        <v>466</v>
      </c>
      <c r="F241" t="s">
        <v>7</v>
      </c>
      <c r="G241" t="s">
        <v>8</v>
      </c>
      <c r="H241" t="s">
        <v>6</v>
      </c>
      <c r="I241" t="s">
        <v>463</v>
      </c>
      <c r="J241" t="s">
        <v>1061</v>
      </c>
      <c r="K241" t="s">
        <v>1062</v>
      </c>
      <c r="L241" t="s">
        <v>818</v>
      </c>
      <c r="M241" t="s">
        <v>819</v>
      </c>
      <c r="N241" t="s">
        <v>300</v>
      </c>
      <c r="O241" t="s">
        <v>492</v>
      </c>
      <c r="P241" t="s">
        <v>1264</v>
      </c>
      <c r="Q241" t="s">
        <v>1265</v>
      </c>
      <c r="R241" s="38">
        <v>250825.5</v>
      </c>
    </row>
    <row r="242" spans="1:18" x14ac:dyDescent="0.25">
      <c r="A242" t="s">
        <v>1059</v>
      </c>
      <c r="B242" t="s">
        <v>466</v>
      </c>
      <c r="C242" t="s">
        <v>602</v>
      </c>
      <c r="D242" t="s">
        <v>1059</v>
      </c>
      <c r="E242" t="s">
        <v>466</v>
      </c>
      <c r="F242" t="s">
        <v>7</v>
      </c>
      <c r="G242" t="s">
        <v>8</v>
      </c>
      <c r="H242" t="s">
        <v>6</v>
      </c>
      <c r="I242" t="s">
        <v>463</v>
      </c>
      <c r="J242" t="s">
        <v>1061</v>
      </c>
      <c r="K242" t="s">
        <v>1062</v>
      </c>
      <c r="L242" t="s">
        <v>820</v>
      </c>
      <c r="M242" t="s">
        <v>821</v>
      </c>
      <c r="N242" t="s">
        <v>300</v>
      </c>
      <c r="O242" t="s">
        <v>492</v>
      </c>
      <c r="P242" t="s">
        <v>1277</v>
      </c>
      <c r="Q242" t="s">
        <v>1278</v>
      </c>
      <c r="R242" s="38">
        <v>39951.72</v>
      </c>
    </row>
    <row r="243" spans="1:18" x14ac:dyDescent="0.25">
      <c r="A243" t="s">
        <v>1059</v>
      </c>
      <c r="B243" t="s">
        <v>466</v>
      </c>
      <c r="C243" t="s">
        <v>602</v>
      </c>
      <c r="D243" t="s">
        <v>1059</v>
      </c>
      <c r="E243" t="s">
        <v>466</v>
      </c>
      <c r="F243" t="s">
        <v>7</v>
      </c>
      <c r="G243" t="s">
        <v>8</v>
      </c>
      <c r="H243" t="s">
        <v>6</v>
      </c>
      <c r="I243" t="s">
        <v>463</v>
      </c>
      <c r="J243" t="s">
        <v>1061</v>
      </c>
      <c r="K243" t="s">
        <v>1062</v>
      </c>
      <c r="L243" t="s">
        <v>822</v>
      </c>
      <c r="M243" t="s">
        <v>823</v>
      </c>
      <c r="N243" t="s">
        <v>300</v>
      </c>
      <c r="O243" t="s">
        <v>492</v>
      </c>
      <c r="P243" t="s">
        <v>1264</v>
      </c>
      <c r="Q243" t="s">
        <v>1265</v>
      </c>
      <c r="R243" s="38">
        <v>29711.14</v>
      </c>
    </row>
    <row r="244" spans="1:18" x14ac:dyDescent="0.25">
      <c r="A244" t="s">
        <v>1059</v>
      </c>
      <c r="B244" t="s">
        <v>466</v>
      </c>
      <c r="C244" t="s">
        <v>602</v>
      </c>
      <c r="D244" t="s">
        <v>1059</v>
      </c>
      <c r="E244" t="s">
        <v>466</v>
      </c>
      <c r="F244" t="s">
        <v>7</v>
      </c>
      <c r="G244" t="s">
        <v>8</v>
      </c>
      <c r="H244" t="s">
        <v>6</v>
      </c>
      <c r="I244" t="s">
        <v>463</v>
      </c>
      <c r="J244" t="s">
        <v>1061</v>
      </c>
      <c r="K244" t="s">
        <v>1062</v>
      </c>
      <c r="L244" t="s">
        <v>824</v>
      </c>
      <c r="M244" t="s">
        <v>825</v>
      </c>
      <c r="N244" t="s">
        <v>25</v>
      </c>
      <c r="O244" t="s">
        <v>466</v>
      </c>
      <c r="P244" t="s">
        <v>1271</v>
      </c>
      <c r="Q244" t="s">
        <v>1272</v>
      </c>
      <c r="R244" s="38">
        <v>236400</v>
      </c>
    </row>
    <row r="245" spans="1:18" x14ac:dyDescent="0.25">
      <c r="A245" t="s">
        <v>1059</v>
      </c>
      <c r="B245" t="s">
        <v>466</v>
      </c>
      <c r="C245" t="s">
        <v>602</v>
      </c>
      <c r="D245" t="s">
        <v>1059</v>
      </c>
      <c r="E245" t="s">
        <v>466</v>
      </c>
      <c r="F245" t="s">
        <v>7</v>
      </c>
      <c r="G245" t="s">
        <v>8</v>
      </c>
      <c r="H245" t="s">
        <v>6</v>
      </c>
      <c r="I245" t="s">
        <v>463</v>
      </c>
      <c r="J245" t="s">
        <v>1061</v>
      </c>
      <c r="K245" t="s">
        <v>1062</v>
      </c>
      <c r="L245" t="s">
        <v>826</v>
      </c>
      <c r="M245" t="s">
        <v>827</v>
      </c>
      <c r="N245" t="s">
        <v>300</v>
      </c>
      <c r="O245" t="s">
        <v>492</v>
      </c>
      <c r="P245" t="s">
        <v>1264</v>
      </c>
      <c r="Q245" t="s">
        <v>1265</v>
      </c>
      <c r="R245" s="38">
        <v>36424.870000000097</v>
      </c>
    </row>
    <row r="246" spans="1:18" x14ac:dyDescent="0.25">
      <c r="A246" t="s">
        <v>1059</v>
      </c>
      <c r="B246" t="s">
        <v>466</v>
      </c>
      <c r="C246" t="s">
        <v>602</v>
      </c>
      <c r="D246" t="s">
        <v>1059</v>
      </c>
      <c r="E246" t="s">
        <v>466</v>
      </c>
      <c r="F246" t="s">
        <v>7</v>
      </c>
      <c r="G246" t="s">
        <v>8</v>
      </c>
      <c r="H246" t="s">
        <v>6</v>
      </c>
      <c r="I246" t="s">
        <v>463</v>
      </c>
      <c r="J246" t="s">
        <v>1061</v>
      </c>
      <c r="K246" t="s">
        <v>1062</v>
      </c>
      <c r="L246" t="s">
        <v>830</v>
      </c>
      <c r="M246" t="s">
        <v>790</v>
      </c>
      <c r="N246" t="s">
        <v>300</v>
      </c>
      <c r="O246" t="s">
        <v>492</v>
      </c>
      <c r="P246" t="s">
        <v>1264</v>
      </c>
      <c r="Q246" t="s">
        <v>1265</v>
      </c>
      <c r="R246" s="38">
        <v>715.75999999999794</v>
      </c>
    </row>
    <row r="247" spans="1:18" x14ac:dyDescent="0.25">
      <c r="A247" t="s">
        <v>1059</v>
      </c>
      <c r="B247" t="s">
        <v>466</v>
      </c>
      <c r="C247" t="s">
        <v>602</v>
      </c>
      <c r="D247" t="s">
        <v>1059</v>
      </c>
      <c r="E247" t="s">
        <v>466</v>
      </c>
      <c r="F247" t="s">
        <v>7</v>
      </c>
      <c r="G247" t="s">
        <v>8</v>
      </c>
      <c r="H247" t="s">
        <v>6</v>
      </c>
      <c r="I247" t="s">
        <v>463</v>
      </c>
      <c r="J247" t="s">
        <v>1061</v>
      </c>
      <c r="K247" t="s">
        <v>1062</v>
      </c>
      <c r="L247" t="s">
        <v>831</v>
      </c>
      <c r="M247" t="s">
        <v>794</v>
      </c>
      <c r="N247" t="s">
        <v>300</v>
      </c>
      <c r="O247" t="s">
        <v>492</v>
      </c>
      <c r="P247" t="s">
        <v>1264</v>
      </c>
      <c r="Q247" t="s">
        <v>1265</v>
      </c>
      <c r="R247" s="38">
        <v>70543.72</v>
      </c>
    </row>
    <row r="248" spans="1:18" x14ac:dyDescent="0.25">
      <c r="A248" t="s">
        <v>1059</v>
      </c>
      <c r="B248" t="s">
        <v>466</v>
      </c>
      <c r="C248" t="s">
        <v>602</v>
      </c>
      <c r="D248" t="s">
        <v>1059</v>
      </c>
      <c r="E248" t="s">
        <v>466</v>
      </c>
      <c r="F248" t="s">
        <v>7</v>
      </c>
      <c r="G248" t="s">
        <v>8</v>
      </c>
      <c r="H248" t="s">
        <v>6</v>
      </c>
      <c r="I248" t="s">
        <v>463</v>
      </c>
      <c r="J248" t="s">
        <v>1061</v>
      </c>
      <c r="K248" t="s">
        <v>1062</v>
      </c>
      <c r="L248" t="s">
        <v>831</v>
      </c>
      <c r="M248" t="s">
        <v>794</v>
      </c>
      <c r="N248" t="s">
        <v>339</v>
      </c>
      <c r="O248" t="s">
        <v>508</v>
      </c>
      <c r="P248" t="s">
        <v>1264</v>
      </c>
      <c r="Q248" t="s">
        <v>1265</v>
      </c>
      <c r="R248" s="38">
        <v>4950</v>
      </c>
    </row>
    <row r="249" spans="1:18" x14ac:dyDescent="0.25">
      <c r="A249" t="s">
        <v>1059</v>
      </c>
      <c r="B249" t="s">
        <v>466</v>
      </c>
      <c r="C249" t="s">
        <v>602</v>
      </c>
      <c r="D249" t="s">
        <v>1059</v>
      </c>
      <c r="E249" t="s">
        <v>466</v>
      </c>
      <c r="F249" t="s">
        <v>7</v>
      </c>
      <c r="G249" t="s">
        <v>8</v>
      </c>
      <c r="H249" t="s">
        <v>6</v>
      </c>
      <c r="I249" t="s">
        <v>463</v>
      </c>
      <c r="J249" t="s">
        <v>1061</v>
      </c>
      <c r="K249" t="s">
        <v>1062</v>
      </c>
      <c r="L249" t="s">
        <v>831</v>
      </c>
      <c r="M249" t="s">
        <v>794</v>
      </c>
      <c r="N249" t="s">
        <v>339</v>
      </c>
      <c r="O249" t="s">
        <v>508</v>
      </c>
      <c r="P249" t="s">
        <v>1271</v>
      </c>
      <c r="Q249" t="s">
        <v>1272</v>
      </c>
      <c r="R249" s="38">
        <v>13694.7</v>
      </c>
    </row>
    <row r="250" spans="1:18" x14ac:dyDescent="0.25">
      <c r="A250" t="s">
        <v>1059</v>
      </c>
      <c r="B250" t="s">
        <v>466</v>
      </c>
      <c r="C250" t="s">
        <v>602</v>
      </c>
      <c r="D250" t="s">
        <v>1059</v>
      </c>
      <c r="E250" t="s">
        <v>466</v>
      </c>
      <c r="F250" t="s">
        <v>7</v>
      </c>
      <c r="G250" t="s">
        <v>8</v>
      </c>
      <c r="H250" t="s">
        <v>6</v>
      </c>
      <c r="I250" t="s">
        <v>463</v>
      </c>
      <c r="J250" t="s">
        <v>1061</v>
      </c>
      <c r="K250" t="s">
        <v>1062</v>
      </c>
      <c r="L250" t="s">
        <v>832</v>
      </c>
      <c r="M250" t="s">
        <v>833</v>
      </c>
      <c r="N250" t="s">
        <v>182</v>
      </c>
      <c r="O250" t="s">
        <v>468</v>
      </c>
      <c r="P250" t="s">
        <v>1279</v>
      </c>
      <c r="Q250" t="s">
        <v>1280</v>
      </c>
      <c r="R250" s="38">
        <v>85500</v>
      </c>
    </row>
    <row r="251" spans="1:18" x14ac:dyDescent="0.25">
      <c r="A251" t="s">
        <v>1059</v>
      </c>
      <c r="B251" t="s">
        <v>466</v>
      </c>
      <c r="C251" t="s">
        <v>602</v>
      </c>
      <c r="D251" t="s">
        <v>1059</v>
      </c>
      <c r="E251" t="s">
        <v>466</v>
      </c>
      <c r="F251" t="s">
        <v>7</v>
      </c>
      <c r="G251" t="s">
        <v>8</v>
      </c>
      <c r="H251" t="s">
        <v>6</v>
      </c>
      <c r="I251" t="s">
        <v>463</v>
      </c>
      <c r="J251" t="s">
        <v>1061</v>
      </c>
      <c r="K251" t="s">
        <v>1062</v>
      </c>
      <c r="L251" t="s">
        <v>832</v>
      </c>
      <c r="M251" t="s">
        <v>833</v>
      </c>
      <c r="N251" t="s">
        <v>300</v>
      </c>
      <c r="O251" t="s">
        <v>492</v>
      </c>
      <c r="P251" t="s">
        <v>1279</v>
      </c>
      <c r="Q251" t="s">
        <v>1280</v>
      </c>
      <c r="R251" s="38">
        <v>399996</v>
      </c>
    </row>
    <row r="252" spans="1:18" x14ac:dyDescent="0.25">
      <c r="A252" t="s">
        <v>1059</v>
      </c>
      <c r="B252" t="s">
        <v>466</v>
      </c>
      <c r="C252" t="s">
        <v>602</v>
      </c>
      <c r="D252" t="s">
        <v>1059</v>
      </c>
      <c r="E252" t="s">
        <v>466</v>
      </c>
      <c r="F252" t="s">
        <v>7</v>
      </c>
      <c r="G252" t="s">
        <v>8</v>
      </c>
      <c r="H252" t="s">
        <v>6</v>
      </c>
      <c r="I252" t="s">
        <v>463</v>
      </c>
      <c r="J252" t="s">
        <v>1061</v>
      </c>
      <c r="K252" t="s">
        <v>1062</v>
      </c>
      <c r="L252" t="s">
        <v>832</v>
      </c>
      <c r="M252" t="s">
        <v>833</v>
      </c>
      <c r="N252" t="s">
        <v>300</v>
      </c>
      <c r="O252" t="s">
        <v>492</v>
      </c>
      <c r="P252" t="s">
        <v>1281</v>
      </c>
      <c r="Q252" t="s">
        <v>1282</v>
      </c>
      <c r="R252" s="38">
        <v>7188</v>
      </c>
    </row>
    <row r="253" spans="1:18" x14ac:dyDescent="0.25">
      <c r="A253" t="s">
        <v>1059</v>
      </c>
      <c r="B253" t="s">
        <v>466</v>
      </c>
      <c r="C253" t="s">
        <v>602</v>
      </c>
      <c r="D253" t="s">
        <v>1059</v>
      </c>
      <c r="E253" t="s">
        <v>466</v>
      </c>
      <c r="F253" t="s">
        <v>7</v>
      </c>
      <c r="G253" t="s">
        <v>8</v>
      </c>
      <c r="H253" t="s">
        <v>6</v>
      </c>
      <c r="I253" t="s">
        <v>463</v>
      </c>
      <c r="J253" t="s">
        <v>1061</v>
      </c>
      <c r="K253" t="s">
        <v>1062</v>
      </c>
      <c r="L253" t="s">
        <v>834</v>
      </c>
      <c r="M253" t="s">
        <v>835</v>
      </c>
      <c r="N253" t="s">
        <v>300</v>
      </c>
      <c r="O253" t="s">
        <v>492</v>
      </c>
      <c r="P253" t="s">
        <v>1264</v>
      </c>
      <c r="Q253" t="s">
        <v>1265</v>
      </c>
      <c r="R253" s="38">
        <v>9176.44</v>
      </c>
    </row>
    <row r="254" spans="1:18" x14ac:dyDescent="0.25">
      <c r="A254" t="s">
        <v>1059</v>
      </c>
      <c r="B254" t="s">
        <v>466</v>
      </c>
      <c r="C254" t="s">
        <v>602</v>
      </c>
      <c r="D254" t="s">
        <v>1059</v>
      </c>
      <c r="E254" t="s">
        <v>466</v>
      </c>
      <c r="F254" t="s">
        <v>7</v>
      </c>
      <c r="G254" t="s">
        <v>8</v>
      </c>
      <c r="H254" t="s">
        <v>6</v>
      </c>
      <c r="I254" t="s">
        <v>463</v>
      </c>
      <c r="J254" t="s">
        <v>1061</v>
      </c>
      <c r="K254" t="s">
        <v>1062</v>
      </c>
      <c r="L254" t="s">
        <v>838</v>
      </c>
      <c r="M254" t="s">
        <v>839</v>
      </c>
      <c r="N254" t="s">
        <v>300</v>
      </c>
      <c r="O254" t="s">
        <v>492</v>
      </c>
      <c r="P254" t="s">
        <v>1279</v>
      </c>
      <c r="Q254" t="s">
        <v>1280</v>
      </c>
      <c r="R254" s="38">
        <v>7000</v>
      </c>
    </row>
    <row r="255" spans="1:18" x14ac:dyDescent="0.25">
      <c r="A255" t="s">
        <v>1059</v>
      </c>
      <c r="B255" t="s">
        <v>466</v>
      </c>
      <c r="C255" t="s">
        <v>602</v>
      </c>
      <c r="D255" t="s">
        <v>1059</v>
      </c>
      <c r="E255" t="s">
        <v>466</v>
      </c>
      <c r="F255" t="s">
        <v>7</v>
      </c>
      <c r="G255" t="s">
        <v>8</v>
      </c>
      <c r="H255" t="s">
        <v>6</v>
      </c>
      <c r="I255" t="s">
        <v>463</v>
      </c>
      <c r="J255" t="s">
        <v>1061</v>
      </c>
      <c r="K255" t="s">
        <v>1062</v>
      </c>
      <c r="L255" t="s">
        <v>840</v>
      </c>
      <c r="M255" t="s">
        <v>841</v>
      </c>
      <c r="N255" t="s">
        <v>300</v>
      </c>
      <c r="O255" t="s">
        <v>492</v>
      </c>
      <c r="P255" t="s">
        <v>1264</v>
      </c>
      <c r="Q255" t="s">
        <v>1265</v>
      </c>
      <c r="R255" s="38">
        <v>506135.53</v>
      </c>
    </row>
    <row r="256" spans="1:18" x14ac:dyDescent="0.25">
      <c r="A256" t="s">
        <v>1059</v>
      </c>
      <c r="B256" t="s">
        <v>466</v>
      </c>
      <c r="C256" t="s">
        <v>602</v>
      </c>
      <c r="D256" t="s">
        <v>1059</v>
      </c>
      <c r="E256" t="s">
        <v>466</v>
      </c>
      <c r="F256" t="s">
        <v>7</v>
      </c>
      <c r="G256" t="s">
        <v>8</v>
      </c>
      <c r="H256" t="s">
        <v>6</v>
      </c>
      <c r="I256" t="s">
        <v>463</v>
      </c>
      <c r="J256" t="s">
        <v>1061</v>
      </c>
      <c r="K256" t="s">
        <v>1062</v>
      </c>
      <c r="L256" t="s">
        <v>842</v>
      </c>
      <c r="M256" t="s">
        <v>843</v>
      </c>
      <c r="N256" t="s">
        <v>300</v>
      </c>
      <c r="O256" t="s">
        <v>492</v>
      </c>
      <c r="P256" t="s">
        <v>1279</v>
      </c>
      <c r="Q256" t="s">
        <v>1280</v>
      </c>
      <c r="R256" s="38">
        <v>725880</v>
      </c>
    </row>
    <row r="257" spans="1:18" x14ac:dyDescent="0.25">
      <c r="A257" t="s">
        <v>1059</v>
      </c>
      <c r="B257" t="s">
        <v>466</v>
      </c>
      <c r="C257" t="s">
        <v>602</v>
      </c>
      <c r="D257" t="s">
        <v>1059</v>
      </c>
      <c r="E257" t="s">
        <v>466</v>
      </c>
      <c r="F257" t="s">
        <v>7</v>
      </c>
      <c r="G257" t="s">
        <v>8</v>
      </c>
      <c r="H257" t="s">
        <v>6</v>
      </c>
      <c r="I257" t="s">
        <v>463</v>
      </c>
      <c r="J257" t="s">
        <v>1061</v>
      </c>
      <c r="K257" t="s">
        <v>1062</v>
      </c>
      <c r="L257" t="s">
        <v>842</v>
      </c>
      <c r="M257" t="s">
        <v>843</v>
      </c>
      <c r="N257" t="s">
        <v>340</v>
      </c>
      <c r="O257" t="s">
        <v>509</v>
      </c>
      <c r="P257" t="s">
        <v>1281</v>
      </c>
      <c r="Q257" t="s">
        <v>1282</v>
      </c>
      <c r="R257" s="38">
        <v>10000</v>
      </c>
    </row>
    <row r="258" spans="1:18" x14ac:dyDescent="0.25">
      <c r="A258" t="s">
        <v>1059</v>
      </c>
      <c r="B258" t="s">
        <v>466</v>
      </c>
      <c r="C258" t="s">
        <v>602</v>
      </c>
      <c r="D258" t="s">
        <v>1059</v>
      </c>
      <c r="E258" t="s">
        <v>466</v>
      </c>
      <c r="F258" t="s">
        <v>7</v>
      </c>
      <c r="G258" t="s">
        <v>8</v>
      </c>
      <c r="H258" t="s">
        <v>6</v>
      </c>
      <c r="I258" t="s">
        <v>463</v>
      </c>
      <c r="J258" t="s">
        <v>1061</v>
      </c>
      <c r="K258" t="s">
        <v>1062</v>
      </c>
      <c r="L258" t="s">
        <v>844</v>
      </c>
      <c r="M258" t="s">
        <v>845</v>
      </c>
      <c r="N258" t="s">
        <v>300</v>
      </c>
      <c r="O258" t="s">
        <v>492</v>
      </c>
      <c r="P258" t="s">
        <v>1264</v>
      </c>
      <c r="Q258" t="s">
        <v>1265</v>
      </c>
      <c r="R258" s="38">
        <v>56890.8</v>
      </c>
    </row>
    <row r="259" spans="1:18" x14ac:dyDescent="0.25">
      <c r="A259" t="s">
        <v>1059</v>
      </c>
      <c r="B259" t="s">
        <v>466</v>
      </c>
      <c r="C259" t="s">
        <v>602</v>
      </c>
      <c r="D259" t="s">
        <v>1059</v>
      </c>
      <c r="E259" t="s">
        <v>466</v>
      </c>
      <c r="F259" t="s">
        <v>7</v>
      </c>
      <c r="G259" t="s">
        <v>8</v>
      </c>
      <c r="H259" t="s">
        <v>6</v>
      </c>
      <c r="I259" t="s">
        <v>463</v>
      </c>
      <c r="J259" t="s">
        <v>1061</v>
      </c>
      <c r="K259" t="s">
        <v>1062</v>
      </c>
      <c r="L259" t="s">
        <v>846</v>
      </c>
      <c r="M259" t="s">
        <v>847</v>
      </c>
      <c r="N259" t="s">
        <v>25</v>
      </c>
      <c r="O259" t="s">
        <v>466</v>
      </c>
      <c r="P259" t="s">
        <v>1283</v>
      </c>
      <c r="Q259" t="s">
        <v>1284</v>
      </c>
      <c r="R259" s="38">
        <v>150</v>
      </c>
    </row>
    <row r="260" spans="1:18" x14ac:dyDescent="0.25">
      <c r="A260" t="s">
        <v>1059</v>
      </c>
      <c r="B260" t="s">
        <v>466</v>
      </c>
      <c r="C260" t="s">
        <v>602</v>
      </c>
      <c r="D260" t="s">
        <v>1059</v>
      </c>
      <c r="E260" t="s">
        <v>466</v>
      </c>
      <c r="F260" t="s">
        <v>7</v>
      </c>
      <c r="G260" t="s">
        <v>8</v>
      </c>
      <c r="H260" t="s">
        <v>6</v>
      </c>
      <c r="I260" t="s">
        <v>463</v>
      </c>
      <c r="J260" t="s">
        <v>1061</v>
      </c>
      <c r="K260" t="s">
        <v>1062</v>
      </c>
      <c r="L260" t="s">
        <v>846</v>
      </c>
      <c r="M260" t="s">
        <v>847</v>
      </c>
      <c r="N260" t="s">
        <v>300</v>
      </c>
      <c r="O260" t="s">
        <v>492</v>
      </c>
      <c r="P260" t="s">
        <v>1264</v>
      </c>
      <c r="Q260" t="s">
        <v>1265</v>
      </c>
      <c r="R260" s="38">
        <v>2677</v>
      </c>
    </row>
    <row r="261" spans="1:18" x14ac:dyDescent="0.25">
      <c r="A261" t="s">
        <v>1059</v>
      </c>
      <c r="B261" t="s">
        <v>466</v>
      </c>
      <c r="C261" t="s">
        <v>602</v>
      </c>
      <c r="D261" t="s">
        <v>1059</v>
      </c>
      <c r="E261" t="s">
        <v>466</v>
      </c>
      <c r="F261" t="s">
        <v>7</v>
      </c>
      <c r="G261" t="s">
        <v>8</v>
      </c>
      <c r="H261" t="s">
        <v>6</v>
      </c>
      <c r="I261" t="s">
        <v>463</v>
      </c>
      <c r="J261" t="s">
        <v>1061</v>
      </c>
      <c r="K261" t="s">
        <v>1062</v>
      </c>
      <c r="L261" t="s">
        <v>846</v>
      </c>
      <c r="M261" t="s">
        <v>847</v>
      </c>
      <c r="N261" t="s">
        <v>300</v>
      </c>
      <c r="O261" t="s">
        <v>492</v>
      </c>
      <c r="P261" t="s">
        <v>1279</v>
      </c>
      <c r="Q261" t="s">
        <v>1280</v>
      </c>
      <c r="R261" s="38">
        <v>5949</v>
      </c>
    </row>
    <row r="262" spans="1:18" x14ac:dyDescent="0.25">
      <c r="A262" t="s">
        <v>1059</v>
      </c>
      <c r="B262" t="s">
        <v>466</v>
      </c>
      <c r="C262" t="s">
        <v>602</v>
      </c>
      <c r="D262" t="s">
        <v>1059</v>
      </c>
      <c r="E262" t="s">
        <v>466</v>
      </c>
      <c r="F262" t="s">
        <v>7</v>
      </c>
      <c r="G262" t="s">
        <v>8</v>
      </c>
      <c r="H262" t="s">
        <v>6</v>
      </c>
      <c r="I262" t="s">
        <v>463</v>
      </c>
      <c r="J262" t="s">
        <v>1061</v>
      </c>
      <c r="K262" t="s">
        <v>1062</v>
      </c>
      <c r="L262" t="s">
        <v>848</v>
      </c>
      <c r="M262" t="s">
        <v>849</v>
      </c>
      <c r="N262" t="s">
        <v>297</v>
      </c>
      <c r="O262" t="s">
        <v>507</v>
      </c>
      <c r="P262" t="s">
        <v>1285</v>
      </c>
      <c r="Q262" t="s">
        <v>1286</v>
      </c>
      <c r="R262" s="38">
        <v>72087.100000000093</v>
      </c>
    </row>
    <row r="263" spans="1:18" x14ac:dyDescent="0.25">
      <c r="A263" t="s">
        <v>1059</v>
      </c>
      <c r="B263" t="s">
        <v>466</v>
      </c>
      <c r="C263" t="s">
        <v>602</v>
      </c>
      <c r="D263" t="s">
        <v>1059</v>
      </c>
      <c r="E263" t="s">
        <v>466</v>
      </c>
      <c r="F263" t="s">
        <v>7</v>
      </c>
      <c r="G263" t="s">
        <v>8</v>
      </c>
      <c r="H263" t="s">
        <v>6</v>
      </c>
      <c r="I263" t="s">
        <v>463</v>
      </c>
      <c r="J263" t="s">
        <v>1061</v>
      </c>
      <c r="K263" t="s">
        <v>1062</v>
      </c>
      <c r="L263" t="s">
        <v>850</v>
      </c>
      <c r="M263" t="s">
        <v>851</v>
      </c>
      <c r="N263" t="s">
        <v>25</v>
      </c>
      <c r="O263" t="s">
        <v>466</v>
      </c>
      <c r="P263" t="s">
        <v>1285</v>
      </c>
      <c r="Q263" t="s">
        <v>1286</v>
      </c>
      <c r="R263" s="38">
        <v>3679.65</v>
      </c>
    </row>
    <row r="264" spans="1:18" x14ac:dyDescent="0.25">
      <c r="A264" t="s">
        <v>1059</v>
      </c>
      <c r="B264" t="s">
        <v>466</v>
      </c>
      <c r="C264" t="s">
        <v>602</v>
      </c>
      <c r="D264" t="s">
        <v>1059</v>
      </c>
      <c r="E264" t="s">
        <v>466</v>
      </c>
      <c r="F264" t="s">
        <v>7</v>
      </c>
      <c r="G264" t="s">
        <v>8</v>
      </c>
      <c r="H264" t="s">
        <v>6</v>
      </c>
      <c r="I264" t="s">
        <v>463</v>
      </c>
      <c r="J264" t="s">
        <v>1061</v>
      </c>
      <c r="K264" t="s">
        <v>1062</v>
      </c>
      <c r="L264" t="s">
        <v>850</v>
      </c>
      <c r="M264" t="s">
        <v>851</v>
      </c>
      <c r="N264" t="s">
        <v>241</v>
      </c>
      <c r="O264" t="s">
        <v>564</v>
      </c>
      <c r="P264" t="s">
        <v>1285</v>
      </c>
      <c r="Q264" t="s">
        <v>1286</v>
      </c>
      <c r="R264" s="38">
        <v>52.94</v>
      </c>
    </row>
    <row r="265" spans="1:18" x14ac:dyDescent="0.25">
      <c r="A265" t="s">
        <v>1059</v>
      </c>
      <c r="B265" t="s">
        <v>466</v>
      </c>
      <c r="C265" t="s">
        <v>602</v>
      </c>
      <c r="D265" t="s">
        <v>1059</v>
      </c>
      <c r="E265" t="s">
        <v>466</v>
      </c>
      <c r="F265" t="s">
        <v>7</v>
      </c>
      <c r="G265" t="s">
        <v>8</v>
      </c>
      <c r="H265" t="s">
        <v>6</v>
      </c>
      <c r="I265" t="s">
        <v>463</v>
      </c>
      <c r="J265" t="s">
        <v>1061</v>
      </c>
      <c r="K265" t="s">
        <v>1062</v>
      </c>
      <c r="L265" t="s">
        <v>850</v>
      </c>
      <c r="M265" t="s">
        <v>851</v>
      </c>
      <c r="N265" t="s">
        <v>297</v>
      </c>
      <c r="O265" t="s">
        <v>507</v>
      </c>
      <c r="P265" t="s">
        <v>1285</v>
      </c>
      <c r="Q265" t="s">
        <v>1286</v>
      </c>
      <c r="R265" s="38">
        <v>27696.82</v>
      </c>
    </row>
    <row r="266" spans="1:18" x14ac:dyDescent="0.25">
      <c r="A266" t="s">
        <v>1059</v>
      </c>
      <c r="B266" t="s">
        <v>466</v>
      </c>
      <c r="C266" t="s">
        <v>602</v>
      </c>
      <c r="D266" t="s">
        <v>1059</v>
      </c>
      <c r="E266" t="s">
        <v>466</v>
      </c>
      <c r="F266" t="s">
        <v>7</v>
      </c>
      <c r="G266" t="s">
        <v>8</v>
      </c>
      <c r="H266" t="s">
        <v>6</v>
      </c>
      <c r="I266" t="s">
        <v>463</v>
      </c>
      <c r="J266" t="s">
        <v>1061</v>
      </c>
      <c r="K266" t="s">
        <v>1062</v>
      </c>
      <c r="L266" t="s">
        <v>850</v>
      </c>
      <c r="M266" t="s">
        <v>851</v>
      </c>
      <c r="N266" t="s">
        <v>339</v>
      </c>
      <c r="O266" t="s">
        <v>508</v>
      </c>
      <c r="P266" t="s">
        <v>1285</v>
      </c>
      <c r="Q266" t="s">
        <v>1286</v>
      </c>
      <c r="R266" s="38">
        <v>19542.57</v>
      </c>
    </row>
    <row r="267" spans="1:18" x14ac:dyDescent="0.25">
      <c r="A267" t="s">
        <v>1059</v>
      </c>
      <c r="B267" t="s">
        <v>466</v>
      </c>
      <c r="C267" t="s">
        <v>602</v>
      </c>
      <c r="D267" t="s">
        <v>1059</v>
      </c>
      <c r="E267" t="s">
        <v>466</v>
      </c>
      <c r="F267" t="s">
        <v>7</v>
      </c>
      <c r="G267" t="s">
        <v>8</v>
      </c>
      <c r="H267" t="s">
        <v>6</v>
      </c>
      <c r="I267" t="s">
        <v>463</v>
      </c>
      <c r="J267" t="s">
        <v>1061</v>
      </c>
      <c r="K267" t="s">
        <v>1062</v>
      </c>
      <c r="L267" t="s">
        <v>850</v>
      </c>
      <c r="M267" t="s">
        <v>851</v>
      </c>
      <c r="N267" t="s">
        <v>373</v>
      </c>
      <c r="O267" t="s">
        <v>546</v>
      </c>
      <c r="P267" t="s">
        <v>1285</v>
      </c>
      <c r="Q267" t="s">
        <v>1286</v>
      </c>
      <c r="R267" s="38">
        <v>3908.24</v>
      </c>
    </row>
    <row r="268" spans="1:18" x14ac:dyDescent="0.25">
      <c r="A268" t="s">
        <v>1059</v>
      </c>
      <c r="B268" t="s">
        <v>466</v>
      </c>
      <c r="C268" t="s">
        <v>602</v>
      </c>
      <c r="D268" t="s">
        <v>1059</v>
      </c>
      <c r="E268" t="s">
        <v>466</v>
      </c>
      <c r="F268" t="s">
        <v>7</v>
      </c>
      <c r="G268" t="s">
        <v>8</v>
      </c>
      <c r="H268" t="s">
        <v>6</v>
      </c>
      <c r="I268" t="s">
        <v>463</v>
      </c>
      <c r="J268" t="s">
        <v>1061</v>
      </c>
      <c r="K268" t="s">
        <v>1062</v>
      </c>
      <c r="L268" t="s">
        <v>852</v>
      </c>
      <c r="M268" t="s">
        <v>853</v>
      </c>
      <c r="N268" t="s">
        <v>300</v>
      </c>
      <c r="O268" t="s">
        <v>492</v>
      </c>
      <c r="P268" t="s">
        <v>1285</v>
      </c>
      <c r="Q268" t="s">
        <v>1286</v>
      </c>
      <c r="R268" s="38">
        <v>24400</v>
      </c>
    </row>
    <row r="269" spans="1:18" x14ac:dyDescent="0.25">
      <c r="A269" t="s">
        <v>1059</v>
      </c>
      <c r="B269" t="s">
        <v>466</v>
      </c>
      <c r="C269" t="s">
        <v>602</v>
      </c>
      <c r="D269" t="s">
        <v>1059</v>
      </c>
      <c r="E269" t="s">
        <v>466</v>
      </c>
      <c r="F269" t="s">
        <v>7</v>
      </c>
      <c r="G269" t="s">
        <v>8</v>
      </c>
      <c r="H269" t="s">
        <v>6</v>
      </c>
      <c r="I269" t="s">
        <v>463</v>
      </c>
      <c r="J269" t="s">
        <v>1061</v>
      </c>
      <c r="K269" t="s">
        <v>1062</v>
      </c>
      <c r="L269" t="s">
        <v>854</v>
      </c>
      <c r="M269" t="s">
        <v>855</v>
      </c>
      <c r="N269" t="s">
        <v>25</v>
      </c>
      <c r="O269" t="s">
        <v>466</v>
      </c>
      <c r="P269" t="s">
        <v>1271</v>
      </c>
      <c r="Q269" t="s">
        <v>1272</v>
      </c>
      <c r="R269" s="38">
        <v>8063.05</v>
      </c>
    </row>
    <row r="270" spans="1:18" x14ac:dyDescent="0.25">
      <c r="A270" t="s">
        <v>1059</v>
      </c>
      <c r="B270" t="s">
        <v>466</v>
      </c>
      <c r="C270" t="s">
        <v>602</v>
      </c>
      <c r="D270" t="s">
        <v>1059</v>
      </c>
      <c r="E270" t="s">
        <v>466</v>
      </c>
      <c r="F270" t="s">
        <v>7</v>
      </c>
      <c r="G270" t="s">
        <v>8</v>
      </c>
      <c r="H270" t="s">
        <v>6</v>
      </c>
      <c r="I270" t="s">
        <v>463</v>
      </c>
      <c r="J270" t="s">
        <v>1061</v>
      </c>
      <c r="K270" t="s">
        <v>1062</v>
      </c>
      <c r="L270" t="s">
        <v>854</v>
      </c>
      <c r="M270" t="s">
        <v>855</v>
      </c>
      <c r="N270" t="s">
        <v>297</v>
      </c>
      <c r="O270" t="s">
        <v>507</v>
      </c>
      <c r="P270" t="s">
        <v>1285</v>
      </c>
      <c r="Q270" t="s">
        <v>1286</v>
      </c>
      <c r="R270" s="38">
        <v>47231.61</v>
      </c>
    </row>
    <row r="271" spans="1:18" x14ac:dyDescent="0.25">
      <c r="A271" t="s">
        <v>1059</v>
      </c>
      <c r="B271" t="s">
        <v>466</v>
      </c>
      <c r="C271" t="s">
        <v>602</v>
      </c>
      <c r="D271" t="s">
        <v>1059</v>
      </c>
      <c r="E271" t="s">
        <v>466</v>
      </c>
      <c r="F271" t="s">
        <v>7</v>
      </c>
      <c r="G271" t="s">
        <v>8</v>
      </c>
      <c r="H271" t="s">
        <v>6</v>
      </c>
      <c r="I271" t="s">
        <v>463</v>
      </c>
      <c r="J271" t="s">
        <v>1061</v>
      </c>
      <c r="K271" t="s">
        <v>1062</v>
      </c>
      <c r="L271" t="s">
        <v>854</v>
      </c>
      <c r="M271" t="s">
        <v>855</v>
      </c>
      <c r="N271" t="s">
        <v>300</v>
      </c>
      <c r="O271" t="s">
        <v>492</v>
      </c>
      <c r="P271" t="s">
        <v>1264</v>
      </c>
      <c r="Q271" t="s">
        <v>1265</v>
      </c>
      <c r="R271" s="38">
        <v>50033.35</v>
      </c>
    </row>
    <row r="272" spans="1:18" x14ac:dyDescent="0.25">
      <c r="A272" t="s">
        <v>1059</v>
      </c>
      <c r="B272" t="s">
        <v>466</v>
      </c>
      <c r="C272" t="s">
        <v>602</v>
      </c>
      <c r="D272" t="s">
        <v>1059</v>
      </c>
      <c r="E272" t="s">
        <v>466</v>
      </c>
      <c r="F272" t="s">
        <v>7</v>
      </c>
      <c r="G272" t="s">
        <v>8</v>
      </c>
      <c r="H272" t="s">
        <v>6</v>
      </c>
      <c r="I272" t="s">
        <v>463</v>
      </c>
      <c r="J272" t="s">
        <v>1061</v>
      </c>
      <c r="K272" t="s">
        <v>1062</v>
      </c>
      <c r="L272" t="s">
        <v>854</v>
      </c>
      <c r="M272" t="s">
        <v>855</v>
      </c>
      <c r="N272" t="s">
        <v>300</v>
      </c>
      <c r="O272" t="s">
        <v>492</v>
      </c>
      <c r="P272" t="s">
        <v>1271</v>
      </c>
      <c r="Q272" t="s">
        <v>1272</v>
      </c>
      <c r="R272" s="38">
        <v>0</v>
      </c>
    </row>
    <row r="273" spans="1:18" x14ac:dyDescent="0.25">
      <c r="A273" t="s">
        <v>1059</v>
      </c>
      <c r="B273" t="s">
        <v>466</v>
      </c>
      <c r="C273" t="s">
        <v>602</v>
      </c>
      <c r="D273" t="s">
        <v>1059</v>
      </c>
      <c r="E273" t="s">
        <v>466</v>
      </c>
      <c r="F273" t="s">
        <v>7</v>
      </c>
      <c r="G273" t="s">
        <v>8</v>
      </c>
      <c r="H273" t="s">
        <v>6</v>
      </c>
      <c r="I273" t="s">
        <v>463</v>
      </c>
      <c r="J273" t="s">
        <v>1061</v>
      </c>
      <c r="K273" t="s">
        <v>1062</v>
      </c>
      <c r="L273" t="s">
        <v>854</v>
      </c>
      <c r="M273" t="s">
        <v>855</v>
      </c>
      <c r="N273" t="s">
        <v>339</v>
      </c>
      <c r="O273" t="s">
        <v>508</v>
      </c>
      <c r="P273" t="s">
        <v>1271</v>
      </c>
      <c r="Q273" t="s">
        <v>1272</v>
      </c>
      <c r="R273" s="38">
        <v>10.97</v>
      </c>
    </row>
    <row r="274" spans="1:18" x14ac:dyDescent="0.25">
      <c r="A274" t="s">
        <v>1059</v>
      </c>
      <c r="B274" t="s">
        <v>466</v>
      </c>
      <c r="C274" t="s">
        <v>602</v>
      </c>
      <c r="D274" t="s">
        <v>1059</v>
      </c>
      <c r="E274" t="s">
        <v>466</v>
      </c>
      <c r="F274" t="s">
        <v>7</v>
      </c>
      <c r="G274" t="s">
        <v>8</v>
      </c>
      <c r="H274" t="s">
        <v>6</v>
      </c>
      <c r="I274" t="s">
        <v>463</v>
      </c>
      <c r="J274" t="s">
        <v>1061</v>
      </c>
      <c r="K274" t="s">
        <v>1062</v>
      </c>
      <c r="L274" t="s">
        <v>856</v>
      </c>
      <c r="M274" t="s">
        <v>497</v>
      </c>
      <c r="N274" t="s">
        <v>300</v>
      </c>
      <c r="O274" t="s">
        <v>492</v>
      </c>
      <c r="P274" t="s">
        <v>1264</v>
      </c>
      <c r="Q274" t="s">
        <v>1265</v>
      </c>
      <c r="R274" s="38">
        <v>1227.51</v>
      </c>
    </row>
    <row r="275" spans="1:18" x14ac:dyDescent="0.25">
      <c r="A275" t="s">
        <v>1059</v>
      </c>
      <c r="B275" t="s">
        <v>466</v>
      </c>
      <c r="C275" t="s">
        <v>602</v>
      </c>
      <c r="D275" t="s">
        <v>1059</v>
      </c>
      <c r="E275" t="s">
        <v>466</v>
      </c>
      <c r="F275" t="s">
        <v>7</v>
      </c>
      <c r="G275" t="s">
        <v>8</v>
      </c>
      <c r="H275" t="s">
        <v>6</v>
      </c>
      <c r="I275" t="s">
        <v>463</v>
      </c>
      <c r="J275" t="s">
        <v>1061</v>
      </c>
      <c r="K275" t="s">
        <v>1062</v>
      </c>
      <c r="L275" t="s">
        <v>857</v>
      </c>
      <c r="M275" t="s">
        <v>545</v>
      </c>
      <c r="N275" t="s">
        <v>339</v>
      </c>
      <c r="O275" t="s">
        <v>508</v>
      </c>
      <c r="P275" t="s">
        <v>1285</v>
      </c>
      <c r="Q275" t="s">
        <v>1286</v>
      </c>
      <c r="R275" s="38">
        <v>103.51</v>
      </c>
    </row>
    <row r="276" spans="1:18" x14ac:dyDescent="0.25">
      <c r="A276" t="s">
        <v>1059</v>
      </c>
      <c r="B276" t="s">
        <v>466</v>
      </c>
      <c r="C276" t="s">
        <v>602</v>
      </c>
      <c r="D276" t="s">
        <v>1059</v>
      </c>
      <c r="E276" t="s">
        <v>466</v>
      </c>
      <c r="F276" t="s">
        <v>7</v>
      </c>
      <c r="G276" t="s">
        <v>8</v>
      </c>
      <c r="H276" t="s">
        <v>6</v>
      </c>
      <c r="I276" t="s">
        <v>463</v>
      </c>
      <c r="J276" t="s">
        <v>1061</v>
      </c>
      <c r="K276" t="s">
        <v>1062</v>
      </c>
      <c r="L276" t="s">
        <v>858</v>
      </c>
      <c r="M276" t="s">
        <v>517</v>
      </c>
      <c r="N276" t="s">
        <v>159</v>
      </c>
      <c r="O276" t="s">
        <v>501</v>
      </c>
      <c r="P276" t="s">
        <v>1250</v>
      </c>
      <c r="Q276" t="s">
        <v>1251</v>
      </c>
      <c r="R276" s="38">
        <v>12829.59</v>
      </c>
    </row>
    <row r="277" spans="1:18" x14ac:dyDescent="0.25">
      <c r="A277" t="s">
        <v>1059</v>
      </c>
      <c r="B277" t="s">
        <v>466</v>
      </c>
      <c r="C277" t="s">
        <v>602</v>
      </c>
      <c r="D277" t="s">
        <v>1059</v>
      </c>
      <c r="E277" t="s">
        <v>466</v>
      </c>
      <c r="F277" t="s">
        <v>7</v>
      </c>
      <c r="G277" t="s">
        <v>8</v>
      </c>
      <c r="H277" t="s">
        <v>6</v>
      </c>
      <c r="I277" t="s">
        <v>463</v>
      </c>
      <c r="J277" t="s">
        <v>1061</v>
      </c>
      <c r="K277" t="s">
        <v>1062</v>
      </c>
      <c r="L277" t="s">
        <v>858</v>
      </c>
      <c r="M277" t="s">
        <v>517</v>
      </c>
      <c r="N277" t="s">
        <v>300</v>
      </c>
      <c r="O277" t="s">
        <v>492</v>
      </c>
      <c r="P277" t="s">
        <v>1250</v>
      </c>
      <c r="Q277" t="s">
        <v>1251</v>
      </c>
      <c r="R277" s="38">
        <v>6427</v>
      </c>
    </row>
    <row r="278" spans="1:18" x14ac:dyDescent="0.25">
      <c r="A278" t="s">
        <v>1059</v>
      </c>
      <c r="B278" t="s">
        <v>466</v>
      </c>
      <c r="C278" t="s">
        <v>602</v>
      </c>
      <c r="D278" t="s">
        <v>1059</v>
      </c>
      <c r="E278" t="s">
        <v>466</v>
      </c>
      <c r="F278" t="s">
        <v>7</v>
      </c>
      <c r="G278" t="s">
        <v>8</v>
      </c>
      <c r="H278" t="s">
        <v>6</v>
      </c>
      <c r="I278" t="s">
        <v>463</v>
      </c>
      <c r="J278" t="s">
        <v>1061</v>
      </c>
      <c r="K278" t="s">
        <v>1062</v>
      </c>
      <c r="L278" t="s">
        <v>654</v>
      </c>
      <c r="M278" t="s">
        <v>479</v>
      </c>
      <c r="N278" t="s">
        <v>182</v>
      </c>
      <c r="O278" t="s">
        <v>468</v>
      </c>
      <c r="P278" t="s">
        <v>1287</v>
      </c>
      <c r="Q278" t="s">
        <v>1288</v>
      </c>
      <c r="R278" s="38">
        <v>3407</v>
      </c>
    </row>
    <row r="279" spans="1:18" x14ac:dyDescent="0.25">
      <c r="A279" t="s">
        <v>1059</v>
      </c>
      <c r="B279" t="s">
        <v>466</v>
      </c>
      <c r="C279" t="s">
        <v>602</v>
      </c>
      <c r="D279" t="s">
        <v>1059</v>
      </c>
      <c r="E279" t="s">
        <v>466</v>
      </c>
      <c r="F279" t="s">
        <v>7</v>
      </c>
      <c r="G279" t="s">
        <v>8</v>
      </c>
      <c r="H279" t="s">
        <v>6</v>
      </c>
      <c r="I279" t="s">
        <v>463</v>
      </c>
      <c r="J279" t="s">
        <v>1061</v>
      </c>
      <c r="K279" t="s">
        <v>1062</v>
      </c>
      <c r="L279" t="s">
        <v>859</v>
      </c>
      <c r="M279" t="s">
        <v>860</v>
      </c>
      <c r="N279" t="s">
        <v>182</v>
      </c>
      <c r="O279" t="s">
        <v>468</v>
      </c>
      <c r="P279" t="s">
        <v>1287</v>
      </c>
      <c r="Q279" t="s">
        <v>1288</v>
      </c>
      <c r="R279" s="38">
        <v>0</v>
      </c>
    </row>
    <row r="280" spans="1:18" x14ac:dyDescent="0.25">
      <c r="A280" t="s">
        <v>1059</v>
      </c>
      <c r="B280" t="s">
        <v>466</v>
      </c>
      <c r="C280" t="s">
        <v>602</v>
      </c>
      <c r="D280" t="s">
        <v>1059</v>
      </c>
      <c r="E280" t="s">
        <v>466</v>
      </c>
      <c r="F280" t="s">
        <v>7</v>
      </c>
      <c r="G280" t="s">
        <v>8</v>
      </c>
      <c r="H280" t="s">
        <v>6</v>
      </c>
      <c r="I280" t="s">
        <v>463</v>
      </c>
      <c r="J280" t="s">
        <v>1061</v>
      </c>
      <c r="K280" t="s">
        <v>1062</v>
      </c>
      <c r="L280" t="s">
        <v>861</v>
      </c>
      <c r="M280" t="s">
        <v>862</v>
      </c>
      <c r="N280" t="s">
        <v>182</v>
      </c>
      <c r="O280" t="s">
        <v>468</v>
      </c>
      <c r="P280" t="s">
        <v>1287</v>
      </c>
      <c r="Q280" t="s">
        <v>1288</v>
      </c>
      <c r="R280" s="38">
        <v>79567.1899999999</v>
      </c>
    </row>
    <row r="281" spans="1:18" x14ac:dyDescent="0.25">
      <c r="A281" t="s">
        <v>1059</v>
      </c>
      <c r="B281" t="s">
        <v>466</v>
      </c>
      <c r="C281" t="s">
        <v>602</v>
      </c>
      <c r="D281" t="s">
        <v>1059</v>
      </c>
      <c r="E281" t="s">
        <v>466</v>
      </c>
      <c r="F281" t="s">
        <v>7</v>
      </c>
      <c r="G281" t="s">
        <v>8</v>
      </c>
      <c r="H281" t="s">
        <v>6</v>
      </c>
      <c r="I281" t="s">
        <v>463</v>
      </c>
      <c r="J281" t="s">
        <v>1061</v>
      </c>
      <c r="K281" t="s">
        <v>1062</v>
      </c>
      <c r="L281" t="s">
        <v>863</v>
      </c>
      <c r="M281" t="s">
        <v>864</v>
      </c>
      <c r="N281" t="s">
        <v>25</v>
      </c>
      <c r="O281" t="s">
        <v>466</v>
      </c>
      <c r="P281" t="s">
        <v>1267</v>
      </c>
      <c r="Q281" t="s">
        <v>1268</v>
      </c>
      <c r="R281" s="38">
        <v>25526.02</v>
      </c>
    </row>
    <row r="282" spans="1:18" x14ac:dyDescent="0.25">
      <c r="A282" t="s">
        <v>1059</v>
      </c>
      <c r="B282" t="s">
        <v>466</v>
      </c>
      <c r="C282" t="s">
        <v>602</v>
      </c>
      <c r="D282" t="s">
        <v>1059</v>
      </c>
      <c r="E282" t="s">
        <v>466</v>
      </c>
      <c r="F282" t="s">
        <v>7</v>
      </c>
      <c r="G282" t="s">
        <v>8</v>
      </c>
      <c r="H282" t="s">
        <v>6</v>
      </c>
      <c r="I282" t="s">
        <v>463</v>
      </c>
      <c r="J282" t="s">
        <v>1061</v>
      </c>
      <c r="K282" t="s">
        <v>1062</v>
      </c>
      <c r="L282" t="s">
        <v>865</v>
      </c>
      <c r="M282" t="s">
        <v>866</v>
      </c>
      <c r="N282" t="s">
        <v>300</v>
      </c>
      <c r="O282" t="s">
        <v>492</v>
      </c>
      <c r="P282" t="s">
        <v>1289</v>
      </c>
      <c r="Q282" t="s">
        <v>1290</v>
      </c>
      <c r="R282" s="38">
        <v>214.349999999999</v>
      </c>
    </row>
    <row r="283" spans="1:18" x14ac:dyDescent="0.25">
      <c r="A283" t="s">
        <v>1059</v>
      </c>
      <c r="B283" t="s">
        <v>466</v>
      </c>
      <c r="C283" t="s">
        <v>602</v>
      </c>
      <c r="D283" t="s">
        <v>1059</v>
      </c>
      <c r="E283" t="s">
        <v>466</v>
      </c>
      <c r="F283" t="s">
        <v>7</v>
      </c>
      <c r="G283" t="s">
        <v>8</v>
      </c>
      <c r="H283" t="s">
        <v>6</v>
      </c>
      <c r="I283" t="s">
        <v>463</v>
      </c>
      <c r="J283" t="s">
        <v>1061</v>
      </c>
      <c r="K283" t="s">
        <v>1062</v>
      </c>
      <c r="L283" t="s">
        <v>867</v>
      </c>
      <c r="M283" t="s">
        <v>868</v>
      </c>
      <c r="N283" t="s">
        <v>538</v>
      </c>
      <c r="O283" t="s">
        <v>539</v>
      </c>
      <c r="P283" t="s">
        <v>1289</v>
      </c>
      <c r="Q283" t="s">
        <v>1290</v>
      </c>
      <c r="R283" s="38">
        <v>24188</v>
      </c>
    </row>
    <row r="284" spans="1:18" x14ac:dyDescent="0.25">
      <c r="A284" t="s">
        <v>1059</v>
      </c>
      <c r="B284" t="s">
        <v>466</v>
      </c>
      <c r="C284" t="s">
        <v>602</v>
      </c>
      <c r="D284" t="s">
        <v>1059</v>
      </c>
      <c r="E284" t="s">
        <v>466</v>
      </c>
      <c r="F284" t="s">
        <v>7</v>
      </c>
      <c r="G284" t="s">
        <v>8</v>
      </c>
      <c r="H284" t="s">
        <v>6</v>
      </c>
      <c r="I284" t="s">
        <v>463</v>
      </c>
      <c r="J284" t="s">
        <v>1061</v>
      </c>
      <c r="K284" t="s">
        <v>1062</v>
      </c>
      <c r="L284" t="s">
        <v>869</v>
      </c>
      <c r="M284" t="s">
        <v>651</v>
      </c>
      <c r="N284" t="s">
        <v>339</v>
      </c>
      <c r="O284" t="s">
        <v>508</v>
      </c>
      <c r="P284" t="s">
        <v>1289</v>
      </c>
      <c r="Q284" t="s">
        <v>1290</v>
      </c>
      <c r="R284" s="38">
        <v>537.599999999999</v>
      </c>
    </row>
    <row r="285" spans="1:18" x14ac:dyDescent="0.25">
      <c r="A285" t="s">
        <v>1059</v>
      </c>
      <c r="B285" t="s">
        <v>466</v>
      </c>
      <c r="C285" t="s">
        <v>602</v>
      </c>
      <c r="D285" t="s">
        <v>1059</v>
      </c>
      <c r="E285" t="s">
        <v>466</v>
      </c>
      <c r="F285" t="s">
        <v>7</v>
      </c>
      <c r="G285" t="s">
        <v>8</v>
      </c>
      <c r="H285" t="s">
        <v>6</v>
      </c>
      <c r="I285" t="s">
        <v>463</v>
      </c>
      <c r="J285" t="s">
        <v>1061</v>
      </c>
      <c r="K285" t="s">
        <v>1062</v>
      </c>
      <c r="L285" t="s">
        <v>870</v>
      </c>
      <c r="M285" t="s">
        <v>871</v>
      </c>
      <c r="N285" t="s">
        <v>300</v>
      </c>
      <c r="O285" t="s">
        <v>492</v>
      </c>
      <c r="P285" t="s">
        <v>1264</v>
      </c>
      <c r="Q285" t="s">
        <v>1265</v>
      </c>
      <c r="R285" s="38">
        <v>1278.9000000000001</v>
      </c>
    </row>
    <row r="286" spans="1:18" x14ac:dyDescent="0.25">
      <c r="A286" t="s">
        <v>1059</v>
      </c>
      <c r="B286" t="s">
        <v>466</v>
      </c>
      <c r="C286" t="s">
        <v>602</v>
      </c>
      <c r="D286" t="s">
        <v>1059</v>
      </c>
      <c r="E286" t="s">
        <v>466</v>
      </c>
      <c r="F286" t="s">
        <v>7</v>
      </c>
      <c r="G286" t="s">
        <v>8</v>
      </c>
      <c r="H286" t="s">
        <v>6</v>
      </c>
      <c r="I286" t="s">
        <v>463</v>
      </c>
      <c r="J286" t="s">
        <v>1061</v>
      </c>
      <c r="K286" t="s">
        <v>1062</v>
      </c>
      <c r="L286" t="s">
        <v>873</v>
      </c>
      <c r="M286" t="s">
        <v>874</v>
      </c>
      <c r="N286" t="s">
        <v>25</v>
      </c>
      <c r="O286" t="s">
        <v>466</v>
      </c>
      <c r="P286" t="s">
        <v>1285</v>
      </c>
      <c r="Q286" t="s">
        <v>1286</v>
      </c>
      <c r="R286" s="38">
        <v>19000</v>
      </c>
    </row>
    <row r="287" spans="1:18" x14ac:dyDescent="0.25">
      <c r="A287" t="s">
        <v>1059</v>
      </c>
      <c r="B287" t="s">
        <v>466</v>
      </c>
      <c r="C287" t="s">
        <v>602</v>
      </c>
      <c r="D287" t="s">
        <v>1059</v>
      </c>
      <c r="E287" t="s">
        <v>466</v>
      </c>
      <c r="F287" t="s">
        <v>7</v>
      </c>
      <c r="G287" t="s">
        <v>8</v>
      </c>
      <c r="H287" t="s">
        <v>6</v>
      </c>
      <c r="I287" t="s">
        <v>463</v>
      </c>
      <c r="J287" t="s">
        <v>1061</v>
      </c>
      <c r="K287" t="s">
        <v>1062</v>
      </c>
      <c r="L287" t="s">
        <v>875</v>
      </c>
      <c r="M287" t="s">
        <v>653</v>
      </c>
      <c r="N287" t="s">
        <v>25</v>
      </c>
      <c r="O287" t="s">
        <v>466</v>
      </c>
      <c r="P287" t="s">
        <v>1285</v>
      </c>
      <c r="Q287" t="s">
        <v>1286</v>
      </c>
      <c r="R287" s="38">
        <v>1000</v>
      </c>
    </row>
    <row r="288" spans="1:18" x14ac:dyDescent="0.25">
      <c r="A288" t="s">
        <v>1059</v>
      </c>
      <c r="B288" t="s">
        <v>466</v>
      </c>
      <c r="C288" t="s">
        <v>602</v>
      </c>
      <c r="D288" t="s">
        <v>1059</v>
      </c>
      <c r="E288" t="s">
        <v>466</v>
      </c>
      <c r="F288" t="s">
        <v>7</v>
      </c>
      <c r="G288" t="s">
        <v>8</v>
      </c>
      <c r="H288" t="s">
        <v>6</v>
      </c>
      <c r="I288" t="s">
        <v>463</v>
      </c>
      <c r="J288" t="s">
        <v>1061</v>
      </c>
      <c r="K288" t="s">
        <v>1062</v>
      </c>
      <c r="L288" t="s">
        <v>876</v>
      </c>
      <c r="M288" t="s">
        <v>651</v>
      </c>
      <c r="N288" t="s">
        <v>339</v>
      </c>
      <c r="O288" t="s">
        <v>508</v>
      </c>
      <c r="P288" t="s">
        <v>1285</v>
      </c>
      <c r="Q288" t="s">
        <v>1286</v>
      </c>
      <c r="R288" s="38">
        <v>672</v>
      </c>
    </row>
    <row r="289" spans="1:18" x14ac:dyDescent="0.25">
      <c r="A289" t="s">
        <v>1059</v>
      </c>
      <c r="B289" t="s">
        <v>466</v>
      </c>
      <c r="C289" t="s">
        <v>602</v>
      </c>
      <c r="D289" t="s">
        <v>1059</v>
      </c>
      <c r="E289" t="s">
        <v>466</v>
      </c>
      <c r="F289" t="s">
        <v>7</v>
      </c>
      <c r="G289" t="s">
        <v>8</v>
      </c>
      <c r="H289" t="s">
        <v>6</v>
      </c>
      <c r="I289" t="s">
        <v>463</v>
      </c>
      <c r="J289" t="s">
        <v>1089</v>
      </c>
      <c r="K289" t="s">
        <v>1090</v>
      </c>
      <c r="L289" t="s">
        <v>824</v>
      </c>
      <c r="M289" t="s">
        <v>825</v>
      </c>
      <c r="N289" t="s">
        <v>25</v>
      </c>
      <c r="O289" t="s">
        <v>466</v>
      </c>
      <c r="P289" t="s">
        <v>1271</v>
      </c>
      <c r="Q289" t="s">
        <v>1272</v>
      </c>
      <c r="R289" s="38">
        <v>246880</v>
      </c>
    </row>
    <row r="290" spans="1:18" x14ac:dyDescent="0.25">
      <c r="A290" t="s">
        <v>1059</v>
      </c>
      <c r="B290" t="s">
        <v>466</v>
      </c>
      <c r="C290" t="s">
        <v>602</v>
      </c>
      <c r="D290" t="s">
        <v>1059</v>
      </c>
      <c r="E290" t="s">
        <v>466</v>
      </c>
      <c r="F290" t="s">
        <v>7</v>
      </c>
      <c r="G290" t="s">
        <v>8</v>
      </c>
      <c r="H290" t="s">
        <v>6</v>
      </c>
      <c r="I290" t="s">
        <v>463</v>
      </c>
      <c r="J290" t="s">
        <v>1089</v>
      </c>
      <c r="K290" t="s">
        <v>1090</v>
      </c>
      <c r="L290" t="s">
        <v>654</v>
      </c>
      <c r="M290" t="s">
        <v>479</v>
      </c>
      <c r="N290" t="s">
        <v>374</v>
      </c>
      <c r="O290" t="s">
        <v>484</v>
      </c>
      <c r="P290" t="s">
        <v>1289</v>
      </c>
      <c r="Q290" t="s">
        <v>1290</v>
      </c>
      <c r="R290" s="38">
        <v>1356.25</v>
      </c>
    </row>
    <row r="291" spans="1:18" x14ac:dyDescent="0.25">
      <c r="A291" t="s">
        <v>1059</v>
      </c>
      <c r="B291" t="s">
        <v>466</v>
      </c>
      <c r="C291" t="s">
        <v>602</v>
      </c>
      <c r="D291" t="s">
        <v>1059</v>
      </c>
      <c r="E291" t="s">
        <v>466</v>
      </c>
      <c r="F291" t="s">
        <v>7</v>
      </c>
      <c r="G291" t="s">
        <v>8</v>
      </c>
      <c r="H291" t="s">
        <v>6</v>
      </c>
      <c r="I291" t="s">
        <v>463</v>
      </c>
      <c r="J291" t="s">
        <v>1091</v>
      </c>
      <c r="K291" t="s">
        <v>1064</v>
      </c>
      <c r="L291" t="s">
        <v>671</v>
      </c>
      <c r="M291" t="s">
        <v>672</v>
      </c>
      <c r="N291" t="s">
        <v>300</v>
      </c>
      <c r="O291" t="s">
        <v>492</v>
      </c>
      <c r="P291" t="s">
        <v>1264</v>
      </c>
      <c r="Q291" t="s">
        <v>1265</v>
      </c>
      <c r="R291" s="38">
        <v>128769.85</v>
      </c>
    </row>
    <row r="292" spans="1:18" x14ac:dyDescent="0.25">
      <c r="A292" t="s">
        <v>1059</v>
      </c>
      <c r="B292" t="s">
        <v>466</v>
      </c>
      <c r="C292" t="s">
        <v>602</v>
      </c>
      <c r="D292" t="s">
        <v>1059</v>
      </c>
      <c r="E292" t="s">
        <v>466</v>
      </c>
      <c r="F292" t="s">
        <v>7</v>
      </c>
      <c r="G292" t="s">
        <v>8</v>
      </c>
      <c r="H292" t="s">
        <v>6</v>
      </c>
      <c r="I292" t="s">
        <v>463</v>
      </c>
      <c r="J292" t="s">
        <v>1092</v>
      </c>
      <c r="K292" t="s">
        <v>1093</v>
      </c>
      <c r="L292" t="s">
        <v>671</v>
      </c>
      <c r="M292" t="s">
        <v>672</v>
      </c>
      <c r="N292" t="s">
        <v>300</v>
      </c>
      <c r="O292" t="s">
        <v>492</v>
      </c>
      <c r="P292" t="s">
        <v>1264</v>
      </c>
      <c r="Q292" t="s">
        <v>1265</v>
      </c>
      <c r="R292" s="38">
        <v>121009.25</v>
      </c>
    </row>
    <row r="293" spans="1:18" x14ac:dyDescent="0.25">
      <c r="A293" t="s">
        <v>1059</v>
      </c>
      <c r="B293" t="s">
        <v>466</v>
      </c>
      <c r="C293" t="s">
        <v>602</v>
      </c>
      <c r="D293" t="s">
        <v>1059</v>
      </c>
      <c r="E293" t="s">
        <v>466</v>
      </c>
      <c r="F293" t="s">
        <v>7</v>
      </c>
      <c r="G293" t="s">
        <v>8</v>
      </c>
      <c r="H293" t="s">
        <v>6</v>
      </c>
      <c r="I293" t="s">
        <v>463</v>
      </c>
      <c r="J293" t="s">
        <v>1094</v>
      </c>
      <c r="K293" t="s">
        <v>1064</v>
      </c>
      <c r="L293" t="s">
        <v>661</v>
      </c>
      <c r="M293" t="s">
        <v>662</v>
      </c>
      <c r="N293" t="s">
        <v>365</v>
      </c>
      <c r="O293" t="s">
        <v>489</v>
      </c>
      <c r="P293" t="s">
        <v>1262</v>
      </c>
      <c r="Q293" t="s">
        <v>1263</v>
      </c>
      <c r="R293" s="38">
        <v>1560</v>
      </c>
    </row>
    <row r="294" spans="1:18" x14ac:dyDescent="0.25">
      <c r="A294" t="s">
        <v>1059</v>
      </c>
      <c r="B294" t="s">
        <v>466</v>
      </c>
      <c r="C294" t="s">
        <v>602</v>
      </c>
      <c r="D294" t="s">
        <v>1059</v>
      </c>
      <c r="E294" t="s">
        <v>466</v>
      </c>
      <c r="F294" t="s">
        <v>7</v>
      </c>
      <c r="G294" t="s">
        <v>8</v>
      </c>
      <c r="H294" t="s">
        <v>6</v>
      </c>
      <c r="I294" t="s">
        <v>463</v>
      </c>
      <c r="J294" t="s">
        <v>1094</v>
      </c>
      <c r="K294" t="s">
        <v>1064</v>
      </c>
      <c r="L294" t="s">
        <v>777</v>
      </c>
      <c r="M294" t="s">
        <v>778</v>
      </c>
      <c r="N294" t="s">
        <v>1291</v>
      </c>
      <c r="O294" t="s">
        <v>1292</v>
      </c>
      <c r="P294" t="s">
        <v>1289</v>
      </c>
      <c r="Q294" t="s">
        <v>1290</v>
      </c>
      <c r="R294" s="38">
        <v>996.86</v>
      </c>
    </row>
    <row r="295" spans="1:18" x14ac:dyDescent="0.25">
      <c r="A295" t="s">
        <v>1059</v>
      </c>
      <c r="B295" t="s">
        <v>466</v>
      </c>
      <c r="C295" t="s">
        <v>602</v>
      </c>
      <c r="D295" t="s">
        <v>1059</v>
      </c>
      <c r="E295" t="s">
        <v>466</v>
      </c>
      <c r="F295" t="s">
        <v>7</v>
      </c>
      <c r="G295" t="s">
        <v>8</v>
      </c>
      <c r="H295" t="s">
        <v>6</v>
      </c>
      <c r="I295" t="s">
        <v>463</v>
      </c>
      <c r="J295" t="s">
        <v>1094</v>
      </c>
      <c r="K295" t="s">
        <v>1064</v>
      </c>
      <c r="L295" t="s">
        <v>671</v>
      </c>
      <c r="M295" t="s">
        <v>672</v>
      </c>
      <c r="N295" t="s">
        <v>300</v>
      </c>
      <c r="O295" t="s">
        <v>492</v>
      </c>
      <c r="P295" t="s">
        <v>1264</v>
      </c>
      <c r="Q295" t="s">
        <v>1265</v>
      </c>
      <c r="R295" s="38">
        <v>1432019.88</v>
      </c>
    </row>
    <row r="296" spans="1:18" x14ac:dyDescent="0.25">
      <c r="A296" t="s">
        <v>1059</v>
      </c>
      <c r="B296" t="s">
        <v>466</v>
      </c>
      <c r="C296" t="s">
        <v>602</v>
      </c>
      <c r="D296" t="s">
        <v>1059</v>
      </c>
      <c r="E296" t="s">
        <v>466</v>
      </c>
      <c r="F296" t="s">
        <v>104</v>
      </c>
      <c r="G296" t="s">
        <v>105</v>
      </c>
      <c r="H296" t="s">
        <v>6</v>
      </c>
      <c r="I296" t="s">
        <v>463</v>
      </c>
      <c r="J296" t="s">
        <v>1061</v>
      </c>
      <c r="K296" t="s">
        <v>1062</v>
      </c>
      <c r="L296" t="s">
        <v>659</v>
      </c>
      <c r="M296" t="s">
        <v>660</v>
      </c>
      <c r="N296" t="s">
        <v>97</v>
      </c>
      <c r="O296" t="s">
        <v>467</v>
      </c>
      <c r="P296" t="s">
        <v>1293</v>
      </c>
      <c r="Q296" t="s">
        <v>1294</v>
      </c>
      <c r="R296" s="38">
        <v>11838</v>
      </c>
    </row>
    <row r="297" spans="1:18" x14ac:dyDescent="0.25">
      <c r="A297" t="s">
        <v>1059</v>
      </c>
      <c r="B297" t="s">
        <v>466</v>
      </c>
      <c r="C297" t="s">
        <v>602</v>
      </c>
      <c r="D297" t="s">
        <v>1059</v>
      </c>
      <c r="E297" t="s">
        <v>466</v>
      </c>
      <c r="F297" t="s">
        <v>104</v>
      </c>
      <c r="G297" t="s">
        <v>105</v>
      </c>
      <c r="H297" t="s">
        <v>6</v>
      </c>
      <c r="I297" t="s">
        <v>463</v>
      </c>
      <c r="J297" t="s">
        <v>1061</v>
      </c>
      <c r="K297" t="s">
        <v>1062</v>
      </c>
      <c r="L297" t="s">
        <v>659</v>
      </c>
      <c r="M297" t="s">
        <v>660</v>
      </c>
      <c r="N297" t="s">
        <v>97</v>
      </c>
      <c r="O297" t="s">
        <v>467</v>
      </c>
      <c r="P297" t="s">
        <v>1295</v>
      </c>
      <c r="Q297" t="s">
        <v>1296</v>
      </c>
      <c r="R297" s="38">
        <v>19910</v>
      </c>
    </row>
    <row r="298" spans="1:18" x14ac:dyDescent="0.25">
      <c r="A298" t="s">
        <v>1059</v>
      </c>
      <c r="B298" t="s">
        <v>466</v>
      </c>
      <c r="C298" t="s">
        <v>602</v>
      </c>
      <c r="D298" t="s">
        <v>1059</v>
      </c>
      <c r="E298" t="s">
        <v>466</v>
      </c>
      <c r="F298" t="s">
        <v>104</v>
      </c>
      <c r="G298" t="s">
        <v>105</v>
      </c>
      <c r="H298" t="s">
        <v>6</v>
      </c>
      <c r="I298" t="s">
        <v>463</v>
      </c>
      <c r="J298" t="s">
        <v>1061</v>
      </c>
      <c r="K298" t="s">
        <v>1062</v>
      </c>
      <c r="L298" t="s">
        <v>732</v>
      </c>
      <c r="M298" t="s">
        <v>733</v>
      </c>
      <c r="N298" t="s">
        <v>97</v>
      </c>
      <c r="O298" t="s">
        <v>467</v>
      </c>
      <c r="P298" t="s">
        <v>1297</v>
      </c>
      <c r="Q298" t="s">
        <v>1298</v>
      </c>
      <c r="R298" s="38">
        <v>11956.04</v>
      </c>
    </row>
    <row r="299" spans="1:18" x14ac:dyDescent="0.25">
      <c r="A299" t="s">
        <v>1059</v>
      </c>
      <c r="B299" t="s">
        <v>466</v>
      </c>
      <c r="C299" t="s">
        <v>602</v>
      </c>
      <c r="D299" t="s">
        <v>1059</v>
      </c>
      <c r="E299" t="s">
        <v>466</v>
      </c>
      <c r="F299" t="s">
        <v>104</v>
      </c>
      <c r="G299" t="s">
        <v>105</v>
      </c>
      <c r="H299" t="s">
        <v>6</v>
      </c>
      <c r="I299" t="s">
        <v>463</v>
      </c>
      <c r="J299" t="s">
        <v>1061</v>
      </c>
      <c r="K299" t="s">
        <v>1062</v>
      </c>
      <c r="L299" t="s">
        <v>736</v>
      </c>
      <c r="M299" t="s">
        <v>737</v>
      </c>
      <c r="N299" t="s">
        <v>97</v>
      </c>
      <c r="O299" t="s">
        <v>467</v>
      </c>
      <c r="P299" t="s">
        <v>1299</v>
      </c>
      <c r="Q299" t="s">
        <v>1300</v>
      </c>
      <c r="R299" s="38">
        <v>7168.5</v>
      </c>
    </row>
    <row r="300" spans="1:18" x14ac:dyDescent="0.25">
      <c r="A300" t="s">
        <v>1059</v>
      </c>
      <c r="B300" t="s">
        <v>466</v>
      </c>
      <c r="C300" t="s">
        <v>602</v>
      </c>
      <c r="D300" t="s">
        <v>1059</v>
      </c>
      <c r="E300" t="s">
        <v>466</v>
      </c>
      <c r="F300" t="s">
        <v>104</v>
      </c>
      <c r="G300" t="s">
        <v>105</v>
      </c>
      <c r="H300" t="s">
        <v>6</v>
      </c>
      <c r="I300" t="s">
        <v>463</v>
      </c>
      <c r="J300" t="s">
        <v>1061</v>
      </c>
      <c r="K300" t="s">
        <v>1062</v>
      </c>
      <c r="L300" t="s">
        <v>791</v>
      </c>
      <c r="M300" t="s">
        <v>792</v>
      </c>
      <c r="N300" t="s">
        <v>97</v>
      </c>
      <c r="O300" t="s">
        <v>467</v>
      </c>
      <c r="P300" t="s">
        <v>1297</v>
      </c>
      <c r="Q300" t="s">
        <v>1298</v>
      </c>
      <c r="R300" s="38">
        <v>385894.93</v>
      </c>
    </row>
    <row r="301" spans="1:18" x14ac:dyDescent="0.25">
      <c r="A301" t="s">
        <v>1059</v>
      </c>
      <c r="B301" t="s">
        <v>466</v>
      </c>
      <c r="C301" t="s">
        <v>602</v>
      </c>
      <c r="D301" t="s">
        <v>1059</v>
      </c>
      <c r="E301" t="s">
        <v>466</v>
      </c>
      <c r="F301" t="s">
        <v>104</v>
      </c>
      <c r="G301" t="s">
        <v>105</v>
      </c>
      <c r="H301" t="s">
        <v>6</v>
      </c>
      <c r="I301" t="s">
        <v>463</v>
      </c>
      <c r="J301" t="s">
        <v>1061</v>
      </c>
      <c r="K301" t="s">
        <v>1062</v>
      </c>
      <c r="L301" t="s">
        <v>793</v>
      </c>
      <c r="M301" t="s">
        <v>794</v>
      </c>
      <c r="N301" t="s">
        <v>97</v>
      </c>
      <c r="O301" t="s">
        <v>467</v>
      </c>
      <c r="P301" t="s">
        <v>1297</v>
      </c>
      <c r="Q301" t="s">
        <v>1298</v>
      </c>
      <c r="R301" s="38">
        <v>295658.90999999997</v>
      </c>
    </row>
    <row r="302" spans="1:18" x14ac:dyDescent="0.25">
      <c r="A302" t="s">
        <v>1059</v>
      </c>
      <c r="B302" t="s">
        <v>466</v>
      </c>
      <c r="C302" t="s">
        <v>602</v>
      </c>
      <c r="D302" t="s">
        <v>1059</v>
      </c>
      <c r="E302" t="s">
        <v>466</v>
      </c>
      <c r="F302" t="s">
        <v>104</v>
      </c>
      <c r="G302" t="s">
        <v>105</v>
      </c>
      <c r="H302" t="s">
        <v>6</v>
      </c>
      <c r="I302" t="s">
        <v>463</v>
      </c>
      <c r="J302" t="s">
        <v>1061</v>
      </c>
      <c r="K302" t="s">
        <v>1062</v>
      </c>
      <c r="L302" t="s">
        <v>795</v>
      </c>
      <c r="M302" t="s">
        <v>796</v>
      </c>
      <c r="N302" t="s">
        <v>97</v>
      </c>
      <c r="O302" t="s">
        <v>467</v>
      </c>
      <c r="P302" t="s">
        <v>1297</v>
      </c>
      <c r="Q302" t="s">
        <v>1298</v>
      </c>
      <c r="R302" s="38">
        <v>752544.85</v>
      </c>
    </row>
    <row r="303" spans="1:18" x14ac:dyDescent="0.25">
      <c r="A303" t="s">
        <v>1059</v>
      </c>
      <c r="B303" t="s">
        <v>466</v>
      </c>
      <c r="C303" t="s">
        <v>602</v>
      </c>
      <c r="D303" t="s">
        <v>1059</v>
      </c>
      <c r="E303" t="s">
        <v>466</v>
      </c>
      <c r="F303" t="s">
        <v>104</v>
      </c>
      <c r="G303" t="s">
        <v>105</v>
      </c>
      <c r="H303" t="s">
        <v>6</v>
      </c>
      <c r="I303" t="s">
        <v>463</v>
      </c>
      <c r="J303" t="s">
        <v>1061</v>
      </c>
      <c r="K303" t="s">
        <v>1062</v>
      </c>
      <c r="L303" t="s">
        <v>797</v>
      </c>
      <c r="M303" t="s">
        <v>798</v>
      </c>
      <c r="N303" t="s">
        <v>97</v>
      </c>
      <c r="O303" t="s">
        <v>467</v>
      </c>
      <c r="P303" t="s">
        <v>1297</v>
      </c>
      <c r="Q303" t="s">
        <v>1298</v>
      </c>
      <c r="R303" s="38">
        <v>86095.570000000094</v>
      </c>
    </row>
    <row r="304" spans="1:18" x14ac:dyDescent="0.25">
      <c r="A304" t="s">
        <v>1059</v>
      </c>
      <c r="B304" t="s">
        <v>466</v>
      </c>
      <c r="C304" t="s">
        <v>602</v>
      </c>
      <c r="D304" t="s">
        <v>1059</v>
      </c>
      <c r="E304" t="s">
        <v>466</v>
      </c>
      <c r="F304" t="s">
        <v>104</v>
      </c>
      <c r="G304" t="s">
        <v>105</v>
      </c>
      <c r="H304" t="s">
        <v>6</v>
      </c>
      <c r="I304" t="s">
        <v>463</v>
      </c>
      <c r="J304" t="s">
        <v>1061</v>
      </c>
      <c r="K304" t="s">
        <v>1062</v>
      </c>
      <c r="L304" t="s">
        <v>671</v>
      </c>
      <c r="M304" t="s">
        <v>672</v>
      </c>
      <c r="N304" t="s">
        <v>97</v>
      </c>
      <c r="O304" t="s">
        <v>467</v>
      </c>
      <c r="P304" t="s">
        <v>1297</v>
      </c>
      <c r="Q304" t="s">
        <v>1298</v>
      </c>
      <c r="R304" s="38">
        <v>56645.71</v>
      </c>
    </row>
    <row r="305" spans="1:18" x14ac:dyDescent="0.25">
      <c r="A305" t="s">
        <v>1059</v>
      </c>
      <c r="B305" t="s">
        <v>466</v>
      </c>
      <c r="C305" t="s">
        <v>602</v>
      </c>
      <c r="D305" t="s">
        <v>1059</v>
      </c>
      <c r="E305" t="s">
        <v>466</v>
      </c>
      <c r="F305" t="s">
        <v>104</v>
      </c>
      <c r="G305" t="s">
        <v>105</v>
      </c>
      <c r="H305" t="s">
        <v>6</v>
      </c>
      <c r="I305" t="s">
        <v>463</v>
      </c>
      <c r="J305" t="s">
        <v>1061</v>
      </c>
      <c r="K305" t="s">
        <v>1062</v>
      </c>
      <c r="L305" t="s">
        <v>808</v>
      </c>
      <c r="M305" t="s">
        <v>809</v>
      </c>
      <c r="N305" t="s">
        <v>97</v>
      </c>
      <c r="O305" t="s">
        <v>467</v>
      </c>
      <c r="P305" t="s">
        <v>1297</v>
      </c>
      <c r="Q305" t="s">
        <v>1298</v>
      </c>
      <c r="R305" s="38">
        <v>0</v>
      </c>
    </row>
    <row r="306" spans="1:18" x14ac:dyDescent="0.25">
      <c r="A306" t="s">
        <v>1059</v>
      </c>
      <c r="B306" t="s">
        <v>466</v>
      </c>
      <c r="C306" t="s">
        <v>602</v>
      </c>
      <c r="D306" t="s">
        <v>1059</v>
      </c>
      <c r="E306" t="s">
        <v>466</v>
      </c>
      <c r="F306" t="s">
        <v>104</v>
      </c>
      <c r="G306" t="s">
        <v>105</v>
      </c>
      <c r="H306" t="s">
        <v>6</v>
      </c>
      <c r="I306" t="s">
        <v>463</v>
      </c>
      <c r="J306" t="s">
        <v>1061</v>
      </c>
      <c r="K306" t="s">
        <v>1062</v>
      </c>
      <c r="L306" t="s">
        <v>810</v>
      </c>
      <c r="M306" t="s">
        <v>811</v>
      </c>
      <c r="N306" t="s">
        <v>97</v>
      </c>
      <c r="O306" t="s">
        <v>467</v>
      </c>
      <c r="P306" t="s">
        <v>1297</v>
      </c>
      <c r="Q306" t="s">
        <v>1298</v>
      </c>
      <c r="R306" s="38">
        <v>6881.98</v>
      </c>
    </row>
    <row r="307" spans="1:18" x14ac:dyDescent="0.25">
      <c r="A307" t="s">
        <v>1059</v>
      </c>
      <c r="B307" t="s">
        <v>466</v>
      </c>
      <c r="C307" t="s">
        <v>602</v>
      </c>
      <c r="D307" t="s">
        <v>1059</v>
      </c>
      <c r="E307" t="s">
        <v>466</v>
      </c>
      <c r="F307" t="s">
        <v>104</v>
      </c>
      <c r="G307" t="s">
        <v>105</v>
      </c>
      <c r="H307" t="s">
        <v>6</v>
      </c>
      <c r="I307" t="s">
        <v>463</v>
      </c>
      <c r="J307" t="s">
        <v>1061</v>
      </c>
      <c r="K307" t="s">
        <v>1062</v>
      </c>
      <c r="L307" t="s">
        <v>816</v>
      </c>
      <c r="M307" t="s">
        <v>817</v>
      </c>
      <c r="N307" t="s">
        <v>97</v>
      </c>
      <c r="O307" t="s">
        <v>467</v>
      </c>
      <c r="P307" t="s">
        <v>1297</v>
      </c>
      <c r="Q307" t="s">
        <v>1298</v>
      </c>
      <c r="R307" s="38">
        <v>74600</v>
      </c>
    </row>
    <row r="308" spans="1:18" x14ac:dyDescent="0.25">
      <c r="A308" t="s">
        <v>1059</v>
      </c>
      <c r="B308" t="s">
        <v>466</v>
      </c>
      <c r="C308" t="s">
        <v>602</v>
      </c>
      <c r="D308" t="s">
        <v>1059</v>
      </c>
      <c r="E308" t="s">
        <v>466</v>
      </c>
      <c r="F308" t="s">
        <v>104</v>
      </c>
      <c r="G308" t="s">
        <v>105</v>
      </c>
      <c r="H308" t="s">
        <v>6</v>
      </c>
      <c r="I308" t="s">
        <v>463</v>
      </c>
      <c r="J308" t="s">
        <v>1061</v>
      </c>
      <c r="K308" t="s">
        <v>1062</v>
      </c>
      <c r="L308" t="s">
        <v>818</v>
      </c>
      <c r="M308" t="s">
        <v>819</v>
      </c>
      <c r="N308" t="s">
        <v>97</v>
      </c>
      <c r="O308" t="s">
        <v>467</v>
      </c>
      <c r="P308" t="s">
        <v>1297</v>
      </c>
      <c r="Q308" t="s">
        <v>1298</v>
      </c>
      <c r="R308" s="38">
        <v>12142.47</v>
      </c>
    </row>
    <row r="309" spans="1:18" x14ac:dyDescent="0.25">
      <c r="A309" t="s">
        <v>1059</v>
      </c>
      <c r="B309" t="s">
        <v>466</v>
      </c>
      <c r="C309" t="s">
        <v>602</v>
      </c>
      <c r="D309" t="s">
        <v>1059</v>
      </c>
      <c r="E309" t="s">
        <v>466</v>
      </c>
      <c r="F309" t="s">
        <v>104</v>
      </c>
      <c r="G309" t="s">
        <v>105</v>
      </c>
      <c r="H309" t="s">
        <v>6</v>
      </c>
      <c r="I309" t="s">
        <v>463</v>
      </c>
      <c r="J309" t="s">
        <v>1061</v>
      </c>
      <c r="K309" t="s">
        <v>1062</v>
      </c>
      <c r="L309" t="s">
        <v>826</v>
      </c>
      <c r="M309" t="s">
        <v>827</v>
      </c>
      <c r="N309" t="s">
        <v>97</v>
      </c>
      <c r="O309" t="s">
        <v>467</v>
      </c>
      <c r="P309" t="s">
        <v>1297</v>
      </c>
      <c r="Q309" t="s">
        <v>1298</v>
      </c>
      <c r="R309" s="38">
        <v>1884.17</v>
      </c>
    </row>
    <row r="310" spans="1:18" x14ac:dyDescent="0.25">
      <c r="A310" t="s">
        <v>1059</v>
      </c>
      <c r="B310" t="s">
        <v>466</v>
      </c>
      <c r="C310" t="s">
        <v>602</v>
      </c>
      <c r="D310" t="s">
        <v>1059</v>
      </c>
      <c r="E310" t="s">
        <v>466</v>
      </c>
      <c r="F310" t="s">
        <v>104</v>
      </c>
      <c r="G310" t="s">
        <v>105</v>
      </c>
      <c r="H310" t="s">
        <v>6</v>
      </c>
      <c r="I310" t="s">
        <v>463</v>
      </c>
      <c r="J310" t="s">
        <v>1061</v>
      </c>
      <c r="K310" t="s">
        <v>1062</v>
      </c>
      <c r="L310" t="s">
        <v>877</v>
      </c>
      <c r="M310" t="s">
        <v>878</v>
      </c>
      <c r="N310" t="s">
        <v>97</v>
      </c>
      <c r="O310" t="s">
        <v>467</v>
      </c>
      <c r="P310" t="s">
        <v>1297</v>
      </c>
      <c r="Q310" t="s">
        <v>1298</v>
      </c>
      <c r="R310" s="38">
        <v>3029.87</v>
      </c>
    </row>
    <row r="311" spans="1:18" x14ac:dyDescent="0.25">
      <c r="A311" t="s">
        <v>1059</v>
      </c>
      <c r="B311" t="s">
        <v>466</v>
      </c>
      <c r="C311" t="s">
        <v>602</v>
      </c>
      <c r="D311" t="s">
        <v>1059</v>
      </c>
      <c r="E311" t="s">
        <v>466</v>
      </c>
      <c r="F311" t="s">
        <v>104</v>
      </c>
      <c r="G311" t="s">
        <v>105</v>
      </c>
      <c r="H311" t="s">
        <v>6</v>
      </c>
      <c r="I311" t="s">
        <v>463</v>
      </c>
      <c r="J311" t="s">
        <v>1061</v>
      </c>
      <c r="K311" t="s">
        <v>1062</v>
      </c>
      <c r="L311" t="s">
        <v>840</v>
      </c>
      <c r="M311" t="s">
        <v>841</v>
      </c>
      <c r="N311" t="s">
        <v>97</v>
      </c>
      <c r="O311" t="s">
        <v>467</v>
      </c>
      <c r="P311" t="s">
        <v>1297</v>
      </c>
      <c r="Q311" t="s">
        <v>1298</v>
      </c>
      <c r="R311" s="38">
        <v>4080</v>
      </c>
    </row>
    <row r="312" spans="1:18" x14ac:dyDescent="0.25">
      <c r="A312" t="s">
        <v>1059</v>
      </c>
      <c r="B312" t="s">
        <v>466</v>
      </c>
      <c r="C312" t="s">
        <v>602</v>
      </c>
      <c r="D312" t="s">
        <v>1059</v>
      </c>
      <c r="E312" t="s">
        <v>466</v>
      </c>
      <c r="F312" t="s">
        <v>104</v>
      </c>
      <c r="G312" t="s">
        <v>105</v>
      </c>
      <c r="H312" t="s">
        <v>6</v>
      </c>
      <c r="I312" t="s">
        <v>463</v>
      </c>
      <c r="J312" t="s">
        <v>1061</v>
      </c>
      <c r="K312" t="s">
        <v>1062</v>
      </c>
      <c r="L312" t="s">
        <v>852</v>
      </c>
      <c r="M312" t="s">
        <v>853</v>
      </c>
      <c r="N312" t="s">
        <v>97</v>
      </c>
      <c r="O312" t="s">
        <v>467</v>
      </c>
      <c r="P312" t="s">
        <v>1301</v>
      </c>
      <c r="Q312" t="s">
        <v>1302</v>
      </c>
      <c r="R312" s="38">
        <v>4060</v>
      </c>
    </row>
    <row r="313" spans="1:18" x14ac:dyDescent="0.25">
      <c r="A313" t="s">
        <v>1059</v>
      </c>
      <c r="B313" t="s">
        <v>466</v>
      </c>
      <c r="C313" t="s">
        <v>602</v>
      </c>
      <c r="D313" t="s">
        <v>1059</v>
      </c>
      <c r="E313" t="s">
        <v>466</v>
      </c>
      <c r="F313" t="s">
        <v>84</v>
      </c>
      <c r="G313" t="s">
        <v>85</v>
      </c>
      <c r="H313" t="s">
        <v>75</v>
      </c>
      <c r="I313" t="s">
        <v>460</v>
      </c>
      <c r="J313" t="s">
        <v>1061</v>
      </c>
      <c r="K313" t="s">
        <v>1062</v>
      </c>
      <c r="L313" t="s">
        <v>879</v>
      </c>
      <c r="M313" t="s">
        <v>880</v>
      </c>
      <c r="N313" t="s">
        <v>25</v>
      </c>
      <c r="O313" t="s">
        <v>466</v>
      </c>
      <c r="P313" t="s">
        <v>1303</v>
      </c>
      <c r="Q313" t="s">
        <v>1304</v>
      </c>
      <c r="R313" s="38">
        <v>503847.33</v>
      </c>
    </row>
    <row r="314" spans="1:18" x14ac:dyDescent="0.25">
      <c r="A314" t="s">
        <v>1059</v>
      </c>
      <c r="B314" t="s">
        <v>466</v>
      </c>
      <c r="C314" t="s">
        <v>602</v>
      </c>
      <c r="D314" t="s">
        <v>1059</v>
      </c>
      <c r="E314" t="s">
        <v>466</v>
      </c>
      <c r="F314" t="s">
        <v>84</v>
      </c>
      <c r="G314" t="s">
        <v>85</v>
      </c>
      <c r="H314" t="s">
        <v>75</v>
      </c>
      <c r="I314" t="s">
        <v>460</v>
      </c>
      <c r="J314" t="s">
        <v>1061</v>
      </c>
      <c r="K314" t="s">
        <v>1062</v>
      </c>
      <c r="L314" t="s">
        <v>881</v>
      </c>
      <c r="M314" t="s">
        <v>882</v>
      </c>
      <c r="N314" t="s">
        <v>25</v>
      </c>
      <c r="O314" t="s">
        <v>466</v>
      </c>
      <c r="P314" t="s">
        <v>1303</v>
      </c>
      <c r="Q314" t="s">
        <v>1304</v>
      </c>
      <c r="R314" s="38">
        <v>0</v>
      </c>
    </row>
    <row r="315" spans="1:18" x14ac:dyDescent="0.25">
      <c r="A315" t="s">
        <v>1059</v>
      </c>
      <c r="B315" t="s">
        <v>466</v>
      </c>
      <c r="C315" t="s">
        <v>602</v>
      </c>
      <c r="D315" t="s">
        <v>1059</v>
      </c>
      <c r="E315" t="s">
        <v>466</v>
      </c>
      <c r="F315" t="s">
        <v>84</v>
      </c>
      <c r="G315" t="s">
        <v>85</v>
      </c>
      <c r="H315" t="s">
        <v>75</v>
      </c>
      <c r="I315" t="s">
        <v>460</v>
      </c>
      <c r="J315" t="s">
        <v>1061</v>
      </c>
      <c r="K315" t="s">
        <v>1062</v>
      </c>
      <c r="L315" t="s">
        <v>883</v>
      </c>
      <c r="M315" t="s">
        <v>884</v>
      </c>
      <c r="N315" t="s">
        <v>25</v>
      </c>
      <c r="O315" t="s">
        <v>466</v>
      </c>
      <c r="P315" t="s">
        <v>1303</v>
      </c>
      <c r="Q315" t="s">
        <v>1304</v>
      </c>
      <c r="R315" s="38">
        <v>54256.890000000101</v>
      </c>
    </row>
    <row r="316" spans="1:18" x14ac:dyDescent="0.25">
      <c r="A316" t="s">
        <v>1059</v>
      </c>
      <c r="B316" t="s">
        <v>466</v>
      </c>
      <c r="C316" t="s">
        <v>602</v>
      </c>
      <c r="D316" t="s">
        <v>1059</v>
      </c>
      <c r="E316" t="s">
        <v>466</v>
      </c>
      <c r="F316" t="s">
        <v>84</v>
      </c>
      <c r="G316" t="s">
        <v>85</v>
      </c>
      <c r="H316" t="s">
        <v>75</v>
      </c>
      <c r="I316" t="s">
        <v>460</v>
      </c>
      <c r="J316" t="s">
        <v>1061</v>
      </c>
      <c r="K316" t="s">
        <v>1062</v>
      </c>
      <c r="L316" t="s">
        <v>885</v>
      </c>
      <c r="M316" t="s">
        <v>886</v>
      </c>
      <c r="N316" t="s">
        <v>25</v>
      </c>
      <c r="O316" t="s">
        <v>466</v>
      </c>
      <c r="P316" t="s">
        <v>1303</v>
      </c>
      <c r="Q316" t="s">
        <v>1304</v>
      </c>
      <c r="R316" s="38">
        <v>27981.970000000201</v>
      </c>
    </row>
    <row r="317" spans="1:18" x14ac:dyDescent="0.25">
      <c r="A317" t="s">
        <v>1059</v>
      </c>
      <c r="B317" t="s">
        <v>466</v>
      </c>
      <c r="C317" t="s">
        <v>602</v>
      </c>
      <c r="D317" t="s">
        <v>1059</v>
      </c>
      <c r="E317" t="s">
        <v>466</v>
      </c>
      <c r="F317" t="s">
        <v>84</v>
      </c>
      <c r="G317" t="s">
        <v>85</v>
      </c>
      <c r="H317" t="s">
        <v>75</v>
      </c>
      <c r="I317" t="s">
        <v>460</v>
      </c>
      <c r="J317" t="s">
        <v>1061</v>
      </c>
      <c r="K317" t="s">
        <v>1062</v>
      </c>
      <c r="L317" t="s">
        <v>887</v>
      </c>
      <c r="M317" t="s">
        <v>888</v>
      </c>
      <c r="N317" t="s">
        <v>25</v>
      </c>
      <c r="O317" t="s">
        <v>466</v>
      </c>
      <c r="P317" t="s">
        <v>1303</v>
      </c>
      <c r="Q317" t="s">
        <v>1304</v>
      </c>
      <c r="R317" s="38">
        <v>32275.409999999702</v>
      </c>
    </row>
    <row r="318" spans="1:18" x14ac:dyDescent="0.25">
      <c r="A318" t="s">
        <v>1059</v>
      </c>
      <c r="B318" t="s">
        <v>466</v>
      </c>
      <c r="C318" t="s">
        <v>602</v>
      </c>
      <c r="D318" t="s">
        <v>1059</v>
      </c>
      <c r="E318" t="s">
        <v>466</v>
      </c>
      <c r="F318" t="s">
        <v>84</v>
      </c>
      <c r="G318" t="s">
        <v>85</v>
      </c>
      <c r="H318" t="s">
        <v>75</v>
      </c>
      <c r="I318" t="s">
        <v>460</v>
      </c>
      <c r="J318" t="s">
        <v>1061</v>
      </c>
      <c r="K318" t="s">
        <v>1062</v>
      </c>
      <c r="L318" t="s">
        <v>889</v>
      </c>
      <c r="M318" t="s">
        <v>890</v>
      </c>
      <c r="N318" t="s">
        <v>25</v>
      </c>
      <c r="O318" t="s">
        <v>466</v>
      </c>
      <c r="P318" t="s">
        <v>1303</v>
      </c>
      <c r="Q318" t="s">
        <v>1304</v>
      </c>
      <c r="R318" s="38">
        <v>1466184.77</v>
      </c>
    </row>
    <row r="319" spans="1:18" x14ac:dyDescent="0.25">
      <c r="A319" t="s">
        <v>1059</v>
      </c>
      <c r="B319" t="s">
        <v>466</v>
      </c>
      <c r="C319" t="s">
        <v>602</v>
      </c>
      <c r="D319" t="s">
        <v>1059</v>
      </c>
      <c r="E319" t="s">
        <v>466</v>
      </c>
      <c r="F319" t="s">
        <v>84</v>
      </c>
      <c r="G319" t="s">
        <v>85</v>
      </c>
      <c r="H319" t="s">
        <v>75</v>
      </c>
      <c r="I319" t="s">
        <v>460</v>
      </c>
      <c r="J319" t="s">
        <v>1061</v>
      </c>
      <c r="K319" t="s">
        <v>1062</v>
      </c>
      <c r="L319" t="s">
        <v>891</v>
      </c>
      <c r="M319" t="s">
        <v>892</v>
      </c>
      <c r="N319" t="s">
        <v>25</v>
      </c>
      <c r="O319" t="s">
        <v>466</v>
      </c>
      <c r="P319" t="s">
        <v>1303</v>
      </c>
      <c r="Q319" t="s">
        <v>1304</v>
      </c>
      <c r="R319" s="38">
        <v>118402641.48</v>
      </c>
    </row>
    <row r="320" spans="1:18" x14ac:dyDescent="0.25">
      <c r="A320" t="s">
        <v>1059</v>
      </c>
      <c r="B320" t="s">
        <v>466</v>
      </c>
      <c r="C320" t="s">
        <v>602</v>
      </c>
      <c r="D320" t="s">
        <v>1059</v>
      </c>
      <c r="E320" t="s">
        <v>466</v>
      </c>
      <c r="F320" t="s">
        <v>84</v>
      </c>
      <c r="G320" t="s">
        <v>85</v>
      </c>
      <c r="H320" t="s">
        <v>75</v>
      </c>
      <c r="I320" t="s">
        <v>460</v>
      </c>
      <c r="J320" t="s">
        <v>1061</v>
      </c>
      <c r="K320" t="s">
        <v>1062</v>
      </c>
      <c r="L320" t="s">
        <v>893</v>
      </c>
      <c r="M320" t="s">
        <v>894</v>
      </c>
      <c r="N320" t="s">
        <v>25</v>
      </c>
      <c r="O320" t="s">
        <v>466</v>
      </c>
      <c r="P320" t="s">
        <v>1303</v>
      </c>
      <c r="Q320" t="s">
        <v>1304</v>
      </c>
      <c r="R320" s="38">
        <v>52314.91</v>
      </c>
    </row>
    <row r="321" spans="1:18" x14ac:dyDescent="0.25">
      <c r="A321" t="s">
        <v>1059</v>
      </c>
      <c r="B321" t="s">
        <v>466</v>
      </c>
      <c r="C321" t="s">
        <v>602</v>
      </c>
      <c r="D321" t="s">
        <v>1059</v>
      </c>
      <c r="E321" t="s">
        <v>466</v>
      </c>
      <c r="F321" t="s">
        <v>84</v>
      </c>
      <c r="G321" t="s">
        <v>85</v>
      </c>
      <c r="H321" t="s">
        <v>75</v>
      </c>
      <c r="I321" t="s">
        <v>460</v>
      </c>
      <c r="J321" t="s">
        <v>1061</v>
      </c>
      <c r="K321" t="s">
        <v>1062</v>
      </c>
      <c r="L321" t="s">
        <v>895</v>
      </c>
      <c r="M321" t="s">
        <v>896</v>
      </c>
      <c r="N321" t="s">
        <v>25</v>
      </c>
      <c r="O321" t="s">
        <v>466</v>
      </c>
      <c r="P321" t="s">
        <v>1303</v>
      </c>
      <c r="Q321" t="s">
        <v>1304</v>
      </c>
      <c r="R321" s="38">
        <v>201011.08</v>
      </c>
    </row>
    <row r="322" spans="1:18" x14ac:dyDescent="0.25">
      <c r="A322" t="s">
        <v>1059</v>
      </c>
      <c r="B322" t="s">
        <v>466</v>
      </c>
      <c r="C322" t="s">
        <v>602</v>
      </c>
      <c r="D322" t="s">
        <v>1059</v>
      </c>
      <c r="E322" t="s">
        <v>466</v>
      </c>
      <c r="F322" t="s">
        <v>84</v>
      </c>
      <c r="G322" t="s">
        <v>85</v>
      </c>
      <c r="H322" t="s">
        <v>75</v>
      </c>
      <c r="I322" t="s">
        <v>460</v>
      </c>
      <c r="J322" t="s">
        <v>1061</v>
      </c>
      <c r="K322" t="s">
        <v>1062</v>
      </c>
      <c r="L322" t="s">
        <v>897</v>
      </c>
      <c r="M322" t="s">
        <v>636</v>
      </c>
      <c r="N322" t="s">
        <v>25</v>
      </c>
      <c r="O322" t="s">
        <v>466</v>
      </c>
      <c r="P322" t="s">
        <v>1303</v>
      </c>
      <c r="Q322" t="s">
        <v>1304</v>
      </c>
      <c r="R322" s="38">
        <v>353123.2</v>
      </c>
    </row>
    <row r="323" spans="1:18" x14ac:dyDescent="0.25">
      <c r="A323" t="s">
        <v>1059</v>
      </c>
      <c r="B323" t="s">
        <v>466</v>
      </c>
      <c r="C323" t="s">
        <v>602</v>
      </c>
      <c r="D323" t="s">
        <v>1059</v>
      </c>
      <c r="E323" t="s">
        <v>466</v>
      </c>
      <c r="F323" t="s">
        <v>84</v>
      </c>
      <c r="G323" t="s">
        <v>85</v>
      </c>
      <c r="H323" t="s">
        <v>75</v>
      </c>
      <c r="I323" t="s">
        <v>460</v>
      </c>
      <c r="J323" t="s">
        <v>1061</v>
      </c>
      <c r="K323" t="s">
        <v>1062</v>
      </c>
      <c r="L323" t="s">
        <v>898</v>
      </c>
      <c r="M323" t="s">
        <v>899</v>
      </c>
      <c r="N323" t="s">
        <v>25</v>
      </c>
      <c r="O323" t="s">
        <v>466</v>
      </c>
      <c r="P323" t="s">
        <v>1303</v>
      </c>
      <c r="Q323" t="s">
        <v>1304</v>
      </c>
      <c r="R323" s="38">
        <v>3928174.6900000102</v>
      </c>
    </row>
    <row r="324" spans="1:18" x14ac:dyDescent="0.25">
      <c r="A324" t="s">
        <v>1059</v>
      </c>
      <c r="B324" t="s">
        <v>466</v>
      </c>
      <c r="C324" t="s">
        <v>602</v>
      </c>
      <c r="D324" t="s">
        <v>1059</v>
      </c>
      <c r="E324" t="s">
        <v>466</v>
      </c>
      <c r="F324" t="s">
        <v>84</v>
      </c>
      <c r="G324" t="s">
        <v>85</v>
      </c>
      <c r="H324" t="s">
        <v>75</v>
      </c>
      <c r="I324" t="s">
        <v>460</v>
      </c>
      <c r="J324" t="s">
        <v>1061</v>
      </c>
      <c r="K324" t="s">
        <v>1062</v>
      </c>
      <c r="L324" t="s">
        <v>900</v>
      </c>
      <c r="M324" t="s">
        <v>901</v>
      </c>
      <c r="N324" t="s">
        <v>25</v>
      </c>
      <c r="O324" t="s">
        <v>466</v>
      </c>
      <c r="P324" t="s">
        <v>1303</v>
      </c>
      <c r="Q324" t="s">
        <v>1304</v>
      </c>
      <c r="R324" s="38">
        <v>121551.86</v>
      </c>
    </row>
    <row r="325" spans="1:18" x14ac:dyDescent="0.25">
      <c r="A325" t="s">
        <v>1059</v>
      </c>
      <c r="B325" t="s">
        <v>466</v>
      </c>
      <c r="C325" t="s">
        <v>602</v>
      </c>
      <c r="D325" t="s">
        <v>1059</v>
      </c>
      <c r="E325" t="s">
        <v>466</v>
      </c>
      <c r="F325" t="s">
        <v>84</v>
      </c>
      <c r="G325" t="s">
        <v>85</v>
      </c>
      <c r="H325" t="s">
        <v>75</v>
      </c>
      <c r="I325" t="s">
        <v>460</v>
      </c>
      <c r="J325" t="s">
        <v>1061</v>
      </c>
      <c r="K325" t="s">
        <v>1062</v>
      </c>
      <c r="L325" t="s">
        <v>902</v>
      </c>
      <c r="M325" t="s">
        <v>903</v>
      </c>
      <c r="N325" t="s">
        <v>25</v>
      </c>
      <c r="O325" t="s">
        <v>466</v>
      </c>
      <c r="P325" t="s">
        <v>1303</v>
      </c>
      <c r="Q325" t="s">
        <v>1304</v>
      </c>
      <c r="R325" s="38">
        <v>1783586.38</v>
      </c>
    </row>
    <row r="326" spans="1:18" x14ac:dyDescent="0.25">
      <c r="A326" t="s">
        <v>1059</v>
      </c>
      <c r="B326" t="s">
        <v>466</v>
      </c>
      <c r="C326" t="s">
        <v>602</v>
      </c>
      <c r="D326" t="s">
        <v>1059</v>
      </c>
      <c r="E326" t="s">
        <v>466</v>
      </c>
      <c r="F326" t="s">
        <v>84</v>
      </c>
      <c r="G326" t="s">
        <v>85</v>
      </c>
      <c r="H326" t="s">
        <v>75</v>
      </c>
      <c r="I326" t="s">
        <v>460</v>
      </c>
      <c r="J326" t="s">
        <v>1061</v>
      </c>
      <c r="K326" t="s">
        <v>1062</v>
      </c>
      <c r="L326" t="s">
        <v>904</v>
      </c>
      <c r="M326" t="s">
        <v>905</v>
      </c>
      <c r="N326" t="s">
        <v>25</v>
      </c>
      <c r="O326" t="s">
        <v>466</v>
      </c>
      <c r="P326" t="s">
        <v>1303</v>
      </c>
      <c r="Q326" t="s">
        <v>1304</v>
      </c>
      <c r="R326" s="38">
        <v>97144402.739999995</v>
      </c>
    </row>
    <row r="327" spans="1:18" x14ac:dyDescent="0.25">
      <c r="A327" t="s">
        <v>1059</v>
      </c>
      <c r="B327" t="s">
        <v>466</v>
      </c>
      <c r="C327" t="s">
        <v>602</v>
      </c>
      <c r="D327" t="s">
        <v>1059</v>
      </c>
      <c r="E327" t="s">
        <v>466</v>
      </c>
      <c r="F327" t="s">
        <v>84</v>
      </c>
      <c r="G327" t="s">
        <v>85</v>
      </c>
      <c r="H327" t="s">
        <v>75</v>
      </c>
      <c r="I327" t="s">
        <v>460</v>
      </c>
      <c r="J327" t="s">
        <v>1061</v>
      </c>
      <c r="K327" t="s">
        <v>1062</v>
      </c>
      <c r="L327" t="s">
        <v>906</v>
      </c>
      <c r="M327" t="s">
        <v>907</v>
      </c>
      <c r="N327" t="s">
        <v>25</v>
      </c>
      <c r="O327" t="s">
        <v>466</v>
      </c>
      <c r="P327" t="s">
        <v>1303</v>
      </c>
      <c r="Q327" t="s">
        <v>1304</v>
      </c>
      <c r="R327" s="38">
        <v>1270000</v>
      </c>
    </row>
    <row r="328" spans="1:18" x14ac:dyDescent="0.25">
      <c r="A328" t="s">
        <v>1059</v>
      </c>
      <c r="B328" t="s">
        <v>466</v>
      </c>
      <c r="C328" t="s">
        <v>602</v>
      </c>
      <c r="D328" t="s">
        <v>1059</v>
      </c>
      <c r="E328" t="s">
        <v>466</v>
      </c>
      <c r="F328" t="s">
        <v>84</v>
      </c>
      <c r="G328" t="s">
        <v>85</v>
      </c>
      <c r="H328" t="s">
        <v>75</v>
      </c>
      <c r="I328" t="s">
        <v>460</v>
      </c>
      <c r="J328" t="s">
        <v>1061</v>
      </c>
      <c r="K328" t="s">
        <v>1062</v>
      </c>
      <c r="L328" t="s">
        <v>908</v>
      </c>
      <c r="M328" t="s">
        <v>909</v>
      </c>
      <c r="N328" t="s">
        <v>25</v>
      </c>
      <c r="O328" t="s">
        <v>466</v>
      </c>
      <c r="P328" t="s">
        <v>1303</v>
      </c>
      <c r="Q328" t="s">
        <v>1304</v>
      </c>
      <c r="R328" s="38">
        <v>625.70000000000095</v>
      </c>
    </row>
    <row r="329" spans="1:18" x14ac:dyDescent="0.25">
      <c r="A329" t="s">
        <v>1059</v>
      </c>
      <c r="B329" t="s">
        <v>466</v>
      </c>
      <c r="C329" t="s">
        <v>602</v>
      </c>
      <c r="D329" t="s">
        <v>1059</v>
      </c>
      <c r="E329" t="s">
        <v>466</v>
      </c>
      <c r="F329" t="s">
        <v>84</v>
      </c>
      <c r="G329" t="s">
        <v>85</v>
      </c>
      <c r="H329" t="s">
        <v>75</v>
      </c>
      <c r="I329" t="s">
        <v>460</v>
      </c>
      <c r="J329" t="s">
        <v>1061</v>
      </c>
      <c r="K329" t="s">
        <v>1062</v>
      </c>
      <c r="L329" t="s">
        <v>910</v>
      </c>
      <c r="M329" t="s">
        <v>911</v>
      </c>
      <c r="N329" t="s">
        <v>25</v>
      </c>
      <c r="O329" t="s">
        <v>466</v>
      </c>
      <c r="P329" t="s">
        <v>1303</v>
      </c>
      <c r="Q329" t="s">
        <v>1304</v>
      </c>
      <c r="R329" s="38">
        <v>2139210.69</v>
      </c>
    </row>
    <row r="330" spans="1:18" x14ac:dyDescent="0.25">
      <c r="A330" t="s">
        <v>1059</v>
      </c>
      <c r="B330" t="s">
        <v>466</v>
      </c>
      <c r="C330" t="s">
        <v>602</v>
      </c>
      <c r="D330" t="s">
        <v>1059</v>
      </c>
      <c r="E330" t="s">
        <v>466</v>
      </c>
      <c r="F330" t="s">
        <v>84</v>
      </c>
      <c r="G330" t="s">
        <v>85</v>
      </c>
      <c r="H330" t="s">
        <v>75</v>
      </c>
      <c r="I330" t="s">
        <v>460</v>
      </c>
      <c r="J330" t="s">
        <v>1061</v>
      </c>
      <c r="K330" t="s">
        <v>1062</v>
      </c>
      <c r="L330" t="s">
        <v>912</v>
      </c>
      <c r="M330" t="s">
        <v>913</v>
      </c>
      <c r="N330" t="s">
        <v>25</v>
      </c>
      <c r="O330" t="s">
        <v>466</v>
      </c>
      <c r="P330" t="s">
        <v>1303</v>
      </c>
      <c r="Q330" t="s">
        <v>1304</v>
      </c>
      <c r="R330" s="38">
        <v>2980000</v>
      </c>
    </row>
    <row r="331" spans="1:18" x14ac:dyDescent="0.25">
      <c r="A331" t="s">
        <v>1059</v>
      </c>
      <c r="B331" t="s">
        <v>466</v>
      </c>
      <c r="C331" t="s">
        <v>602</v>
      </c>
      <c r="D331" t="s">
        <v>1059</v>
      </c>
      <c r="E331" t="s">
        <v>466</v>
      </c>
      <c r="F331" t="s">
        <v>84</v>
      </c>
      <c r="G331" t="s">
        <v>85</v>
      </c>
      <c r="H331" t="s">
        <v>75</v>
      </c>
      <c r="I331" t="s">
        <v>460</v>
      </c>
      <c r="J331" t="s">
        <v>1061</v>
      </c>
      <c r="K331" t="s">
        <v>1062</v>
      </c>
      <c r="L331" t="s">
        <v>914</v>
      </c>
      <c r="M331" t="s">
        <v>915</v>
      </c>
      <c r="N331" t="s">
        <v>25</v>
      </c>
      <c r="O331" t="s">
        <v>466</v>
      </c>
      <c r="P331" t="s">
        <v>1303</v>
      </c>
      <c r="Q331" t="s">
        <v>1304</v>
      </c>
      <c r="R331" s="38">
        <v>19283.060000000001</v>
      </c>
    </row>
    <row r="332" spans="1:18" x14ac:dyDescent="0.25">
      <c r="A332" t="s">
        <v>1059</v>
      </c>
      <c r="B332" t="s">
        <v>466</v>
      </c>
      <c r="C332" t="s">
        <v>602</v>
      </c>
      <c r="D332" t="s">
        <v>1059</v>
      </c>
      <c r="E332" t="s">
        <v>466</v>
      </c>
      <c r="F332" t="s">
        <v>84</v>
      </c>
      <c r="G332" t="s">
        <v>85</v>
      </c>
      <c r="H332" t="s">
        <v>75</v>
      </c>
      <c r="I332" t="s">
        <v>460</v>
      </c>
      <c r="J332" t="s">
        <v>1061</v>
      </c>
      <c r="K332" t="s">
        <v>1062</v>
      </c>
      <c r="L332" t="s">
        <v>916</v>
      </c>
      <c r="M332" t="s">
        <v>917</v>
      </c>
      <c r="N332" t="s">
        <v>25</v>
      </c>
      <c r="O332" t="s">
        <v>466</v>
      </c>
      <c r="P332" t="s">
        <v>1303</v>
      </c>
      <c r="Q332" t="s">
        <v>1304</v>
      </c>
      <c r="R332" s="38">
        <v>249239.75</v>
      </c>
    </row>
    <row r="333" spans="1:18" x14ac:dyDescent="0.25">
      <c r="A333" t="s">
        <v>1059</v>
      </c>
      <c r="B333" t="s">
        <v>466</v>
      </c>
      <c r="C333" t="s">
        <v>602</v>
      </c>
      <c r="D333" t="s">
        <v>1059</v>
      </c>
      <c r="E333" t="s">
        <v>466</v>
      </c>
      <c r="F333" t="s">
        <v>84</v>
      </c>
      <c r="G333" t="s">
        <v>85</v>
      </c>
      <c r="H333" t="s">
        <v>75</v>
      </c>
      <c r="I333" t="s">
        <v>460</v>
      </c>
      <c r="J333" t="s">
        <v>1061</v>
      </c>
      <c r="K333" t="s">
        <v>1062</v>
      </c>
      <c r="L333" t="s">
        <v>918</v>
      </c>
      <c r="M333" t="s">
        <v>919</v>
      </c>
      <c r="N333" t="s">
        <v>25</v>
      </c>
      <c r="O333" t="s">
        <v>466</v>
      </c>
      <c r="P333" t="s">
        <v>1303</v>
      </c>
      <c r="Q333" t="s">
        <v>1304</v>
      </c>
      <c r="R333" s="38">
        <v>7137565.7599999998</v>
      </c>
    </row>
    <row r="334" spans="1:18" x14ac:dyDescent="0.25">
      <c r="A334" t="s">
        <v>1059</v>
      </c>
      <c r="B334" t="s">
        <v>466</v>
      </c>
      <c r="C334" t="s">
        <v>602</v>
      </c>
      <c r="D334" t="s">
        <v>1059</v>
      </c>
      <c r="E334" t="s">
        <v>466</v>
      </c>
      <c r="F334" t="s">
        <v>84</v>
      </c>
      <c r="G334" t="s">
        <v>85</v>
      </c>
      <c r="H334" t="s">
        <v>75</v>
      </c>
      <c r="I334" t="s">
        <v>460</v>
      </c>
      <c r="J334" t="s">
        <v>1061</v>
      </c>
      <c r="K334" t="s">
        <v>1062</v>
      </c>
      <c r="L334" t="s">
        <v>920</v>
      </c>
      <c r="M334" t="s">
        <v>921</v>
      </c>
      <c r="N334" t="s">
        <v>25</v>
      </c>
      <c r="O334" t="s">
        <v>466</v>
      </c>
      <c r="P334" t="s">
        <v>1303</v>
      </c>
      <c r="Q334" t="s">
        <v>1304</v>
      </c>
      <c r="R334" s="38">
        <v>0</v>
      </c>
    </row>
    <row r="335" spans="1:18" x14ac:dyDescent="0.25">
      <c r="A335" t="s">
        <v>1059</v>
      </c>
      <c r="B335" t="s">
        <v>466</v>
      </c>
      <c r="C335" t="s">
        <v>602</v>
      </c>
      <c r="D335" t="s">
        <v>1059</v>
      </c>
      <c r="E335" t="s">
        <v>466</v>
      </c>
      <c r="F335" t="s">
        <v>84</v>
      </c>
      <c r="G335" t="s">
        <v>85</v>
      </c>
      <c r="H335" t="s">
        <v>75</v>
      </c>
      <c r="I335" t="s">
        <v>460</v>
      </c>
      <c r="J335" t="s">
        <v>1061</v>
      </c>
      <c r="K335" t="s">
        <v>1062</v>
      </c>
      <c r="L335" t="s">
        <v>922</v>
      </c>
      <c r="M335" t="s">
        <v>923</v>
      </c>
      <c r="N335" t="s">
        <v>25</v>
      </c>
      <c r="O335" t="s">
        <v>466</v>
      </c>
      <c r="P335" t="s">
        <v>1303</v>
      </c>
      <c r="Q335" t="s">
        <v>1304</v>
      </c>
      <c r="R335" s="38">
        <v>3028433.88</v>
      </c>
    </row>
    <row r="336" spans="1:18" x14ac:dyDescent="0.25">
      <c r="A336" t="s">
        <v>1059</v>
      </c>
      <c r="B336" t="s">
        <v>466</v>
      </c>
      <c r="C336" t="s">
        <v>602</v>
      </c>
      <c r="D336" t="s">
        <v>1059</v>
      </c>
      <c r="E336" t="s">
        <v>466</v>
      </c>
      <c r="F336" t="s">
        <v>84</v>
      </c>
      <c r="G336" t="s">
        <v>85</v>
      </c>
      <c r="H336" t="s">
        <v>75</v>
      </c>
      <c r="I336" t="s">
        <v>460</v>
      </c>
      <c r="J336" t="s">
        <v>1061</v>
      </c>
      <c r="K336" t="s">
        <v>1062</v>
      </c>
      <c r="L336" t="s">
        <v>924</v>
      </c>
      <c r="M336" t="s">
        <v>925</v>
      </c>
      <c r="N336" t="s">
        <v>25</v>
      </c>
      <c r="O336" t="s">
        <v>466</v>
      </c>
      <c r="P336" t="s">
        <v>1303</v>
      </c>
      <c r="Q336" t="s">
        <v>1304</v>
      </c>
      <c r="R336" s="38">
        <v>55706.8500000001</v>
      </c>
    </row>
    <row r="337" spans="1:18" x14ac:dyDescent="0.25">
      <c r="A337" t="s">
        <v>1059</v>
      </c>
      <c r="B337" t="s">
        <v>466</v>
      </c>
      <c r="C337" t="s">
        <v>602</v>
      </c>
      <c r="D337" t="s">
        <v>1059</v>
      </c>
      <c r="E337" t="s">
        <v>466</v>
      </c>
      <c r="F337" t="s">
        <v>84</v>
      </c>
      <c r="G337" t="s">
        <v>85</v>
      </c>
      <c r="H337" t="s">
        <v>75</v>
      </c>
      <c r="I337" t="s">
        <v>460</v>
      </c>
      <c r="J337" t="s">
        <v>1061</v>
      </c>
      <c r="K337" t="s">
        <v>1062</v>
      </c>
      <c r="L337" t="s">
        <v>926</v>
      </c>
      <c r="M337" t="s">
        <v>927</v>
      </c>
      <c r="N337" t="s">
        <v>25</v>
      </c>
      <c r="O337" t="s">
        <v>466</v>
      </c>
      <c r="P337" t="s">
        <v>1303</v>
      </c>
      <c r="Q337" t="s">
        <v>1304</v>
      </c>
      <c r="R337" s="38">
        <v>0</v>
      </c>
    </row>
    <row r="338" spans="1:18" x14ac:dyDescent="0.25">
      <c r="A338" t="s">
        <v>1059</v>
      </c>
      <c r="B338" t="s">
        <v>466</v>
      </c>
      <c r="C338" t="s">
        <v>602</v>
      </c>
      <c r="D338" t="s">
        <v>1059</v>
      </c>
      <c r="E338" t="s">
        <v>466</v>
      </c>
      <c r="F338" t="s">
        <v>84</v>
      </c>
      <c r="G338" t="s">
        <v>85</v>
      </c>
      <c r="H338" t="s">
        <v>75</v>
      </c>
      <c r="I338" t="s">
        <v>460</v>
      </c>
      <c r="J338" t="s">
        <v>1061</v>
      </c>
      <c r="K338" t="s">
        <v>1062</v>
      </c>
      <c r="L338" t="s">
        <v>928</v>
      </c>
      <c r="M338" t="s">
        <v>929</v>
      </c>
      <c r="N338" t="s">
        <v>25</v>
      </c>
      <c r="O338" t="s">
        <v>466</v>
      </c>
      <c r="P338" t="s">
        <v>1303</v>
      </c>
      <c r="Q338" t="s">
        <v>1304</v>
      </c>
      <c r="R338" s="38">
        <v>227974.53</v>
      </c>
    </row>
    <row r="339" spans="1:18" x14ac:dyDescent="0.25">
      <c r="A339" t="s">
        <v>1059</v>
      </c>
      <c r="B339" t="s">
        <v>466</v>
      </c>
      <c r="C339" t="s">
        <v>602</v>
      </c>
      <c r="D339" t="s">
        <v>1059</v>
      </c>
      <c r="E339" t="s">
        <v>466</v>
      </c>
      <c r="F339" t="s">
        <v>84</v>
      </c>
      <c r="G339" t="s">
        <v>85</v>
      </c>
      <c r="H339" t="s">
        <v>75</v>
      </c>
      <c r="I339" t="s">
        <v>460</v>
      </c>
      <c r="J339" t="s">
        <v>1061</v>
      </c>
      <c r="K339" t="s">
        <v>1062</v>
      </c>
      <c r="L339" t="s">
        <v>930</v>
      </c>
      <c r="M339" t="s">
        <v>931</v>
      </c>
      <c r="N339" t="s">
        <v>25</v>
      </c>
      <c r="O339" t="s">
        <v>466</v>
      </c>
      <c r="P339" t="s">
        <v>1303</v>
      </c>
      <c r="Q339" t="s">
        <v>1304</v>
      </c>
      <c r="R339" s="38">
        <v>0</v>
      </c>
    </row>
    <row r="340" spans="1:18" x14ac:dyDescent="0.25">
      <c r="A340" t="s">
        <v>1059</v>
      </c>
      <c r="B340" t="s">
        <v>466</v>
      </c>
      <c r="C340" t="s">
        <v>602</v>
      </c>
      <c r="D340" t="s">
        <v>1059</v>
      </c>
      <c r="E340" t="s">
        <v>466</v>
      </c>
      <c r="F340" t="s">
        <v>84</v>
      </c>
      <c r="G340" t="s">
        <v>85</v>
      </c>
      <c r="H340" t="s">
        <v>75</v>
      </c>
      <c r="I340" t="s">
        <v>460</v>
      </c>
      <c r="J340" t="s">
        <v>1061</v>
      </c>
      <c r="K340" t="s">
        <v>1062</v>
      </c>
      <c r="L340" t="s">
        <v>932</v>
      </c>
      <c r="M340" t="s">
        <v>933</v>
      </c>
      <c r="N340" t="s">
        <v>25</v>
      </c>
      <c r="O340" t="s">
        <v>466</v>
      </c>
      <c r="P340" t="s">
        <v>1303</v>
      </c>
      <c r="Q340" t="s">
        <v>1304</v>
      </c>
      <c r="R340" s="38">
        <v>117159.15</v>
      </c>
    </row>
    <row r="341" spans="1:18" x14ac:dyDescent="0.25">
      <c r="A341" t="s">
        <v>1059</v>
      </c>
      <c r="B341" t="s">
        <v>466</v>
      </c>
      <c r="C341" t="s">
        <v>602</v>
      </c>
      <c r="D341" t="s">
        <v>1059</v>
      </c>
      <c r="E341" t="s">
        <v>466</v>
      </c>
      <c r="F341" t="s">
        <v>84</v>
      </c>
      <c r="G341" t="s">
        <v>85</v>
      </c>
      <c r="H341" t="s">
        <v>75</v>
      </c>
      <c r="I341" t="s">
        <v>460</v>
      </c>
      <c r="J341" t="s">
        <v>1061</v>
      </c>
      <c r="K341" t="s">
        <v>1062</v>
      </c>
      <c r="L341" t="s">
        <v>934</v>
      </c>
      <c r="M341" t="s">
        <v>552</v>
      </c>
      <c r="N341" t="s">
        <v>25</v>
      </c>
      <c r="O341" t="s">
        <v>466</v>
      </c>
      <c r="P341" t="s">
        <v>1303</v>
      </c>
      <c r="Q341" t="s">
        <v>1304</v>
      </c>
      <c r="R341" s="38">
        <v>166319.79999999999</v>
      </c>
    </row>
    <row r="342" spans="1:18" x14ac:dyDescent="0.25">
      <c r="A342" t="s">
        <v>1059</v>
      </c>
      <c r="B342" t="s">
        <v>466</v>
      </c>
      <c r="C342" t="s">
        <v>602</v>
      </c>
      <c r="D342" t="s">
        <v>1059</v>
      </c>
      <c r="E342" t="s">
        <v>466</v>
      </c>
      <c r="F342" t="s">
        <v>84</v>
      </c>
      <c r="G342" t="s">
        <v>85</v>
      </c>
      <c r="H342" t="s">
        <v>75</v>
      </c>
      <c r="I342" t="s">
        <v>460</v>
      </c>
      <c r="J342" t="s">
        <v>1061</v>
      </c>
      <c r="K342" t="s">
        <v>1062</v>
      </c>
      <c r="L342" t="s">
        <v>935</v>
      </c>
      <c r="M342" t="s">
        <v>936</v>
      </c>
      <c r="N342" t="s">
        <v>25</v>
      </c>
      <c r="O342" t="s">
        <v>466</v>
      </c>
      <c r="P342" t="s">
        <v>1303</v>
      </c>
      <c r="Q342" t="s">
        <v>1304</v>
      </c>
      <c r="R342" s="38">
        <v>0</v>
      </c>
    </row>
    <row r="343" spans="1:18" x14ac:dyDescent="0.25">
      <c r="A343" t="s">
        <v>1059</v>
      </c>
      <c r="B343" t="s">
        <v>466</v>
      </c>
      <c r="C343" t="s">
        <v>602</v>
      </c>
      <c r="D343" t="s">
        <v>1059</v>
      </c>
      <c r="E343" t="s">
        <v>466</v>
      </c>
      <c r="F343" t="s">
        <v>84</v>
      </c>
      <c r="G343" t="s">
        <v>85</v>
      </c>
      <c r="H343" t="s">
        <v>75</v>
      </c>
      <c r="I343" t="s">
        <v>460</v>
      </c>
      <c r="J343" t="s">
        <v>1061</v>
      </c>
      <c r="K343" t="s">
        <v>1062</v>
      </c>
      <c r="L343" t="s">
        <v>937</v>
      </c>
      <c r="M343" t="s">
        <v>658</v>
      </c>
      <c r="N343" t="s">
        <v>25</v>
      </c>
      <c r="O343" t="s">
        <v>466</v>
      </c>
      <c r="P343" t="s">
        <v>1303</v>
      </c>
      <c r="Q343" t="s">
        <v>1304</v>
      </c>
      <c r="R343" s="38">
        <v>163317.23000000001</v>
      </c>
    </row>
    <row r="344" spans="1:18" x14ac:dyDescent="0.25">
      <c r="A344" t="s">
        <v>1059</v>
      </c>
      <c r="B344" t="s">
        <v>466</v>
      </c>
      <c r="C344" t="s">
        <v>602</v>
      </c>
      <c r="D344" t="s">
        <v>1059</v>
      </c>
      <c r="E344" t="s">
        <v>466</v>
      </c>
      <c r="F344" t="s">
        <v>84</v>
      </c>
      <c r="G344" t="s">
        <v>85</v>
      </c>
      <c r="H344" t="s">
        <v>75</v>
      </c>
      <c r="I344" t="s">
        <v>460</v>
      </c>
      <c r="J344" t="s">
        <v>1061</v>
      </c>
      <c r="K344" t="s">
        <v>1062</v>
      </c>
      <c r="L344" t="s">
        <v>938</v>
      </c>
      <c r="M344" t="s">
        <v>475</v>
      </c>
      <c r="N344" t="s">
        <v>25</v>
      </c>
      <c r="O344" t="s">
        <v>466</v>
      </c>
      <c r="P344" t="s">
        <v>1303</v>
      </c>
      <c r="Q344" t="s">
        <v>1304</v>
      </c>
      <c r="R344" s="38">
        <v>132718.79</v>
      </c>
    </row>
    <row r="345" spans="1:18" x14ac:dyDescent="0.25">
      <c r="A345" t="s">
        <v>1059</v>
      </c>
      <c r="B345" t="s">
        <v>466</v>
      </c>
      <c r="C345" t="s">
        <v>602</v>
      </c>
      <c r="D345" t="s">
        <v>1059</v>
      </c>
      <c r="E345" t="s">
        <v>466</v>
      </c>
      <c r="F345" t="s">
        <v>84</v>
      </c>
      <c r="G345" t="s">
        <v>85</v>
      </c>
      <c r="H345" t="s">
        <v>75</v>
      </c>
      <c r="I345" t="s">
        <v>460</v>
      </c>
      <c r="J345" t="s">
        <v>1061</v>
      </c>
      <c r="K345" t="s">
        <v>1062</v>
      </c>
      <c r="L345" t="s">
        <v>648</v>
      </c>
      <c r="M345" t="s">
        <v>649</v>
      </c>
      <c r="N345" t="s">
        <v>25</v>
      </c>
      <c r="O345" t="s">
        <v>466</v>
      </c>
      <c r="P345" t="s">
        <v>1303</v>
      </c>
      <c r="Q345" t="s">
        <v>1304</v>
      </c>
      <c r="R345" s="38">
        <v>0</v>
      </c>
    </row>
    <row r="346" spans="1:18" x14ac:dyDescent="0.25">
      <c r="A346" t="s">
        <v>1059</v>
      </c>
      <c r="B346" t="s">
        <v>466</v>
      </c>
      <c r="C346" t="s">
        <v>602</v>
      </c>
      <c r="D346" t="s">
        <v>1059</v>
      </c>
      <c r="E346" t="s">
        <v>466</v>
      </c>
      <c r="F346" t="s">
        <v>84</v>
      </c>
      <c r="G346" t="s">
        <v>85</v>
      </c>
      <c r="H346" t="s">
        <v>75</v>
      </c>
      <c r="I346" t="s">
        <v>460</v>
      </c>
      <c r="J346" t="s">
        <v>1087</v>
      </c>
      <c r="K346" t="s">
        <v>1075</v>
      </c>
      <c r="L346" t="s">
        <v>879</v>
      </c>
      <c r="M346" t="s">
        <v>880</v>
      </c>
      <c r="N346" t="s">
        <v>25</v>
      </c>
      <c r="O346" t="s">
        <v>466</v>
      </c>
      <c r="P346" t="s">
        <v>1303</v>
      </c>
      <c r="Q346" t="s">
        <v>1304</v>
      </c>
      <c r="R346" s="38">
        <v>20516.300000000701</v>
      </c>
    </row>
    <row r="347" spans="1:18" x14ac:dyDescent="0.25">
      <c r="A347" t="s">
        <v>1059</v>
      </c>
      <c r="B347" t="s">
        <v>466</v>
      </c>
      <c r="C347" t="s">
        <v>602</v>
      </c>
      <c r="D347" t="s">
        <v>1059</v>
      </c>
      <c r="E347" t="s">
        <v>466</v>
      </c>
      <c r="F347" t="s">
        <v>84</v>
      </c>
      <c r="G347" t="s">
        <v>85</v>
      </c>
      <c r="H347" t="s">
        <v>75</v>
      </c>
      <c r="I347" t="s">
        <v>460</v>
      </c>
      <c r="J347" t="s">
        <v>1087</v>
      </c>
      <c r="K347" t="s">
        <v>1075</v>
      </c>
      <c r="L347" t="s">
        <v>881</v>
      </c>
      <c r="M347" t="s">
        <v>882</v>
      </c>
      <c r="N347" t="s">
        <v>25</v>
      </c>
      <c r="O347" t="s">
        <v>466</v>
      </c>
      <c r="P347" t="s">
        <v>1303</v>
      </c>
      <c r="Q347" t="s">
        <v>1304</v>
      </c>
      <c r="R347" s="38">
        <v>0</v>
      </c>
    </row>
    <row r="348" spans="1:18" x14ac:dyDescent="0.25">
      <c r="A348" t="s">
        <v>1059</v>
      </c>
      <c r="B348" t="s">
        <v>466</v>
      </c>
      <c r="C348" t="s">
        <v>602</v>
      </c>
      <c r="D348" t="s">
        <v>1059</v>
      </c>
      <c r="E348" t="s">
        <v>466</v>
      </c>
      <c r="F348" t="s">
        <v>84</v>
      </c>
      <c r="G348" t="s">
        <v>85</v>
      </c>
      <c r="H348" t="s">
        <v>75</v>
      </c>
      <c r="I348" t="s">
        <v>460</v>
      </c>
      <c r="J348" t="s">
        <v>1087</v>
      </c>
      <c r="K348" t="s">
        <v>1075</v>
      </c>
      <c r="L348" t="s">
        <v>883</v>
      </c>
      <c r="M348" t="s">
        <v>884</v>
      </c>
      <c r="N348" t="s">
        <v>25</v>
      </c>
      <c r="O348" t="s">
        <v>466</v>
      </c>
      <c r="P348" t="s">
        <v>1303</v>
      </c>
      <c r="Q348" t="s">
        <v>1304</v>
      </c>
      <c r="R348" s="38">
        <v>26791.71</v>
      </c>
    </row>
    <row r="349" spans="1:18" x14ac:dyDescent="0.25">
      <c r="A349" t="s">
        <v>1059</v>
      </c>
      <c r="B349" t="s">
        <v>466</v>
      </c>
      <c r="C349" t="s">
        <v>602</v>
      </c>
      <c r="D349" t="s">
        <v>1059</v>
      </c>
      <c r="E349" t="s">
        <v>466</v>
      </c>
      <c r="F349" t="s">
        <v>84</v>
      </c>
      <c r="G349" t="s">
        <v>85</v>
      </c>
      <c r="H349" t="s">
        <v>75</v>
      </c>
      <c r="I349" t="s">
        <v>460</v>
      </c>
      <c r="J349" t="s">
        <v>1087</v>
      </c>
      <c r="K349" t="s">
        <v>1075</v>
      </c>
      <c r="L349" t="s">
        <v>885</v>
      </c>
      <c r="M349" t="s">
        <v>886</v>
      </c>
      <c r="N349" t="s">
        <v>25</v>
      </c>
      <c r="O349" t="s">
        <v>466</v>
      </c>
      <c r="P349" t="s">
        <v>1303</v>
      </c>
      <c r="Q349" t="s">
        <v>1304</v>
      </c>
      <c r="R349" s="38">
        <v>16100.609999999901</v>
      </c>
    </row>
    <row r="350" spans="1:18" x14ac:dyDescent="0.25">
      <c r="A350" t="s">
        <v>1059</v>
      </c>
      <c r="B350" t="s">
        <v>466</v>
      </c>
      <c r="C350" t="s">
        <v>602</v>
      </c>
      <c r="D350" t="s">
        <v>1059</v>
      </c>
      <c r="E350" t="s">
        <v>466</v>
      </c>
      <c r="F350" t="s">
        <v>84</v>
      </c>
      <c r="G350" t="s">
        <v>85</v>
      </c>
      <c r="H350" t="s">
        <v>75</v>
      </c>
      <c r="I350" t="s">
        <v>460</v>
      </c>
      <c r="J350" t="s">
        <v>1087</v>
      </c>
      <c r="K350" t="s">
        <v>1075</v>
      </c>
      <c r="L350" t="s">
        <v>887</v>
      </c>
      <c r="M350" t="s">
        <v>888</v>
      </c>
      <c r="N350" t="s">
        <v>25</v>
      </c>
      <c r="O350" t="s">
        <v>466</v>
      </c>
      <c r="P350" t="s">
        <v>1303</v>
      </c>
      <c r="Q350" t="s">
        <v>1304</v>
      </c>
      <c r="R350" s="38">
        <v>2087.2300000004502</v>
      </c>
    </row>
    <row r="351" spans="1:18" x14ac:dyDescent="0.25">
      <c r="A351" t="s">
        <v>1059</v>
      </c>
      <c r="B351" t="s">
        <v>466</v>
      </c>
      <c r="C351" t="s">
        <v>602</v>
      </c>
      <c r="D351" t="s">
        <v>1059</v>
      </c>
      <c r="E351" t="s">
        <v>466</v>
      </c>
      <c r="F351" t="s">
        <v>84</v>
      </c>
      <c r="G351" t="s">
        <v>85</v>
      </c>
      <c r="H351" t="s">
        <v>75</v>
      </c>
      <c r="I351" t="s">
        <v>460</v>
      </c>
      <c r="J351" t="s">
        <v>1087</v>
      </c>
      <c r="K351" t="s">
        <v>1075</v>
      </c>
      <c r="L351" t="s">
        <v>889</v>
      </c>
      <c r="M351" t="s">
        <v>890</v>
      </c>
      <c r="N351" t="s">
        <v>25</v>
      </c>
      <c r="O351" t="s">
        <v>466</v>
      </c>
      <c r="P351" t="s">
        <v>1303</v>
      </c>
      <c r="Q351" t="s">
        <v>1304</v>
      </c>
      <c r="R351" s="38">
        <v>479670.25</v>
      </c>
    </row>
    <row r="352" spans="1:18" x14ac:dyDescent="0.25">
      <c r="A352" t="s">
        <v>1059</v>
      </c>
      <c r="B352" t="s">
        <v>466</v>
      </c>
      <c r="C352" t="s">
        <v>602</v>
      </c>
      <c r="D352" t="s">
        <v>1059</v>
      </c>
      <c r="E352" t="s">
        <v>466</v>
      </c>
      <c r="F352" t="s">
        <v>84</v>
      </c>
      <c r="G352" t="s">
        <v>85</v>
      </c>
      <c r="H352" t="s">
        <v>75</v>
      </c>
      <c r="I352" t="s">
        <v>460</v>
      </c>
      <c r="J352" t="s">
        <v>1087</v>
      </c>
      <c r="K352" t="s">
        <v>1075</v>
      </c>
      <c r="L352" t="s">
        <v>891</v>
      </c>
      <c r="M352" t="s">
        <v>892</v>
      </c>
      <c r="N352" t="s">
        <v>25</v>
      </c>
      <c r="O352" t="s">
        <v>466</v>
      </c>
      <c r="P352" t="s">
        <v>1303</v>
      </c>
      <c r="Q352" t="s">
        <v>1304</v>
      </c>
      <c r="R352" s="38">
        <v>20259075.440000001</v>
      </c>
    </row>
    <row r="353" spans="1:18" x14ac:dyDescent="0.25">
      <c r="A353" t="s">
        <v>1059</v>
      </c>
      <c r="B353" t="s">
        <v>466</v>
      </c>
      <c r="C353" t="s">
        <v>602</v>
      </c>
      <c r="D353" t="s">
        <v>1059</v>
      </c>
      <c r="E353" t="s">
        <v>466</v>
      </c>
      <c r="F353" t="s">
        <v>84</v>
      </c>
      <c r="G353" t="s">
        <v>85</v>
      </c>
      <c r="H353" t="s">
        <v>75</v>
      </c>
      <c r="I353" t="s">
        <v>460</v>
      </c>
      <c r="J353" t="s">
        <v>1087</v>
      </c>
      <c r="K353" t="s">
        <v>1075</v>
      </c>
      <c r="L353" t="s">
        <v>893</v>
      </c>
      <c r="M353" t="s">
        <v>894</v>
      </c>
      <c r="N353" t="s">
        <v>25</v>
      </c>
      <c r="O353" t="s">
        <v>466</v>
      </c>
      <c r="P353" t="s">
        <v>1303</v>
      </c>
      <c r="Q353" t="s">
        <v>1304</v>
      </c>
      <c r="R353" s="38">
        <v>8017.91999999993</v>
      </c>
    </row>
    <row r="354" spans="1:18" x14ac:dyDescent="0.25">
      <c r="A354" t="s">
        <v>1059</v>
      </c>
      <c r="B354" t="s">
        <v>466</v>
      </c>
      <c r="C354" t="s">
        <v>602</v>
      </c>
      <c r="D354" t="s">
        <v>1059</v>
      </c>
      <c r="E354" t="s">
        <v>466</v>
      </c>
      <c r="F354" t="s">
        <v>84</v>
      </c>
      <c r="G354" t="s">
        <v>85</v>
      </c>
      <c r="H354" t="s">
        <v>75</v>
      </c>
      <c r="I354" t="s">
        <v>460</v>
      </c>
      <c r="J354" t="s">
        <v>1087</v>
      </c>
      <c r="K354" t="s">
        <v>1075</v>
      </c>
      <c r="L354" t="s">
        <v>895</v>
      </c>
      <c r="M354" t="s">
        <v>896</v>
      </c>
      <c r="N354" t="s">
        <v>25</v>
      </c>
      <c r="O354" t="s">
        <v>466</v>
      </c>
      <c r="P354" t="s">
        <v>1303</v>
      </c>
      <c r="Q354" t="s">
        <v>1304</v>
      </c>
      <c r="R354" s="38">
        <v>40034.419999999896</v>
      </c>
    </row>
    <row r="355" spans="1:18" x14ac:dyDescent="0.25">
      <c r="A355" t="s">
        <v>1059</v>
      </c>
      <c r="B355" t="s">
        <v>466</v>
      </c>
      <c r="C355" t="s">
        <v>602</v>
      </c>
      <c r="D355" t="s">
        <v>1059</v>
      </c>
      <c r="E355" t="s">
        <v>466</v>
      </c>
      <c r="F355" t="s">
        <v>84</v>
      </c>
      <c r="G355" t="s">
        <v>85</v>
      </c>
      <c r="H355" t="s">
        <v>75</v>
      </c>
      <c r="I355" t="s">
        <v>460</v>
      </c>
      <c r="J355" t="s">
        <v>1087</v>
      </c>
      <c r="K355" t="s">
        <v>1075</v>
      </c>
      <c r="L355" t="s">
        <v>897</v>
      </c>
      <c r="M355" t="s">
        <v>636</v>
      </c>
      <c r="N355" t="s">
        <v>25</v>
      </c>
      <c r="O355" t="s">
        <v>466</v>
      </c>
      <c r="P355" t="s">
        <v>1303</v>
      </c>
      <c r="Q355" t="s">
        <v>1304</v>
      </c>
      <c r="R355" s="38">
        <v>69096.789999999994</v>
      </c>
    </row>
    <row r="356" spans="1:18" x14ac:dyDescent="0.25">
      <c r="A356" t="s">
        <v>1059</v>
      </c>
      <c r="B356" t="s">
        <v>466</v>
      </c>
      <c r="C356" t="s">
        <v>602</v>
      </c>
      <c r="D356" t="s">
        <v>1059</v>
      </c>
      <c r="E356" t="s">
        <v>466</v>
      </c>
      <c r="F356" t="s">
        <v>84</v>
      </c>
      <c r="G356" t="s">
        <v>85</v>
      </c>
      <c r="H356" t="s">
        <v>75</v>
      </c>
      <c r="I356" t="s">
        <v>460</v>
      </c>
      <c r="J356" t="s">
        <v>1087</v>
      </c>
      <c r="K356" t="s">
        <v>1075</v>
      </c>
      <c r="L356" t="s">
        <v>898</v>
      </c>
      <c r="M356" t="s">
        <v>899</v>
      </c>
      <c r="N356" t="s">
        <v>25</v>
      </c>
      <c r="O356" t="s">
        <v>466</v>
      </c>
      <c r="P356" t="s">
        <v>1303</v>
      </c>
      <c r="Q356" t="s">
        <v>1304</v>
      </c>
      <c r="R356" s="38">
        <v>1226585.51</v>
      </c>
    </row>
    <row r="357" spans="1:18" x14ac:dyDescent="0.25">
      <c r="A357" t="s">
        <v>1059</v>
      </c>
      <c r="B357" t="s">
        <v>466</v>
      </c>
      <c r="C357" t="s">
        <v>602</v>
      </c>
      <c r="D357" t="s">
        <v>1059</v>
      </c>
      <c r="E357" t="s">
        <v>466</v>
      </c>
      <c r="F357" t="s">
        <v>84</v>
      </c>
      <c r="G357" t="s">
        <v>85</v>
      </c>
      <c r="H357" t="s">
        <v>75</v>
      </c>
      <c r="I357" t="s">
        <v>460</v>
      </c>
      <c r="J357" t="s">
        <v>1087</v>
      </c>
      <c r="K357" t="s">
        <v>1075</v>
      </c>
      <c r="L357" t="s">
        <v>900</v>
      </c>
      <c r="M357" t="s">
        <v>901</v>
      </c>
      <c r="N357" t="s">
        <v>25</v>
      </c>
      <c r="O357" t="s">
        <v>466</v>
      </c>
      <c r="P357" t="s">
        <v>1303</v>
      </c>
      <c r="Q357" t="s">
        <v>1304</v>
      </c>
      <c r="R357" s="38">
        <v>22086.119999999599</v>
      </c>
    </row>
    <row r="358" spans="1:18" x14ac:dyDescent="0.25">
      <c r="A358" t="s">
        <v>1059</v>
      </c>
      <c r="B358" t="s">
        <v>466</v>
      </c>
      <c r="C358" t="s">
        <v>602</v>
      </c>
      <c r="D358" t="s">
        <v>1059</v>
      </c>
      <c r="E358" t="s">
        <v>466</v>
      </c>
      <c r="F358" t="s">
        <v>84</v>
      </c>
      <c r="G358" t="s">
        <v>85</v>
      </c>
      <c r="H358" t="s">
        <v>75</v>
      </c>
      <c r="I358" t="s">
        <v>460</v>
      </c>
      <c r="J358" t="s">
        <v>1087</v>
      </c>
      <c r="K358" t="s">
        <v>1075</v>
      </c>
      <c r="L358" t="s">
        <v>902</v>
      </c>
      <c r="M358" t="s">
        <v>903</v>
      </c>
      <c r="N358" t="s">
        <v>25</v>
      </c>
      <c r="O358" t="s">
        <v>466</v>
      </c>
      <c r="P358" t="s">
        <v>1303</v>
      </c>
      <c r="Q358" t="s">
        <v>1304</v>
      </c>
      <c r="R358" s="38">
        <v>235671.36</v>
      </c>
    </row>
    <row r="359" spans="1:18" x14ac:dyDescent="0.25">
      <c r="A359" t="s">
        <v>1059</v>
      </c>
      <c r="B359" t="s">
        <v>466</v>
      </c>
      <c r="C359" t="s">
        <v>602</v>
      </c>
      <c r="D359" t="s">
        <v>1059</v>
      </c>
      <c r="E359" t="s">
        <v>466</v>
      </c>
      <c r="F359" t="s">
        <v>84</v>
      </c>
      <c r="G359" t="s">
        <v>85</v>
      </c>
      <c r="H359" t="s">
        <v>75</v>
      </c>
      <c r="I359" t="s">
        <v>460</v>
      </c>
      <c r="J359" t="s">
        <v>1087</v>
      </c>
      <c r="K359" t="s">
        <v>1075</v>
      </c>
      <c r="L359" t="s">
        <v>904</v>
      </c>
      <c r="M359" t="s">
        <v>905</v>
      </c>
      <c r="N359" t="s">
        <v>25</v>
      </c>
      <c r="O359" t="s">
        <v>466</v>
      </c>
      <c r="P359" t="s">
        <v>1303</v>
      </c>
      <c r="Q359" t="s">
        <v>1304</v>
      </c>
      <c r="R359" s="38">
        <v>19001932.899999999</v>
      </c>
    </row>
    <row r="360" spans="1:18" x14ac:dyDescent="0.25">
      <c r="A360" t="s">
        <v>1059</v>
      </c>
      <c r="B360" t="s">
        <v>466</v>
      </c>
      <c r="C360" t="s">
        <v>602</v>
      </c>
      <c r="D360" t="s">
        <v>1059</v>
      </c>
      <c r="E360" t="s">
        <v>466</v>
      </c>
      <c r="F360" t="s">
        <v>84</v>
      </c>
      <c r="G360" t="s">
        <v>85</v>
      </c>
      <c r="H360" t="s">
        <v>75</v>
      </c>
      <c r="I360" t="s">
        <v>460</v>
      </c>
      <c r="J360" t="s">
        <v>1087</v>
      </c>
      <c r="K360" t="s">
        <v>1075</v>
      </c>
      <c r="L360" t="s">
        <v>906</v>
      </c>
      <c r="M360" t="s">
        <v>907</v>
      </c>
      <c r="N360" t="s">
        <v>25</v>
      </c>
      <c r="O360" t="s">
        <v>466</v>
      </c>
      <c r="P360" t="s">
        <v>1303</v>
      </c>
      <c r="Q360" t="s">
        <v>1304</v>
      </c>
      <c r="R360" s="38">
        <v>430155.19</v>
      </c>
    </row>
    <row r="361" spans="1:18" x14ac:dyDescent="0.25">
      <c r="A361" t="s">
        <v>1059</v>
      </c>
      <c r="B361" t="s">
        <v>466</v>
      </c>
      <c r="C361" t="s">
        <v>602</v>
      </c>
      <c r="D361" t="s">
        <v>1059</v>
      </c>
      <c r="E361" t="s">
        <v>466</v>
      </c>
      <c r="F361" t="s">
        <v>84</v>
      </c>
      <c r="G361" t="s">
        <v>85</v>
      </c>
      <c r="H361" t="s">
        <v>75</v>
      </c>
      <c r="I361" t="s">
        <v>460</v>
      </c>
      <c r="J361" t="s">
        <v>1087</v>
      </c>
      <c r="K361" t="s">
        <v>1075</v>
      </c>
      <c r="L361" t="s">
        <v>908</v>
      </c>
      <c r="M361" t="s">
        <v>909</v>
      </c>
      <c r="N361" t="s">
        <v>25</v>
      </c>
      <c r="O361" t="s">
        <v>466</v>
      </c>
      <c r="P361" t="s">
        <v>1303</v>
      </c>
      <c r="Q361" t="s">
        <v>1304</v>
      </c>
      <c r="R361" s="38">
        <v>125.139999999898</v>
      </c>
    </row>
    <row r="362" spans="1:18" x14ac:dyDescent="0.25">
      <c r="A362" t="s">
        <v>1059</v>
      </c>
      <c r="B362" t="s">
        <v>466</v>
      </c>
      <c r="C362" t="s">
        <v>602</v>
      </c>
      <c r="D362" t="s">
        <v>1059</v>
      </c>
      <c r="E362" t="s">
        <v>466</v>
      </c>
      <c r="F362" t="s">
        <v>84</v>
      </c>
      <c r="G362" t="s">
        <v>85</v>
      </c>
      <c r="H362" t="s">
        <v>75</v>
      </c>
      <c r="I362" t="s">
        <v>460</v>
      </c>
      <c r="J362" t="s">
        <v>1087</v>
      </c>
      <c r="K362" t="s">
        <v>1075</v>
      </c>
      <c r="L362" t="s">
        <v>910</v>
      </c>
      <c r="M362" t="s">
        <v>911</v>
      </c>
      <c r="N362" t="s">
        <v>25</v>
      </c>
      <c r="O362" t="s">
        <v>466</v>
      </c>
      <c r="P362" t="s">
        <v>1303</v>
      </c>
      <c r="Q362" t="s">
        <v>1304</v>
      </c>
      <c r="R362" s="38">
        <v>427524.04</v>
      </c>
    </row>
    <row r="363" spans="1:18" x14ac:dyDescent="0.25">
      <c r="A363" t="s">
        <v>1059</v>
      </c>
      <c r="B363" t="s">
        <v>466</v>
      </c>
      <c r="C363" t="s">
        <v>602</v>
      </c>
      <c r="D363" t="s">
        <v>1059</v>
      </c>
      <c r="E363" t="s">
        <v>466</v>
      </c>
      <c r="F363" t="s">
        <v>84</v>
      </c>
      <c r="G363" t="s">
        <v>85</v>
      </c>
      <c r="H363" t="s">
        <v>75</v>
      </c>
      <c r="I363" t="s">
        <v>460</v>
      </c>
      <c r="J363" t="s">
        <v>1087</v>
      </c>
      <c r="K363" t="s">
        <v>1075</v>
      </c>
      <c r="L363" t="s">
        <v>912</v>
      </c>
      <c r="M363" t="s">
        <v>913</v>
      </c>
      <c r="N363" t="s">
        <v>25</v>
      </c>
      <c r="O363" t="s">
        <v>466</v>
      </c>
      <c r="P363" t="s">
        <v>1303</v>
      </c>
      <c r="Q363" t="s">
        <v>1304</v>
      </c>
      <c r="R363" s="38">
        <v>897479.06</v>
      </c>
    </row>
    <row r="364" spans="1:18" x14ac:dyDescent="0.25">
      <c r="A364" t="s">
        <v>1059</v>
      </c>
      <c r="B364" t="s">
        <v>466</v>
      </c>
      <c r="C364" t="s">
        <v>602</v>
      </c>
      <c r="D364" t="s">
        <v>1059</v>
      </c>
      <c r="E364" t="s">
        <v>466</v>
      </c>
      <c r="F364" t="s">
        <v>84</v>
      </c>
      <c r="G364" t="s">
        <v>85</v>
      </c>
      <c r="H364" t="s">
        <v>75</v>
      </c>
      <c r="I364" t="s">
        <v>460</v>
      </c>
      <c r="J364" t="s">
        <v>1087</v>
      </c>
      <c r="K364" t="s">
        <v>1075</v>
      </c>
      <c r="L364" t="s">
        <v>914</v>
      </c>
      <c r="M364" t="s">
        <v>915</v>
      </c>
      <c r="N364" t="s">
        <v>25</v>
      </c>
      <c r="O364" t="s">
        <v>466</v>
      </c>
      <c r="P364" t="s">
        <v>1303</v>
      </c>
      <c r="Q364" t="s">
        <v>1304</v>
      </c>
      <c r="R364" s="38">
        <v>1948.7999999998101</v>
      </c>
    </row>
    <row r="365" spans="1:18" x14ac:dyDescent="0.25">
      <c r="A365" t="s">
        <v>1059</v>
      </c>
      <c r="B365" t="s">
        <v>466</v>
      </c>
      <c r="C365" t="s">
        <v>602</v>
      </c>
      <c r="D365" t="s">
        <v>1059</v>
      </c>
      <c r="E365" t="s">
        <v>466</v>
      </c>
      <c r="F365" t="s">
        <v>84</v>
      </c>
      <c r="G365" t="s">
        <v>85</v>
      </c>
      <c r="H365" t="s">
        <v>75</v>
      </c>
      <c r="I365" t="s">
        <v>460</v>
      </c>
      <c r="J365" t="s">
        <v>1087</v>
      </c>
      <c r="K365" t="s">
        <v>1075</v>
      </c>
      <c r="L365" t="s">
        <v>916</v>
      </c>
      <c r="M365" t="s">
        <v>917</v>
      </c>
      <c r="N365" t="s">
        <v>25</v>
      </c>
      <c r="O365" t="s">
        <v>466</v>
      </c>
      <c r="P365" t="s">
        <v>1303</v>
      </c>
      <c r="Q365" t="s">
        <v>1304</v>
      </c>
      <c r="R365" s="38">
        <v>82580.900000000402</v>
      </c>
    </row>
    <row r="366" spans="1:18" x14ac:dyDescent="0.25">
      <c r="A366" t="s">
        <v>1059</v>
      </c>
      <c r="B366" t="s">
        <v>466</v>
      </c>
      <c r="C366" t="s">
        <v>602</v>
      </c>
      <c r="D366" t="s">
        <v>1059</v>
      </c>
      <c r="E366" t="s">
        <v>466</v>
      </c>
      <c r="F366" t="s">
        <v>84</v>
      </c>
      <c r="G366" t="s">
        <v>85</v>
      </c>
      <c r="H366" t="s">
        <v>75</v>
      </c>
      <c r="I366" t="s">
        <v>460</v>
      </c>
      <c r="J366" t="s">
        <v>1087</v>
      </c>
      <c r="K366" t="s">
        <v>1075</v>
      </c>
      <c r="L366" t="s">
        <v>918</v>
      </c>
      <c r="M366" t="s">
        <v>919</v>
      </c>
      <c r="N366" t="s">
        <v>25</v>
      </c>
      <c r="O366" t="s">
        <v>466</v>
      </c>
      <c r="P366" t="s">
        <v>1303</v>
      </c>
      <c r="Q366" t="s">
        <v>1304</v>
      </c>
      <c r="R366" s="38">
        <v>15880907.140000001</v>
      </c>
    </row>
    <row r="367" spans="1:18" x14ac:dyDescent="0.25">
      <c r="A367" t="s">
        <v>1059</v>
      </c>
      <c r="B367" t="s">
        <v>466</v>
      </c>
      <c r="C367" t="s">
        <v>602</v>
      </c>
      <c r="D367" t="s">
        <v>1059</v>
      </c>
      <c r="E367" t="s">
        <v>466</v>
      </c>
      <c r="F367" t="s">
        <v>84</v>
      </c>
      <c r="G367" t="s">
        <v>85</v>
      </c>
      <c r="H367" t="s">
        <v>75</v>
      </c>
      <c r="I367" t="s">
        <v>460</v>
      </c>
      <c r="J367" t="s">
        <v>1087</v>
      </c>
      <c r="K367" t="s">
        <v>1075</v>
      </c>
      <c r="L367" t="s">
        <v>920</v>
      </c>
      <c r="M367" t="s">
        <v>921</v>
      </c>
      <c r="N367" t="s">
        <v>25</v>
      </c>
      <c r="O367" t="s">
        <v>466</v>
      </c>
      <c r="P367" t="s">
        <v>1303</v>
      </c>
      <c r="Q367" t="s">
        <v>1304</v>
      </c>
      <c r="R367" s="38">
        <v>0</v>
      </c>
    </row>
    <row r="368" spans="1:18" x14ac:dyDescent="0.25">
      <c r="A368" t="s">
        <v>1059</v>
      </c>
      <c r="B368" t="s">
        <v>466</v>
      </c>
      <c r="C368" t="s">
        <v>602</v>
      </c>
      <c r="D368" t="s">
        <v>1059</v>
      </c>
      <c r="E368" t="s">
        <v>466</v>
      </c>
      <c r="F368" t="s">
        <v>84</v>
      </c>
      <c r="G368" t="s">
        <v>85</v>
      </c>
      <c r="H368" t="s">
        <v>75</v>
      </c>
      <c r="I368" t="s">
        <v>460</v>
      </c>
      <c r="J368" t="s">
        <v>1087</v>
      </c>
      <c r="K368" t="s">
        <v>1075</v>
      </c>
      <c r="L368" t="s">
        <v>922</v>
      </c>
      <c r="M368" t="s">
        <v>923</v>
      </c>
      <c r="N368" t="s">
        <v>25</v>
      </c>
      <c r="O368" t="s">
        <v>466</v>
      </c>
      <c r="P368" t="s">
        <v>1303</v>
      </c>
      <c r="Q368" t="s">
        <v>1304</v>
      </c>
      <c r="R368" s="38">
        <v>7519677.5899999999</v>
      </c>
    </row>
    <row r="369" spans="1:18" x14ac:dyDescent="0.25">
      <c r="A369" t="s">
        <v>1059</v>
      </c>
      <c r="B369" t="s">
        <v>466</v>
      </c>
      <c r="C369" t="s">
        <v>602</v>
      </c>
      <c r="D369" t="s">
        <v>1059</v>
      </c>
      <c r="E369" t="s">
        <v>466</v>
      </c>
      <c r="F369" t="s">
        <v>84</v>
      </c>
      <c r="G369" t="s">
        <v>85</v>
      </c>
      <c r="H369" t="s">
        <v>75</v>
      </c>
      <c r="I369" t="s">
        <v>460</v>
      </c>
      <c r="J369" t="s">
        <v>1087</v>
      </c>
      <c r="K369" t="s">
        <v>1075</v>
      </c>
      <c r="L369" t="s">
        <v>924</v>
      </c>
      <c r="M369" t="s">
        <v>925</v>
      </c>
      <c r="N369" t="s">
        <v>25</v>
      </c>
      <c r="O369" t="s">
        <v>466</v>
      </c>
      <c r="P369" t="s">
        <v>1303</v>
      </c>
      <c r="Q369" t="s">
        <v>1304</v>
      </c>
      <c r="R369" s="38">
        <v>355944.49</v>
      </c>
    </row>
    <row r="370" spans="1:18" x14ac:dyDescent="0.25">
      <c r="A370" t="s">
        <v>1059</v>
      </c>
      <c r="B370" t="s">
        <v>466</v>
      </c>
      <c r="C370" t="s">
        <v>602</v>
      </c>
      <c r="D370" t="s">
        <v>1059</v>
      </c>
      <c r="E370" t="s">
        <v>466</v>
      </c>
      <c r="F370" t="s">
        <v>84</v>
      </c>
      <c r="G370" t="s">
        <v>85</v>
      </c>
      <c r="H370" t="s">
        <v>75</v>
      </c>
      <c r="I370" t="s">
        <v>460</v>
      </c>
      <c r="J370" t="s">
        <v>1087</v>
      </c>
      <c r="K370" t="s">
        <v>1075</v>
      </c>
      <c r="L370" t="s">
        <v>926</v>
      </c>
      <c r="M370" t="s">
        <v>927</v>
      </c>
      <c r="N370" t="s">
        <v>25</v>
      </c>
      <c r="O370" t="s">
        <v>466</v>
      </c>
      <c r="P370" t="s">
        <v>1303</v>
      </c>
      <c r="Q370" t="s">
        <v>1304</v>
      </c>
      <c r="R370" s="38">
        <v>0</v>
      </c>
    </row>
    <row r="371" spans="1:18" x14ac:dyDescent="0.25">
      <c r="A371" t="s">
        <v>1059</v>
      </c>
      <c r="B371" t="s">
        <v>466</v>
      </c>
      <c r="C371" t="s">
        <v>602</v>
      </c>
      <c r="D371" t="s">
        <v>1059</v>
      </c>
      <c r="E371" t="s">
        <v>466</v>
      </c>
      <c r="F371" t="s">
        <v>84</v>
      </c>
      <c r="G371" t="s">
        <v>85</v>
      </c>
      <c r="H371" t="s">
        <v>75</v>
      </c>
      <c r="I371" t="s">
        <v>460</v>
      </c>
      <c r="J371" t="s">
        <v>1087</v>
      </c>
      <c r="K371" t="s">
        <v>1075</v>
      </c>
      <c r="L371" t="s">
        <v>928</v>
      </c>
      <c r="M371" t="s">
        <v>929</v>
      </c>
      <c r="N371" t="s">
        <v>25</v>
      </c>
      <c r="O371" t="s">
        <v>466</v>
      </c>
      <c r="P371" t="s">
        <v>1303</v>
      </c>
      <c r="Q371" t="s">
        <v>1304</v>
      </c>
      <c r="R371" s="38">
        <v>36881.61</v>
      </c>
    </row>
    <row r="372" spans="1:18" x14ac:dyDescent="0.25">
      <c r="A372" t="s">
        <v>1059</v>
      </c>
      <c r="B372" t="s">
        <v>466</v>
      </c>
      <c r="C372" t="s">
        <v>602</v>
      </c>
      <c r="D372" t="s">
        <v>1059</v>
      </c>
      <c r="E372" t="s">
        <v>466</v>
      </c>
      <c r="F372" t="s">
        <v>84</v>
      </c>
      <c r="G372" t="s">
        <v>85</v>
      </c>
      <c r="H372" t="s">
        <v>75</v>
      </c>
      <c r="I372" t="s">
        <v>460</v>
      </c>
      <c r="J372" t="s">
        <v>1087</v>
      </c>
      <c r="K372" t="s">
        <v>1075</v>
      </c>
      <c r="L372" t="s">
        <v>930</v>
      </c>
      <c r="M372" t="s">
        <v>931</v>
      </c>
      <c r="N372" t="s">
        <v>25</v>
      </c>
      <c r="O372" t="s">
        <v>466</v>
      </c>
      <c r="P372" t="s">
        <v>1303</v>
      </c>
      <c r="Q372" t="s">
        <v>1304</v>
      </c>
      <c r="R372" s="38">
        <v>0</v>
      </c>
    </row>
    <row r="373" spans="1:18" x14ac:dyDescent="0.25">
      <c r="A373" t="s">
        <v>1059</v>
      </c>
      <c r="B373" t="s">
        <v>466</v>
      </c>
      <c r="C373" t="s">
        <v>602</v>
      </c>
      <c r="D373" t="s">
        <v>1059</v>
      </c>
      <c r="E373" t="s">
        <v>466</v>
      </c>
      <c r="F373" t="s">
        <v>84</v>
      </c>
      <c r="G373" t="s">
        <v>85</v>
      </c>
      <c r="H373" t="s">
        <v>75</v>
      </c>
      <c r="I373" t="s">
        <v>460</v>
      </c>
      <c r="J373" t="s">
        <v>1087</v>
      </c>
      <c r="K373" t="s">
        <v>1075</v>
      </c>
      <c r="L373" t="s">
        <v>932</v>
      </c>
      <c r="M373" t="s">
        <v>933</v>
      </c>
      <c r="N373" t="s">
        <v>25</v>
      </c>
      <c r="O373" t="s">
        <v>466</v>
      </c>
      <c r="P373" t="s">
        <v>1303</v>
      </c>
      <c r="Q373" t="s">
        <v>1304</v>
      </c>
      <c r="R373" s="38">
        <v>19232.570000000102</v>
      </c>
    </row>
    <row r="374" spans="1:18" x14ac:dyDescent="0.25">
      <c r="A374" t="s">
        <v>1059</v>
      </c>
      <c r="B374" t="s">
        <v>466</v>
      </c>
      <c r="C374" t="s">
        <v>602</v>
      </c>
      <c r="D374" t="s">
        <v>1059</v>
      </c>
      <c r="E374" t="s">
        <v>466</v>
      </c>
      <c r="F374" t="s">
        <v>84</v>
      </c>
      <c r="G374" t="s">
        <v>85</v>
      </c>
      <c r="H374" t="s">
        <v>75</v>
      </c>
      <c r="I374" t="s">
        <v>460</v>
      </c>
      <c r="J374" t="s">
        <v>1087</v>
      </c>
      <c r="K374" t="s">
        <v>1075</v>
      </c>
      <c r="L374" t="s">
        <v>643</v>
      </c>
      <c r="M374" t="s">
        <v>644</v>
      </c>
      <c r="N374" t="s">
        <v>25</v>
      </c>
      <c r="O374" t="s">
        <v>466</v>
      </c>
      <c r="P374" t="s">
        <v>1303</v>
      </c>
      <c r="Q374" t="s">
        <v>1304</v>
      </c>
      <c r="R374" s="38">
        <v>0</v>
      </c>
    </row>
    <row r="375" spans="1:18" x14ac:dyDescent="0.25">
      <c r="A375" t="s">
        <v>1059</v>
      </c>
      <c r="B375" t="s">
        <v>466</v>
      </c>
      <c r="C375" t="s">
        <v>602</v>
      </c>
      <c r="D375" t="s">
        <v>1059</v>
      </c>
      <c r="E375" t="s">
        <v>466</v>
      </c>
      <c r="F375" t="s">
        <v>84</v>
      </c>
      <c r="G375" t="s">
        <v>85</v>
      </c>
      <c r="H375" t="s">
        <v>75</v>
      </c>
      <c r="I375" t="s">
        <v>460</v>
      </c>
      <c r="J375" t="s">
        <v>1087</v>
      </c>
      <c r="K375" t="s">
        <v>1075</v>
      </c>
      <c r="L375" t="s">
        <v>934</v>
      </c>
      <c r="M375" t="s">
        <v>552</v>
      </c>
      <c r="N375" t="s">
        <v>25</v>
      </c>
      <c r="O375" t="s">
        <v>466</v>
      </c>
      <c r="P375" t="s">
        <v>1303</v>
      </c>
      <c r="Q375" t="s">
        <v>1304</v>
      </c>
      <c r="R375" s="38">
        <v>203292.21</v>
      </c>
    </row>
    <row r="376" spans="1:18" x14ac:dyDescent="0.25">
      <c r="A376" t="s">
        <v>1059</v>
      </c>
      <c r="B376" t="s">
        <v>466</v>
      </c>
      <c r="C376" t="s">
        <v>602</v>
      </c>
      <c r="D376" t="s">
        <v>1059</v>
      </c>
      <c r="E376" t="s">
        <v>466</v>
      </c>
      <c r="F376" t="s">
        <v>84</v>
      </c>
      <c r="G376" t="s">
        <v>85</v>
      </c>
      <c r="H376" t="s">
        <v>75</v>
      </c>
      <c r="I376" t="s">
        <v>460</v>
      </c>
      <c r="J376" t="s">
        <v>1087</v>
      </c>
      <c r="K376" t="s">
        <v>1075</v>
      </c>
      <c r="L376" t="s">
        <v>935</v>
      </c>
      <c r="M376" t="s">
        <v>936</v>
      </c>
      <c r="N376" t="s">
        <v>25</v>
      </c>
      <c r="O376" t="s">
        <v>466</v>
      </c>
      <c r="P376" t="s">
        <v>1303</v>
      </c>
      <c r="Q376" t="s">
        <v>1304</v>
      </c>
      <c r="R376" s="38">
        <v>0</v>
      </c>
    </row>
    <row r="377" spans="1:18" x14ac:dyDescent="0.25">
      <c r="A377" t="s">
        <v>1059</v>
      </c>
      <c r="B377" t="s">
        <v>466</v>
      </c>
      <c r="C377" t="s">
        <v>602</v>
      </c>
      <c r="D377" t="s">
        <v>1059</v>
      </c>
      <c r="E377" t="s">
        <v>466</v>
      </c>
      <c r="F377" t="s">
        <v>84</v>
      </c>
      <c r="G377" t="s">
        <v>85</v>
      </c>
      <c r="H377" t="s">
        <v>75</v>
      </c>
      <c r="I377" t="s">
        <v>460</v>
      </c>
      <c r="J377" t="s">
        <v>1087</v>
      </c>
      <c r="K377" t="s">
        <v>1075</v>
      </c>
      <c r="L377" t="s">
        <v>937</v>
      </c>
      <c r="M377" t="s">
        <v>658</v>
      </c>
      <c r="N377" t="s">
        <v>25</v>
      </c>
      <c r="O377" t="s">
        <v>466</v>
      </c>
      <c r="P377" t="s">
        <v>1303</v>
      </c>
      <c r="Q377" t="s">
        <v>1304</v>
      </c>
      <c r="R377" s="38">
        <v>19674.949999999299</v>
      </c>
    </row>
    <row r="378" spans="1:18" x14ac:dyDescent="0.25">
      <c r="A378" t="s">
        <v>1059</v>
      </c>
      <c r="B378" t="s">
        <v>466</v>
      </c>
      <c r="C378" t="s">
        <v>602</v>
      </c>
      <c r="D378" t="s">
        <v>1059</v>
      </c>
      <c r="E378" t="s">
        <v>466</v>
      </c>
      <c r="F378" t="s">
        <v>84</v>
      </c>
      <c r="G378" t="s">
        <v>85</v>
      </c>
      <c r="H378" t="s">
        <v>75</v>
      </c>
      <c r="I378" t="s">
        <v>460</v>
      </c>
      <c r="J378" t="s">
        <v>1087</v>
      </c>
      <c r="K378" t="s">
        <v>1075</v>
      </c>
      <c r="L378" t="s">
        <v>938</v>
      </c>
      <c r="M378" t="s">
        <v>475</v>
      </c>
      <c r="N378" t="s">
        <v>25</v>
      </c>
      <c r="O378" t="s">
        <v>466</v>
      </c>
      <c r="P378" t="s">
        <v>1303</v>
      </c>
      <c r="Q378" t="s">
        <v>1304</v>
      </c>
      <c r="R378" s="38">
        <v>25000</v>
      </c>
    </row>
    <row r="379" spans="1:18" x14ac:dyDescent="0.25">
      <c r="A379" t="s">
        <v>1059</v>
      </c>
      <c r="B379" t="s">
        <v>466</v>
      </c>
      <c r="C379" t="s">
        <v>602</v>
      </c>
      <c r="D379" t="s">
        <v>1059</v>
      </c>
      <c r="E379" t="s">
        <v>466</v>
      </c>
      <c r="F379" t="s">
        <v>84</v>
      </c>
      <c r="G379" t="s">
        <v>85</v>
      </c>
      <c r="H379" t="s">
        <v>75</v>
      </c>
      <c r="I379" t="s">
        <v>460</v>
      </c>
      <c r="J379" t="s">
        <v>1087</v>
      </c>
      <c r="K379" t="s">
        <v>1075</v>
      </c>
      <c r="L379" t="s">
        <v>648</v>
      </c>
      <c r="M379" t="s">
        <v>649</v>
      </c>
      <c r="N379" t="s">
        <v>25</v>
      </c>
      <c r="O379" t="s">
        <v>466</v>
      </c>
      <c r="P379" t="s">
        <v>1303</v>
      </c>
      <c r="Q379" t="s">
        <v>1304</v>
      </c>
      <c r="R379" s="38">
        <v>0</v>
      </c>
    </row>
    <row r="380" spans="1:18" x14ac:dyDescent="0.25">
      <c r="A380" t="s">
        <v>1059</v>
      </c>
      <c r="B380" t="s">
        <v>466</v>
      </c>
      <c r="C380" t="s">
        <v>602</v>
      </c>
      <c r="D380" t="s">
        <v>1059</v>
      </c>
      <c r="E380" t="s">
        <v>466</v>
      </c>
      <c r="F380" t="s">
        <v>57</v>
      </c>
      <c r="G380" t="s">
        <v>58</v>
      </c>
      <c r="H380" t="s">
        <v>6</v>
      </c>
      <c r="I380" t="s">
        <v>463</v>
      </c>
      <c r="J380" t="s">
        <v>1061</v>
      </c>
      <c r="K380" t="s">
        <v>1062</v>
      </c>
      <c r="L380" t="s">
        <v>939</v>
      </c>
      <c r="M380" t="s">
        <v>560</v>
      </c>
      <c r="N380" t="s">
        <v>25</v>
      </c>
      <c r="O380" t="s">
        <v>466</v>
      </c>
      <c r="P380" t="s">
        <v>1305</v>
      </c>
      <c r="Q380" t="s">
        <v>1306</v>
      </c>
      <c r="R380" s="38">
        <v>35016.18</v>
      </c>
    </row>
    <row r="381" spans="1:18" x14ac:dyDescent="0.25">
      <c r="A381" t="s">
        <v>1059</v>
      </c>
      <c r="B381" t="s">
        <v>466</v>
      </c>
      <c r="C381" t="s">
        <v>602</v>
      </c>
      <c r="D381" t="s">
        <v>1059</v>
      </c>
      <c r="E381" t="s">
        <v>466</v>
      </c>
      <c r="F381" t="s">
        <v>57</v>
      </c>
      <c r="G381" t="s">
        <v>58</v>
      </c>
      <c r="H381" t="s">
        <v>6</v>
      </c>
      <c r="I381" t="s">
        <v>463</v>
      </c>
      <c r="J381" t="s">
        <v>1061</v>
      </c>
      <c r="K381" t="s">
        <v>1062</v>
      </c>
      <c r="L381" t="s">
        <v>940</v>
      </c>
      <c r="M381" t="s">
        <v>941</v>
      </c>
      <c r="N381" t="s">
        <v>25</v>
      </c>
      <c r="O381" t="s">
        <v>466</v>
      </c>
      <c r="P381" t="s">
        <v>1305</v>
      </c>
      <c r="Q381" t="s">
        <v>1306</v>
      </c>
      <c r="R381" s="38">
        <v>914.85</v>
      </c>
    </row>
    <row r="382" spans="1:18" x14ac:dyDescent="0.25">
      <c r="A382" t="s">
        <v>1059</v>
      </c>
      <c r="B382" t="s">
        <v>466</v>
      </c>
      <c r="C382" t="s">
        <v>602</v>
      </c>
      <c r="D382" t="s">
        <v>1059</v>
      </c>
      <c r="E382" t="s">
        <v>466</v>
      </c>
      <c r="F382" t="s">
        <v>57</v>
      </c>
      <c r="G382" t="s">
        <v>58</v>
      </c>
      <c r="H382" t="s">
        <v>6</v>
      </c>
      <c r="I382" t="s">
        <v>463</v>
      </c>
      <c r="J382" t="s">
        <v>1061</v>
      </c>
      <c r="K382" t="s">
        <v>1062</v>
      </c>
      <c r="L382" t="s">
        <v>942</v>
      </c>
      <c r="M382" t="s">
        <v>943</v>
      </c>
      <c r="N382" t="s">
        <v>25</v>
      </c>
      <c r="O382" t="s">
        <v>466</v>
      </c>
      <c r="P382" t="s">
        <v>1305</v>
      </c>
      <c r="Q382" t="s">
        <v>1306</v>
      </c>
      <c r="R382" s="38">
        <v>90000</v>
      </c>
    </row>
    <row r="383" spans="1:18" x14ac:dyDescent="0.25">
      <c r="A383" t="s">
        <v>1059</v>
      </c>
      <c r="B383" t="s">
        <v>466</v>
      </c>
      <c r="C383" t="s">
        <v>602</v>
      </c>
      <c r="D383" t="s">
        <v>1059</v>
      </c>
      <c r="E383" t="s">
        <v>466</v>
      </c>
      <c r="F383" t="s">
        <v>57</v>
      </c>
      <c r="G383" t="s">
        <v>58</v>
      </c>
      <c r="H383" t="s">
        <v>6</v>
      </c>
      <c r="I383" t="s">
        <v>463</v>
      </c>
      <c r="J383" t="s">
        <v>1061</v>
      </c>
      <c r="K383" t="s">
        <v>1062</v>
      </c>
      <c r="L383" t="s">
        <v>944</v>
      </c>
      <c r="M383" t="s">
        <v>945</v>
      </c>
      <c r="N383" t="s">
        <v>25</v>
      </c>
      <c r="O383" t="s">
        <v>466</v>
      </c>
      <c r="P383" t="s">
        <v>1305</v>
      </c>
      <c r="Q383" t="s">
        <v>1306</v>
      </c>
      <c r="R383" s="38">
        <v>125256.46</v>
      </c>
    </row>
    <row r="384" spans="1:18" x14ac:dyDescent="0.25">
      <c r="A384" t="s">
        <v>1059</v>
      </c>
      <c r="B384" t="s">
        <v>466</v>
      </c>
      <c r="C384" t="s">
        <v>602</v>
      </c>
      <c r="D384" t="s">
        <v>1059</v>
      </c>
      <c r="E384" t="s">
        <v>466</v>
      </c>
      <c r="F384" t="s">
        <v>57</v>
      </c>
      <c r="G384" t="s">
        <v>58</v>
      </c>
      <c r="H384" t="s">
        <v>6</v>
      </c>
      <c r="I384" t="s">
        <v>463</v>
      </c>
      <c r="J384" t="s">
        <v>1061</v>
      </c>
      <c r="K384" t="s">
        <v>1062</v>
      </c>
      <c r="L384" t="s">
        <v>946</v>
      </c>
      <c r="M384" t="s">
        <v>947</v>
      </c>
      <c r="N384" t="s">
        <v>25</v>
      </c>
      <c r="O384" t="s">
        <v>466</v>
      </c>
      <c r="P384" t="s">
        <v>1305</v>
      </c>
      <c r="Q384" t="s">
        <v>1306</v>
      </c>
      <c r="R384" s="38">
        <v>36520.449999999997</v>
      </c>
    </row>
    <row r="385" spans="1:18" x14ac:dyDescent="0.25">
      <c r="A385" t="s">
        <v>1059</v>
      </c>
      <c r="B385" t="s">
        <v>466</v>
      </c>
      <c r="C385" t="s">
        <v>602</v>
      </c>
      <c r="D385" t="s">
        <v>1059</v>
      </c>
      <c r="E385" t="s">
        <v>466</v>
      </c>
      <c r="F385" t="s">
        <v>57</v>
      </c>
      <c r="G385" t="s">
        <v>58</v>
      </c>
      <c r="H385" t="s">
        <v>6</v>
      </c>
      <c r="I385" t="s">
        <v>463</v>
      </c>
      <c r="J385" t="s">
        <v>1061</v>
      </c>
      <c r="K385" t="s">
        <v>1062</v>
      </c>
      <c r="L385" t="s">
        <v>948</v>
      </c>
      <c r="M385" t="s">
        <v>949</v>
      </c>
      <c r="N385" t="s">
        <v>25</v>
      </c>
      <c r="O385" t="s">
        <v>466</v>
      </c>
      <c r="P385" t="s">
        <v>1305</v>
      </c>
      <c r="Q385" t="s">
        <v>1306</v>
      </c>
      <c r="R385" s="38">
        <v>1275300.8999999999</v>
      </c>
    </row>
    <row r="386" spans="1:18" x14ac:dyDescent="0.25">
      <c r="A386" t="s">
        <v>1059</v>
      </c>
      <c r="B386" t="s">
        <v>466</v>
      </c>
      <c r="C386" t="s">
        <v>602</v>
      </c>
      <c r="D386" t="s">
        <v>1059</v>
      </c>
      <c r="E386" t="s">
        <v>466</v>
      </c>
      <c r="F386" t="s">
        <v>57</v>
      </c>
      <c r="G386" t="s">
        <v>58</v>
      </c>
      <c r="H386" t="s">
        <v>6</v>
      </c>
      <c r="I386" t="s">
        <v>463</v>
      </c>
      <c r="J386" t="s">
        <v>1061</v>
      </c>
      <c r="K386" t="s">
        <v>1062</v>
      </c>
      <c r="L386" t="s">
        <v>950</v>
      </c>
      <c r="M386" t="s">
        <v>951</v>
      </c>
      <c r="N386" t="s">
        <v>25</v>
      </c>
      <c r="O386" t="s">
        <v>466</v>
      </c>
      <c r="P386" t="s">
        <v>1305</v>
      </c>
      <c r="Q386" t="s">
        <v>1306</v>
      </c>
      <c r="R386" s="38">
        <v>11567767.060000001</v>
      </c>
    </row>
    <row r="387" spans="1:18" x14ac:dyDescent="0.25">
      <c r="A387" t="s">
        <v>1059</v>
      </c>
      <c r="B387" t="s">
        <v>466</v>
      </c>
      <c r="C387" t="s">
        <v>602</v>
      </c>
      <c r="D387" t="s">
        <v>1059</v>
      </c>
      <c r="E387" t="s">
        <v>466</v>
      </c>
      <c r="F387" t="s">
        <v>57</v>
      </c>
      <c r="G387" t="s">
        <v>58</v>
      </c>
      <c r="H387" t="s">
        <v>6</v>
      </c>
      <c r="I387" t="s">
        <v>463</v>
      </c>
      <c r="J387" t="s">
        <v>1061</v>
      </c>
      <c r="K387" t="s">
        <v>1062</v>
      </c>
      <c r="L387" t="s">
        <v>952</v>
      </c>
      <c r="M387" t="s">
        <v>953</v>
      </c>
      <c r="N387" t="s">
        <v>25</v>
      </c>
      <c r="O387" t="s">
        <v>466</v>
      </c>
      <c r="P387" t="s">
        <v>1305</v>
      </c>
      <c r="Q387" t="s">
        <v>1306</v>
      </c>
      <c r="R387" s="38">
        <v>3489.44</v>
      </c>
    </row>
    <row r="388" spans="1:18" x14ac:dyDescent="0.25">
      <c r="A388" t="s">
        <v>1059</v>
      </c>
      <c r="B388" t="s">
        <v>466</v>
      </c>
      <c r="C388" t="s">
        <v>602</v>
      </c>
      <c r="D388" t="s">
        <v>1059</v>
      </c>
      <c r="E388" t="s">
        <v>466</v>
      </c>
      <c r="F388" t="s">
        <v>57</v>
      </c>
      <c r="G388" t="s">
        <v>58</v>
      </c>
      <c r="H388" t="s">
        <v>6</v>
      </c>
      <c r="I388" t="s">
        <v>463</v>
      </c>
      <c r="J388" t="s">
        <v>1061</v>
      </c>
      <c r="K388" t="s">
        <v>1062</v>
      </c>
      <c r="L388" t="s">
        <v>954</v>
      </c>
      <c r="M388" t="s">
        <v>955</v>
      </c>
      <c r="N388" t="s">
        <v>25</v>
      </c>
      <c r="O388" t="s">
        <v>466</v>
      </c>
      <c r="P388" t="s">
        <v>1305</v>
      </c>
      <c r="Q388" t="s">
        <v>1306</v>
      </c>
      <c r="R388" s="38">
        <v>8778.96000000001</v>
      </c>
    </row>
    <row r="389" spans="1:18" x14ac:dyDescent="0.25">
      <c r="A389" t="s">
        <v>1059</v>
      </c>
      <c r="B389" t="s">
        <v>466</v>
      </c>
      <c r="C389" t="s">
        <v>602</v>
      </c>
      <c r="D389" t="s">
        <v>1059</v>
      </c>
      <c r="E389" t="s">
        <v>466</v>
      </c>
      <c r="F389" t="s">
        <v>57</v>
      </c>
      <c r="G389" t="s">
        <v>58</v>
      </c>
      <c r="H389" t="s">
        <v>6</v>
      </c>
      <c r="I389" t="s">
        <v>463</v>
      </c>
      <c r="J389" t="s">
        <v>1061</v>
      </c>
      <c r="K389" t="s">
        <v>1062</v>
      </c>
      <c r="L389" t="s">
        <v>657</v>
      </c>
      <c r="M389" t="s">
        <v>658</v>
      </c>
      <c r="N389" t="s">
        <v>25</v>
      </c>
      <c r="O389" t="s">
        <v>466</v>
      </c>
      <c r="P389" t="s">
        <v>1305</v>
      </c>
      <c r="Q389" t="s">
        <v>1306</v>
      </c>
      <c r="R389" s="38">
        <v>48500</v>
      </c>
    </row>
    <row r="390" spans="1:18" x14ac:dyDescent="0.25">
      <c r="A390" t="s">
        <v>1059</v>
      </c>
      <c r="B390" t="s">
        <v>466</v>
      </c>
      <c r="C390" t="s">
        <v>602</v>
      </c>
      <c r="D390" t="s">
        <v>1059</v>
      </c>
      <c r="E390" t="s">
        <v>466</v>
      </c>
      <c r="F390" t="s">
        <v>135</v>
      </c>
      <c r="G390" t="s">
        <v>136</v>
      </c>
      <c r="H390" t="s">
        <v>6</v>
      </c>
      <c r="I390" t="s">
        <v>463</v>
      </c>
      <c r="J390" t="s">
        <v>1067</v>
      </c>
      <c r="K390" t="s">
        <v>1062</v>
      </c>
      <c r="L390" t="s">
        <v>659</v>
      </c>
      <c r="M390" t="s">
        <v>660</v>
      </c>
      <c r="N390" t="s">
        <v>97</v>
      </c>
      <c r="O390" t="s">
        <v>467</v>
      </c>
      <c r="P390" t="s">
        <v>1307</v>
      </c>
      <c r="Q390" t="s">
        <v>1308</v>
      </c>
      <c r="R390" s="38">
        <v>126816</v>
      </c>
    </row>
    <row r="391" spans="1:18" x14ac:dyDescent="0.25">
      <c r="A391" t="s">
        <v>1059</v>
      </c>
      <c r="B391" t="s">
        <v>466</v>
      </c>
      <c r="C391" t="s">
        <v>602</v>
      </c>
      <c r="D391" t="s">
        <v>1059</v>
      </c>
      <c r="E391" t="s">
        <v>466</v>
      </c>
      <c r="F391" t="s">
        <v>135</v>
      </c>
      <c r="G391" t="s">
        <v>136</v>
      </c>
      <c r="H391" t="s">
        <v>6</v>
      </c>
      <c r="I391" t="s">
        <v>463</v>
      </c>
      <c r="J391" t="s">
        <v>1067</v>
      </c>
      <c r="K391" t="s">
        <v>1062</v>
      </c>
      <c r="L391" t="s">
        <v>671</v>
      </c>
      <c r="M391" t="s">
        <v>672</v>
      </c>
      <c r="N391" t="s">
        <v>97</v>
      </c>
      <c r="O391" t="s">
        <v>467</v>
      </c>
      <c r="P391" t="s">
        <v>1309</v>
      </c>
      <c r="Q391" t="s">
        <v>1310</v>
      </c>
      <c r="R391" s="38">
        <v>178156</v>
      </c>
    </row>
    <row r="392" spans="1:18" x14ac:dyDescent="0.25">
      <c r="A392" t="s">
        <v>1059</v>
      </c>
      <c r="B392" t="s">
        <v>466</v>
      </c>
      <c r="C392" t="s">
        <v>602</v>
      </c>
      <c r="D392" t="s">
        <v>1059</v>
      </c>
      <c r="E392" t="s">
        <v>466</v>
      </c>
      <c r="F392" t="s">
        <v>275</v>
      </c>
      <c r="G392" t="s">
        <v>276</v>
      </c>
      <c r="H392" t="s">
        <v>88</v>
      </c>
      <c r="I392" t="s">
        <v>495</v>
      </c>
      <c r="J392" t="s">
        <v>1067</v>
      </c>
      <c r="K392" t="s">
        <v>1062</v>
      </c>
      <c r="L392" t="s">
        <v>684</v>
      </c>
      <c r="M392" t="s">
        <v>672</v>
      </c>
      <c r="N392" t="s">
        <v>347</v>
      </c>
      <c r="O392" t="s">
        <v>563</v>
      </c>
      <c r="P392" t="s">
        <v>1311</v>
      </c>
      <c r="Q392" t="s">
        <v>1312</v>
      </c>
      <c r="R392" s="38">
        <v>7915.2</v>
      </c>
    </row>
    <row r="393" spans="1:18" x14ac:dyDescent="0.25">
      <c r="A393" t="s">
        <v>1059</v>
      </c>
      <c r="B393" t="s">
        <v>466</v>
      </c>
      <c r="C393" t="s">
        <v>602</v>
      </c>
      <c r="D393" t="s">
        <v>1059</v>
      </c>
      <c r="E393" t="s">
        <v>466</v>
      </c>
      <c r="F393" t="s">
        <v>275</v>
      </c>
      <c r="G393" t="s">
        <v>276</v>
      </c>
      <c r="H393" t="s">
        <v>88</v>
      </c>
      <c r="I393" t="s">
        <v>495</v>
      </c>
      <c r="J393" t="s">
        <v>1067</v>
      </c>
      <c r="K393" t="s">
        <v>1062</v>
      </c>
      <c r="L393" t="s">
        <v>685</v>
      </c>
      <c r="M393" t="s">
        <v>686</v>
      </c>
      <c r="N393" t="s">
        <v>347</v>
      </c>
      <c r="O393" t="s">
        <v>563</v>
      </c>
      <c r="P393" t="s">
        <v>1313</v>
      </c>
      <c r="Q393" t="s">
        <v>1314</v>
      </c>
      <c r="R393" s="38">
        <v>5389</v>
      </c>
    </row>
    <row r="394" spans="1:18" x14ac:dyDescent="0.25">
      <c r="A394" t="s">
        <v>1059</v>
      </c>
      <c r="B394" t="s">
        <v>466</v>
      </c>
      <c r="C394" t="s">
        <v>602</v>
      </c>
      <c r="D394" t="s">
        <v>1059</v>
      </c>
      <c r="E394" t="s">
        <v>466</v>
      </c>
      <c r="F394" t="s">
        <v>275</v>
      </c>
      <c r="G394" t="s">
        <v>276</v>
      </c>
      <c r="H394" t="s">
        <v>88</v>
      </c>
      <c r="I394" t="s">
        <v>495</v>
      </c>
      <c r="J394" t="s">
        <v>1067</v>
      </c>
      <c r="K394" t="s">
        <v>1062</v>
      </c>
      <c r="L394" t="s">
        <v>703</v>
      </c>
      <c r="M394" t="s">
        <v>704</v>
      </c>
      <c r="N394" t="s">
        <v>347</v>
      </c>
      <c r="O394" t="s">
        <v>563</v>
      </c>
      <c r="P394" t="s">
        <v>1315</v>
      </c>
      <c r="Q394" t="s">
        <v>1316</v>
      </c>
      <c r="R394" s="38">
        <v>12613.14</v>
      </c>
    </row>
    <row r="395" spans="1:18" x14ac:dyDescent="0.25">
      <c r="A395" t="s">
        <v>1059</v>
      </c>
      <c r="B395" t="s">
        <v>466</v>
      </c>
      <c r="C395" t="s">
        <v>602</v>
      </c>
      <c r="D395" t="s">
        <v>1059</v>
      </c>
      <c r="E395" t="s">
        <v>466</v>
      </c>
      <c r="F395" t="s">
        <v>275</v>
      </c>
      <c r="G395" t="s">
        <v>276</v>
      </c>
      <c r="H395" t="s">
        <v>88</v>
      </c>
      <c r="I395" t="s">
        <v>495</v>
      </c>
      <c r="J395" t="s">
        <v>1067</v>
      </c>
      <c r="K395" t="s">
        <v>1062</v>
      </c>
      <c r="L395" t="s">
        <v>705</v>
      </c>
      <c r="M395" t="s">
        <v>706</v>
      </c>
      <c r="N395" t="s">
        <v>347</v>
      </c>
      <c r="O395" t="s">
        <v>563</v>
      </c>
      <c r="P395" t="s">
        <v>1315</v>
      </c>
      <c r="Q395" t="s">
        <v>1316</v>
      </c>
      <c r="R395" s="38">
        <v>3984.7</v>
      </c>
    </row>
    <row r="396" spans="1:18" x14ac:dyDescent="0.25">
      <c r="A396" t="s">
        <v>1059</v>
      </c>
      <c r="B396" t="s">
        <v>466</v>
      </c>
      <c r="C396" t="s">
        <v>602</v>
      </c>
      <c r="D396" t="s">
        <v>1059</v>
      </c>
      <c r="E396" t="s">
        <v>466</v>
      </c>
      <c r="F396" t="s">
        <v>275</v>
      </c>
      <c r="G396" t="s">
        <v>276</v>
      </c>
      <c r="H396" t="s">
        <v>88</v>
      </c>
      <c r="I396" t="s">
        <v>495</v>
      </c>
      <c r="J396" t="s">
        <v>1067</v>
      </c>
      <c r="K396" t="s">
        <v>1062</v>
      </c>
      <c r="L396" t="s">
        <v>707</v>
      </c>
      <c r="M396" t="s">
        <v>708</v>
      </c>
      <c r="N396" t="s">
        <v>347</v>
      </c>
      <c r="O396" t="s">
        <v>563</v>
      </c>
      <c r="P396" t="s">
        <v>1313</v>
      </c>
      <c r="Q396" t="s">
        <v>1314</v>
      </c>
      <c r="R396" s="38">
        <v>3400</v>
      </c>
    </row>
    <row r="397" spans="1:18" x14ac:dyDescent="0.25">
      <c r="A397" t="s">
        <v>1059</v>
      </c>
      <c r="B397" t="s">
        <v>466</v>
      </c>
      <c r="C397" t="s">
        <v>602</v>
      </c>
      <c r="D397" t="s">
        <v>1059</v>
      </c>
      <c r="E397" t="s">
        <v>466</v>
      </c>
      <c r="F397" t="s">
        <v>275</v>
      </c>
      <c r="G397" t="s">
        <v>276</v>
      </c>
      <c r="H397" t="s">
        <v>88</v>
      </c>
      <c r="I397" t="s">
        <v>495</v>
      </c>
      <c r="J397" t="s">
        <v>1067</v>
      </c>
      <c r="K397" t="s">
        <v>1062</v>
      </c>
      <c r="L397" t="s">
        <v>713</v>
      </c>
      <c r="M397" t="s">
        <v>714</v>
      </c>
      <c r="N397" t="s">
        <v>274</v>
      </c>
      <c r="O397" t="s">
        <v>506</v>
      </c>
      <c r="P397" t="s">
        <v>1317</v>
      </c>
      <c r="Q397" t="s">
        <v>1316</v>
      </c>
      <c r="R397" s="38">
        <v>429876</v>
      </c>
    </row>
    <row r="398" spans="1:18" x14ac:dyDescent="0.25">
      <c r="A398" t="s">
        <v>1059</v>
      </c>
      <c r="B398" t="s">
        <v>466</v>
      </c>
      <c r="C398" t="s">
        <v>602</v>
      </c>
      <c r="D398" t="s">
        <v>1059</v>
      </c>
      <c r="E398" t="s">
        <v>466</v>
      </c>
      <c r="F398" t="s">
        <v>275</v>
      </c>
      <c r="G398" t="s">
        <v>276</v>
      </c>
      <c r="H398" t="s">
        <v>88</v>
      </c>
      <c r="I398" t="s">
        <v>495</v>
      </c>
      <c r="J398" t="s">
        <v>1067</v>
      </c>
      <c r="K398" t="s">
        <v>1062</v>
      </c>
      <c r="L398" t="s">
        <v>715</v>
      </c>
      <c r="M398" t="s">
        <v>716</v>
      </c>
      <c r="N398" t="s">
        <v>347</v>
      </c>
      <c r="O398" t="s">
        <v>563</v>
      </c>
      <c r="P398" t="s">
        <v>1315</v>
      </c>
      <c r="Q398" t="s">
        <v>1316</v>
      </c>
      <c r="R398" s="38">
        <v>14099.96</v>
      </c>
    </row>
    <row r="399" spans="1:18" x14ac:dyDescent="0.25">
      <c r="A399" t="s">
        <v>1059</v>
      </c>
      <c r="B399" t="s">
        <v>466</v>
      </c>
      <c r="C399" t="s">
        <v>602</v>
      </c>
      <c r="D399" t="s">
        <v>1059</v>
      </c>
      <c r="E399" t="s">
        <v>466</v>
      </c>
      <c r="F399" t="s">
        <v>275</v>
      </c>
      <c r="G399" t="s">
        <v>276</v>
      </c>
      <c r="H399" t="s">
        <v>6</v>
      </c>
      <c r="I399" t="s">
        <v>463</v>
      </c>
      <c r="J399" t="s">
        <v>1067</v>
      </c>
      <c r="K399" t="s">
        <v>1062</v>
      </c>
      <c r="L399" t="s">
        <v>728</v>
      </c>
      <c r="M399" t="s">
        <v>729</v>
      </c>
      <c r="N399" t="s">
        <v>274</v>
      </c>
      <c r="O399" t="s">
        <v>506</v>
      </c>
      <c r="P399" t="s">
        <v>1318</v>
      </c>
      <c r="Q399" t="s">
        <v>1319</v>
      </c>
      <c r="R399" s="38">
        <v>4227.62</v>
      </c>
    </row>
    <row r="400" spans="1:18" x14ac:dyDescent="0.25">
      <c r="A400" t="s">
        <v>1059</v>
      </c>
      <c r="B400" t="s">
        <v>466</v>
      </c>
      <c r="C400" t="s">
        <v>602</v>
      </c>
      <c r="D400" t="s">
        <v>1059</v>
      </c>
      <c r="E400" t="s">
        <v>466</v>
      </c>
      <c r="F400" t="s">
        <v>275</v>
      </c>
      <c r="G400" t="s">
        <v>276</v>
      </c>
      <c r="H400" t="s">
        <v>6</v>
      </c>
      <c r="I400" t="s">
        <v>463</v>
      </c>
      <c r="J400" t="s">
        <v>1067</v>
      </c>
      <c r="K400" t="s">
        <v>1062</v>
      </c>
      <c r="L400" t="s">
        <v>659</v>
      </c>
      <c r="M400" t="s">
        <v>660</v>
      </c>
      <c r="N400" t="s">
        <v>274</v>
      </c>
      <c r="O400" t="s">
        <v>506</v>
      </c>
      <c r="P400" t="s">
        <v>1320</v>
      </c>
      <c r="Q400" t="s">
        <v>1321</v>
      </c>
      <c r="R400" s="38">
        <v>13684</v>
      </c>
    </row>
    <row r="401" spans="1:18" x14ac:dyDescent="0.25">
      <c r="A401" t="s">
        <v>1059</v>
      </c>
      <c r="B401" t="s">
        <v>466</v>
      </c>
      <c r="C401" t="s">
        <v>602</v>
      </c>
      <c r="D401" t="s">
        <v>1059</v>
      </c>
      <c r="E401" t="s">
        <v>466</v>
      </c>
      <c r="F401" t="s">
        <v>275</v>
      </c>
      <c r="G401" t="s">
        <v>276</v>
      </c>
      <c r="H401" t="s">
        <v>6</v>
      </c>
      <c r="I401" t="s">
        <v>463</v>
      </c>
      <c r="J401" t="s">
        <v>1067</v>
      </c>
      <c r="K401" t="s">
        <v>1062</v>
      </c>
      <c r="L401" t="s">
        <v>659</v>
      </c>
      <c r="M401" t="s">
        <v>660</v>
      </c>
      <c r="N401" t="s">
        <v>274</v>
      </c>
      <c r="O401" t="s">
        <v>506</v>
      </c>
      <c r="P401" t="s">
        <v>1322</v>
      </c>
      <c r="Q401" t="s">
        <v>1323</v>
      </c>
      <c r="R401" s="38">
        <v>4679079.12</v>
      </c>
    </row>
    <row r="402" spans="1:18" x14ac:dyDescent="0.25">
      <c r="A402" t="s">
        <v>1059</v>
      </c>
      <c r="B402" t="s">
        <v>466</v>
      </c>
      <c r="C402" t="s">
        <v>602</v>
      </c>
      <c r="D402" t="s">
        <v>1059</v>
      </c>
      <c r="E402" t="s">
        <v>466</v>
      </c>
      <c r="F402" t="s">
        <v>275</v>
      </c>
      <c r="G402" t="s">
        <v>276</v>
      </c>
      <c r="H402" t="s">
        <v>6</v>
      </c>
      <c r="I402" t="s">
        <v>463</v>
      </c>
      <c r="J402" t="s">
        <v>1067</v>
      </c>
      <c r="K402" t="s">
        <v>1062</v>
      </c>
      <c r="L402" t="s">
        <v>661</v>
      </c>
      <c r="M402" t="s">
        <v>662</v>
      </c>
      <c r="N402" t="s">
        <v>274</v>
      </c>
      <c r="O402" t="s">
        <v>506</v>
      </c>
      <c r="P402" t="s">
        <v>1320</v>
      </c>
      <c r="Q402" t="s">
        <v>1321</v>
      </c>
      <c r="R402" s="38">
        <v>820350</v>
      </c>
    </row>
    <row r="403" spans="1:18" x14ac:dyDescent="0.25">
      <c r="A403" t="s">
        <v>1059</v>
      </c>
      <c r="B403" t="s">
        <v>466</v>
      </c>
      <c r="C403" t="s">
        <v>602</v>
      </c>
      <c r="D403" t="s">
        <v>1059</v>
      </c>
      <c r="E403" t="s">
        <v>466</v>
      </c>
      <c r="F403" t="s">
        <v>275</v>
      </c>
      <c r="G403" t="s">
        <v>276</v>
      </c>
      <c r="H403" t="s">
        <v>6</v>
      </c>
      <c r="I403" t="s">
        <v>463</v>
      </c>
      <c r="J403" t="s">
        <v>1067</v>
      </c>
      <c r="K403" t="s">
        <v>1062</v>
      </c>
      <c r="L403" t="s">
        <v>734</v>
      </c>
      <c r="M403" t="s">
        <v>735</v>
      </c>
      <c r="N403" t="s">
        <v>274</v>
      </c>
      <c r="O403" t="s">
        <v>506</v>
      </c>
      <c r="P403" t="s">
        <v>1317</v>
      </c>
      <c r="Q403" t="s">
        <v>1316</v>
      </c>
      <c r="R403" s="38">
        <v>0</v>
      </c>
    </row>
    <row r="404" spans="1:18" x14ac:dyDescent="0.25">
      <c r="A404" t="s">
        <v>1059</v>
      </c>
      <c r="B404" t="s">
        <v>466</v>
      </c>
      <c r="C404" t="s">
        <v>602</v>
      </c>
      <c r="D404" t="s">
        <v>1059</v>
      </c>
      <c r="E404" t="s">
        <v>466</v>
      </c>
      <c r="F404" t="s">
        <v>275</v>
      </c>
      <c r="G404" t="s">
        <v>276</v>
      </c>
      <c r="H404" t="s">
        <v>6</v>
      </c>
      <c r="I404" t="s">
        <v>463</v>
      </c>
      <c r="J404" t="s">
        <v>1067</v>
      </c>
      <c r="K404" t="s">
        <v>1062</v>
      </c>
      <c r="L404" t="s">
        <v>671</v>
      </c>
      <c r="M404" t="s">
        <v>672</v>
      </c>
      <c r="N404" t="s">
        <v>274</v>
      </c>
      <c r="O404" t="s">
        <v>506</v>
      </c>
      <c r="P404" t="s">
        <v>1324</v>
      </c>
      <c r="Q404" t="s">
        <v>1325</v>
      </c>
      <c r="R404" s="38">
        <v>3504309.88</v>
      </c>
    </row>
    <row r="405" spans="1:18" x14ac:dyDescent="0.25">
      <c r="A405" t="s">
        <v>1059</v>
      </c>
      <c r="B405" t="s">
        <v>466</v>
      </c>
      <c r="C405" t="s">
        <v>602</v>
      </c>
      <c r="D405" t="s">
        <v>1059</v>
      </c>
      <c r="E405" t="s">
        <v>466</v>
      </c>
      <c r="F405" t="s">
        <v>275</v>
      </c>
      <c r="G405" t="s">
        <v>276</v>
      </c>
      <c r="H405" t="s">
        <v>6</v>
      </c>
      <c r="I405" t="s">
        <v>463</v>
      </c>
      <c r="J405" t="s">
        <v>1067</v>
      </c>
      <c r="K405" t="s">
        <v>1062</v>
      </c>
      <c r="L405" t="s">
        <v>679</v>
      </c>
      <c r="M405" t="s">
        <v>486</v>
      </c>
      <c r="N405" t="s">
        <v>274</v>
      </c>
      <c r="O405" t="s">
        <v>506</v>
      </c>
      <c r="P405" t="s">
        <v>1320</v>
      </c>
      <c r="Q405" t="s">
        <v>1321</v>
      </c>
      <c r="R405" s="38">
        <v>350</v>
      </c>
    </row>
    <row r="406" spans="1:18" x14ac:dyDescent="0.25">
      <c r="A406" t="s">
        <v>1059</v>
      </c>
      <c r="B406" t="s">
        <v>466</v>
      </c>
      <c r="C406" t="s">
        <v>602</v>
      </c>
      <c r="D406" t="s">
        <v>1059</v>
      </c>
      <c r="E406" t="s">
        <v>466</v>
      </c>
      <c r="F406" t="s">
        <v>67</v>
      </c>
      <c r="G406" t="s">
        <v>68</v>
      </c>
      <c r="H406" t="s">
        <v>6</v>
      </c>
      <c r="I406" t="s">
        <v>463</v>
      </c>
      <c r="J406" t="s">
        <v>1061</v>
      </c>
      <c r="K406" t="s">
        <v>1062</v>
      </c>
      <c r="L406" t="s">
        <v>785</v>
      </c>
      <c r="M406" t="s">
        <v>786</v>
      </c>
      <c r="N406" t="s">
        <v>241</v>
      </c>
      <c r="O406" t="s">
        <v>564</v>
      </c>
      <c r="P406" t="s">
        <v>1326</v>
      </c>
      <c r="Q406" t="s">
        <v>1327</v>
      </c>
      <c r="R406" s="38">
        <v>132634.70000000001</v>
      </c>
    </row>
    <row r="407" spans="1:18" x14ac:dyDescent="0.25">
      <c r="A407" t="s">
        <v>1059</v>
      </c>
      <c r="B407" t="s">
        <v>466</v>
      </c>
      <c r="C407" t="s">
        <v>602</v>
      </c>
      <c r="D407" t="s">
        <v>1059</v>
      </c>
      <c r="E407" t="s">
        <v>466</v>
      </c>
      <c r="F407" t="s">
        <v>67</v>
      </c>
      <c r="G407" t="s">
        <v>68</v>
      </c>
      <c r="H407" t="s">
        <v>6</v>
      </c>
      <c r="I407" t="s">
        <v>463</v>
      </c>
      <c r="J407" t="s">
        <v>1061</v>
      </c>
      <c r="K407" t="s">
        <v>1062</v>
      </c>
      <c r="L407" t="s">
        <v>824</v>
      </c>
      <c r="M407" t="s">
        <v>825</v>
      </c>
      <c r="N407" t="s">
        <v>241</v>
      </c>
      <c r="O407" t="s">
        <v>564</v>
      </c>
      <c r="P407" t="s">
        <v>1328</v>
      </c>
      <c r="Q407" t="s">
        <v>1329</v>
      </c>
      <c r="R407" s="38">
        <v>6400</v>
      </c>
    </row>
    <row r="408" spans="1:18" x14ac:dyDescent="0.25">
      <c r="A408" t="s">
        <v>1059</v>
      </c>
      <c r="B408" t="s">
        <v>466</v>
      </c>
      <c r="C408" t="s">
        <v>602</v>
      </c>
      <c r="D408" t="s">
        <v>1059</v>
      </c>
      <c r="E408" t="s">
        <v>466</v>
      </c>
      <c r="F408" t="s">
        <v>67</v>
      </c>
      <c r="G408" t="s">
        <v>68</v>
      </c>
      <c r="H408" t="s">
        <v>6</v>
      </c>
      <c r="I408" t="s">
        <v>463</v>
      </c>
      <c r="J408" t="s">
        <v>1061</v>
      </c>
      <c r="K408" t="s">
        <v>1062</v>
      </c>
      <c r="L408" t="s">
        <v>958</v>
      </c>
      <c r="M408" t="s">
        <v>959</v>
      </c>
      <c r="N408" t="s">
        <v>241</v>
      </c>
      <c r="O408" t="s">
        <v>564</v>
      </c>
      <c r="P408" t="s">
        <v>1326</v>
      </c>
      <c r="Q408" t="s">
        <v>1327</v>
      </c>
      <c r="R408" s="38">
        <v>10081.799999999999</v>
      </c>
    </row>
    <row r="409" spans="1:18" x14ac:dyDescent="0.25">
      <c r="A409" t="s">
        <v>1059</v>
      </c>
      <c r="B409" t="s">
        <v>466</v>
      </c>
      <c r="C409" t="s">
        <v>602</v>
      </c>
      <c r="D409" t="s">
        <v>1059</v>
      </c>
      <c r="E409" t="s">
        <v>466</v>
      </c>
      <c r="F409" t="s">
        <v>565</v>
      </c>
      <c r="G409" t="s">
        <v>566</v>
      </c>
      <c r="H409" t="s">
        <v>88</v>
      </c>
      <c r="I409" t="s">
        <v>495</v>
      </c>
      <c r="J409" t="s">
        <v>1087</v>
      </c>
      <c r="K409" t="s">
        <v>1075</v>
      </c>
      <c r="L409" t="s">
        <v>962</v>
      </c>
      <c r="M409" t="s">
        <v>963</v>
      </c>
      <c r="N409" t="s">
        <v>540</v>
      </c>
      <c r="O409" t="s">
        <v>541</v>
      </c>
      <c r="P409" t="s">
        <v>1330</v>
      </c>
      <c r="Q409" t="s">
        <v>1331</v>
      </c>
      <c r="R409" s="38">
        <v>16966.080000000002</v>
      </c>
    </row>
    <row r="410" spans="1:18" x14ac:dyDescent="0.25">
      <c r="A410" t="s">
        <v>1059</v>
      </c>
      <c r="B410" t="s">
        <v>466</v>
      </c>
      <c r="C410" t="s">
        <v>602</v>
      </c>
      <c r="D410" t="s">
        <v>1059</v>
      </c>
      <c r="E410" t="s">
        <v>466</v>
      </c>
      <c r="F410" t="s">
        <v>565</v>
      </c>
      <c r="G410" t="s">
        <v>566</v>
      </c>
      <c r="H410" t="s">
        <v>88</v>
      </c>
      <c r="I410" t="s">
        <v>495</v>
      </c>
      <c r="J410" t="s">
        <v>1087</v>
      </c>
      <c r="K410" t="s">
        <v>1075</v>
      </c>
      <c r="L410" t="s">
        <v>685</v>
      </c>
      <c r="M410" t="s">
        <v>686</v>
      </c>
      <c r="N410" t="s">
        <v>540</v>
      </c>
      <c r="O410" t="s">
        <v>541</v>
      </c>
      <c r="P410" t="s">
        <v>1332</v>
      </c>
      <c r="Q410" t="s">
        <v>1333</v>
      </c>
      <c r="R410" s="38">
        <v>31790</v>
      </c>
    </row>
    <row r="411" spans="1:18" x14ac:dyDescent="0.25">
      <c r="A411" t="s">
        <v>1059</v>
      </c>
      <c r="B411" t="s">
        <v>466</v>
      </c>
      <c r="C411" t="s">
        <v>602</v>
      </c>
      <c r="D411" t="s">
        <v>1059</v>
      </c>
      <c r="E411" t="s">
        <v>466</v>
      </c>
      <c r="F411" t="s">
        <v>565</v>
      </c>
      <c r="G411" t="s">
        <v>566</v>
      </c>
      <c r="H411" t="s">
        <v>88</v>
      </c>
      <c r="I411" t="s">
        <v>495</v>
      </c>
      <c r="J411" t="s">
        <v>1087</v>
      </c>
      <c r="K411" t="s">
        <v>1075</v>
      </c>
      <c r="L411" t="s">
        <v>964</v>
      </c>
      <c r="M411" t="s">
        <v>965</v>
      </c>
      <c r="N411" t="s">
        <v>540</v>
      </c>
      <c r="O411" t="s">
        <v>541</v>
      </c>
      <c r="P411" t="s">
        <v>1330</v>
      </c>
      <c r="Q411" t="s">
        <v>1331</v>
      </c>
      <c r="R411" s="38">
        <v>49990</v>
      </c>
    </row>
    <row r="412" spans="1:18" x14ac:dyDescent="0.25">
      <c r="A412" t="s">
        <v>1059</v>
      </c>
      <c r="B412" t="s">
        <v>466</v>
      </c>
      <c r="C412" t="s">
        <v>602</v>
      </c>
      <c r="D412" t="s">
        <v>1059</v>
      </c>
      <c r="E412" t="s">
        <v>466</v>
      </c>
      <c r="F412" t="s">
        <v>565</v>
      </c>
      <c r="G412" t="s">
        <v>566</v>
      </c>
      <c r="H412" t="s">
        <v>88</v>
      </c>
      <c r="I412" t="s">
        <v>495</v>
      </c>
      <c r="J412" t="s">
        <v>1087</v>
      </c>
      <c r="K412" t="s">
        <v>1075</v>
      </c>
      <c r="L412" t="s">
        <v>701</v>
      </c>
      <c r="M412" t="s">
        <v>702</v>
      </c>
      <c r="N412" t="s">
        <v>540</v>
      </c>
      <c r="O412" t="s">
        <v>541</v>
      </c>
      <c r="P412" t="s">
        <v>1330</v>
      </c>
      <c r="Q412" t="s">
        <v>1331</v>
      </c>
      <c r="R412" s="38">
        <v>12699</v>
      </c>
    </row>
    <row r="413" spans="1:18" x14ac:dyDescent="0.25">
      <c r="A413" t="s">
        <v>1059</v>
      </c>
      <c r="B413" t="s">
        <v>466</v>
      </c>
      <c r="C413" t="s">
        <v>602</v>
      </c>
      <c r="D413" t="s">
        <v>1059</v>
      </c>
      <c r="E413" t="s">
        <v>466</v>
      </c>
      <c r="F413" t="s">
        <v>565</v>
      </c>
      <c r="G413" t="s">
        <v>566</v>
      </c>
      <c r="H413" t="s">
        <v>88</v>
      </c>
      <c r="I413" t="s">
        <v>495</v>
      </c>
      <c r="J413" t="s">
        <v>1087</v>
      </c>
      <c r="K413" t="s">
        <v>1075</v>
      </c>
      <c r="L413" t="s">
        <v>703</v>
      </c>
      <c r="M413" t="s">
        <v>704</v>
      </c>
      <c r="N413" t="s">
        <v>540</v>
      </c>
      <c r="O413" t="s">
        <v>541</v>
      </c>
      <c r="P413" t="s">
        <v>1330</v>
      </c>
      <c r="Q413" t="s">
        <v>1331</v>
      </c>
      <c r="R413" s="38">
        <v>47587.56</v>
      </c>
    </row>
    <row r="414" spans="1:18" x14ac:dyDescent="0.25">
      <c r="A414" t="s">
        <v>1059</v>
      </c>
      <c r="B414" t="s">
        <v>466</v>
      </c>
      <c r="C414" t="s">
        <v>602</v>
      </c>
      <c r="D414" t="s">
        <v>1059</v>
      </c>
      <c r="E414" t="s">
        <v>466</v>
      </c>
      <c r="F414" t="s">
        <v>565</v>
      </c>
      <c r="G414" t="s">
        <v>566</v>
      </c>
      <c r="H414" t="s">
        <v>88</v>
      </c>
      <c r="I414" t="s">
        <v>495</v>
      </c>
      <c r="J414" t="s">
        <v>1087</v>
      </c>
      <c r="K414" t="s">
        <v>1075</v>
      </c>
      <c r="L414" t="s">
        <v>713</v>
      </c>
      <c r="M414" t="s">
        <v>714</v>
      </c>
      <c r="N414" t="s">
        <v>540</v>
      </c>
      <c r="O414" t="s">
        <v>541</v>
      </c>
      <c r="P414" t="s">
        <v>1330</v>
      </c>
      <c r="Q414" t="s">
        <v>1331</v>
      </c>
      <c r="R414" s="38">
        <v>35749.89</v>
      </c>
    </row>
    <row r="415" spans="1:18" x14ac:dyDescent="0.25">
      <c r="A415" t="s">
        <v>1059</v>
      </c>
      <c r="B415" t="s">
        <v>466</v>
      </c>
      <c r="C415" t="s">
        <v>602</v>
      </c>
      <c r="D415" t="s">
        <v>1059</v>
      </c>
      <c r="E415" t="s">
        <v>466</v>
      </c>
      <c r="F415" t="s">
        <v>565</v>
      </c>
      <c r="G415" t="s">
        <v>566</v>
      </c>
      <c r="H415" t="s">
        <v>88</v>
      </c>
      <c r="I415" t="s">
        <v>495</v>
      </c>
      <c r="J415" t="s">
        <v>1087</v>
      </c>
      <c r="K415" t="s">
        <v>1075</v>
      </c>
      <c r="L415" t="s">
        <v>966</v>
      </c>
      <c r="M415" t="s">
        <v>967</v>
      </c>
      <c r="N415" t="s">
        <v>540</v>
      </c>
      <c r="O415" t="s">
        <v>541</v>
      </c>
      <c r="P415" t="s">
        <v>1330</v>
      </c>
      <c r="Q415" t="s">
        <v>1331</v>
      </c>
      <c r="R415" s="38">
        <v>4684</v>
      </c>
    </row>
    <row r="416" spans="1:18" x14ac:dyDescent="0.25">
      <c r="A416" t="s">
        <v>1059</v>
      </c>
      <c r="B416" t="s">
        <v>466</v>
      </c>
      <c r="C416" t="s">
        <v>602</v>
      </c>
      <c r="D416" t="s">
        <v>1334</v>
      </c>
      <c r="E416" t="s">
        <v>1335</v>
      </c>
      <c r="F416" t="s">
        <v>7</v>
      </c>
      <c r="G416" t="s">
        <v>8</v>
      </c>
      <c r="H416" t="s">
        <v>6</v>
      </c>
      <c r="I416" t="s">
        <v>463</v>
      </c>
      <c r="J416" t="s">
        <v>1336</v>
      </c>
      <c r="K416" t="s">
        <v>1337</v>
      </c>
      <c r="L416" t="s">
        <v>785</v>
      </c>
      <c r="M416" t="s">
        <v>786</v>
      </c>
      <c r="N416" t="s">
        <v>1338</v>
      </c>
      <c r="O416" t="s">
        <v>1335</v>
      </c>
      <c r="P416" t="s">
        <v>1339</v>
      </c>
      <c r="Q416" t="s">
        <v>1340</v>
      </c>
      <c r="R416" s="38">
        <v>245.73</v>
      </c>
    </row>
    <row r="417" spans="1:18" x14ac:dyDescent="0.25">
      <c r="A417" t="s">
        <v>1059</v>
      </c>
      <c r="B417" t="s">
        <v>466</v>
      </c>
      <c r="C417" t="s">
        <v>602</v>
      </c>
      <c r="D417" t="s">
        <v>1341</v>
      </c>
      <c r="E417" t="s">
        <v>1342</v>
      </c>
      <c r="F417" t="s">
        <v>7</v>
      </c>
      <c r="G417" t="s">
        <v>8</v>
      </c>
      <c r="H417" t="s">
        <v>6</v>
      </c>
      <c r="I417" t="s">
        <v>463</v>
      </c>
      <c r="J417" t="s">
        <v>1061</v>
      </c>
      <c r="K417" t="s">
        <v>1062</v>
      </c>
      <c r="L417" t="s">
        <v>785</v>
      </c>
      <c r="M417" t="s">
        <v>786</v>
      </c>
      <c r="N417" t="s">
        <v>25</v>
      </c>
      <c r="O417" t="s">
        <v>466</v>
      </c>
      <c r="P417" t="s">
        <v>1343</v>
      </c>
      <c r="Q417" t="s">
        <v>1344</v>
      </c>
      <c r="R417" s="38">
        <v>1386.98</v>
      </c>
    </row>
    <row r="418" spans="1:18" x14ac:dyDescent="0.25">
      <c r="A418" t="s">
        <v>1059</v>
      </c>
      <c r="B418" t="s">
        <v>466</v>
      </c>
      <c r="C418" t="s">
        <v>602</v>
      </c>
      <c r="D418" t="s">
        <v>1341</v>
      </c>
      <c r="E418" t="s">
        <v>1342</v>
      </c>
      <c r="F418" t="s">
        <v>7</v>
      </c>
      <c r="G418" t="s">
        <v>8</v>
      </c>
      <c r="H418" t="s">
        <v>6</v>
      </c>
      <c r="I418" t="s">
        <v>463</v>
      </c>
      <c r="J418" t="s">
        <v>1061</v>
      </c>
      <c r="K418" t="s">
        <v>1062</v>
      </c>
      <c r="L418" t="s">
        <v>785</v>
      </c>
      <c r="M418" t="s">
        <v>786</v>
      </c>
      <c r="N418" t="s">
        <v>241</v>
      </c>
      <c r="O418" t="s">
        <v>564</v>
      </c>
      <c r="P418" t="s">
        <v>1343</v>
      </c>
      <c r="Q418" t="s">
        <v>1344</v>
      </c>
      <c r="R418" s="38">
        <v>911.91</v>
      </c>
    </row>
    <row r="419" spans="1:18" x14ac:dyDescent="0.25">
      <c r="A419" t="s">
        <v>1059</v>
      </c>
      <c r="B419" t="s">
        <v>466</v>
      </c>
      <c r="C419" t="s">
        <v>602</v>
      </c>
      <c r="D419" t="s">
        <v>1346</v>
      </c>
      <c r="E419" t="s">
        <v>1347</v>
      </c>
      <c r="F419" t="s">
        <v>67</v>
      </c>
      <c r="G419" t="s">
        <v>68</v>
      </c>
      <c r="H419" t="s">
        <v>6</v>
      </c>
      <c r="I419" t="s">
        <v>463</v>
      </c>
      <c r="J419" t="s">
        <v>1348</v>
      </c>
      <c r="K419" t="s">
        <v>1349</v>
      </c>
      <c r="L419" t="s">
        <v>785</v>
      </c>
      <c r="M419" t="s">
        <v>786</v>
      </c>
      <c r="N419" t="s">
        <v>5</v>
      </c>
      <c r="O419" t="s">
        <v>1345</v>
      </c>
      <c r="P419" t="s">
        <v>1350</v>
      </c>
      <c r="Q419" t="s">
        <v>1351</v>
      </c>
      <c r="R419" s="38">
        <v>1383.52</v>
      </c>
    </row>
    <row r="420" spans="1:18" x14ac:dyDescent="0.25">
      <c r="A420" t="s">
        <v>1059</v>
      </c>
      <c r="B420" t="s">
        <v>466</v>
      </c>
      <c r="C420" t="s">
        <v>602</v>
      </c>
      <c r="D420" t="s">
        <v>1352</v>
      </c>
      <c r="E420" t="s">
        <v>1353</v>
      </c>
      <c r="F420" t="s">
        <v>185</v>
      </c>
      <c r="G420" t="s">
        <v>186</v>
      </c>
      <c r="H420" t="s">
        <v>6</v>
      </c>
      <c r="I420" t="s">
        <v>463</v>
      </c>
      <c r="J420" t="s">
        <v>1354</v>
      </c>
      <c r="K420" t="s">
        <v>1355</v>
      </c>
      <c r="L420" t="s">
        <v>728</v>
      </c>
      <c r="M420" t="s">
        <v>729</v>
      </c>
      <c r="N420" t="s">
        <v>182</v>
      </c>
      <c r="O420" t="s">
        <v>468</v>
      </c>
      <c r="P420" t="s">
        <v>188</v>
      </c>
      <c r="Q420" t="s">
        <v>189</v>
      </c>
      <c r="R420" s="38">
        <v>8767.7800000000007</v>
      </c>
    </row>
    <row r="421" spans="1:18" x14ac:dyDescent="0.25">
      <c r="A421" t="s">
        <v>1059</v>
      </c>
      <c r="B421" t="s">
        <v>466</v>
      </c>
      <c r="C421" t="s">
        <v>602</v>
      </c>
      <c r="D421" t="s">
        <v>1352</v>
      </c>
      <c r="E421" t="s">
        <v>1353</v>
      </c>
      <c r="F421" t="s">
        <v>185</v>
      </c>
      <c r="G421" t="s">
        <v>186</v>
      </c>
      <c r="H421" t="s">
        <v>6</v>
      </c>
      <c r="I421" t="s">
        <v>463</v>
      </c>
      <c r="J421" t="s">
        <v>1354</v>
      </c>
      <c r="K421" t="s">
        <v>1355</v>
      </c>
      <c r="L421" t="s">
        <v>661</v>
      </c>
      <c r="M421" t="s">
        <v>662</v>
      </c>
      <c r="N421" t="s">
        <v>182</v>
      </c>
      <c r="O421" t="s">
        <v>468</v>
      </c>
      <c r="P421" t="s">
        <v>188</v>
      </c>
      <c r="Q421" t="s">
        <v>189</v>
      </c>
      <c r="R421" s="38">
        <v>119823.82</v>
      </c>
    </row>
    <row r="422" spans="1:18" x14ac:dyDescent="0.25">
      <c r="A422" t="s">
        <v>1059</v>
      </c>
      <c r="B422" t="s">
        <v>466</v>
      </c>
      <c r="C422" t="s">
        <v>602</v>
      </c>
      <c r="D422" t="s">
        <v>1352</v>
      </c>
      <c r="E422" t="s">
        <v>1353</v>
      </c>
      <c r="F422" t="s">
        <v>185</v>
      </c>
      <c r="G422" t="s">
        <v>186</v>
      </c>
      <c r="H422" t="s">
        <v>6</v>
      </c>
      <c r="I422" t="s">
        <v>463</v>
      </c>
      <c r="J422" t="s">
        <v>1354</v>
      </c>
      <c r="K422" t="s">
        <v>1355</v>
      </c>
      <c r="L422" t="s">
        <v>1184</v>
      </c>
      <c r="M422" t="s">
        <v>1185</v>
      </c>
      <c r="N422" t="s">
        <v>182</v>
      </c>
      <c r="O422" t="s">
        <v>468</v>
      </c>
      <c r="P422" t="s">
        <v>188</v>
      </c>
      <c r="Q422" t="s">
        <v>189</v>
      </c>
      <c r="R422" s="38">
        <v>813042.53</v>
      </c>
    </row>
    <row r="423" spans="1:18" x14ac:dyDescent="0.25">
      <c r="A423" t="s">
        <v>1059</v>
      </c>
      <c r="B423" t="s">
        <v>466</v>
      </c>
      <c r="C423" t="s">
        <v>602</v>
      </c>
      <c r="D423" t="s">
        <v>1352</v>
      </c>
      <c r="E423" t="s">
        <v>1353</v>
      </c>
      <c r="F423" t="s">
        <v>185</v>
      </c>
      <c r="G423" t="s">
        <v>186</v>
      </c>
      <c r="H423" t="s">
        <v>6</v>
      </c>
      <c r="I423" t="s">
        <v>463</v>
      </c>
      <c r="J423" t="s">
        <v>1354</v>
      </c>
      <c r="K423" t="s">
        <v>1355</v>
      </c>
      <c r="L423" t="s">
        <v>767</v>
      </c>
      <c r="M423" t="s">
        <v>768</v>
      </c>
      <c r="N423" t="s">
        <v>182</v>
      </c>
      <c r="O423" t="s">
        <v>468</v>
      </c>
      <c r="P423" t="s">
        <v>188</v>
      </c>
      <c r="Q423" t="s">
        <v>189</v>
      </c>
      <c r="R423" s="38">
        <v>6346.7</v>
      </c>
    </row>
    <row r="424" spans="1:18" x14ac:dyDescent="0.25">
      <c r="A424" t="s">
        <v>1059</v>
      </c>
      <c r="B424" t="s">
        <v>466</v>
      </c>
      <c r="C424" t="s">
        <v>602</v>
      </c>
      <c r="D424" t="s">
        <v>1352</v>
      </c>
      <c r="E424" t="s">
        <v>1353</v>
      </c>
      <c r="F424" t="s">
        <v>185</v>
      </c>
      <c r="G424" t="s">
        <v>186</v>
      </c>
      <c r="H424" t="s">
        <v>6</v>
      </c>
      <c r="I424" t="s">
        <v>463</v>
      </c>
      <c r="J424" t="s">
        <v>1354</v>
      </c>
      <c r="K424" t="s">
        <v>1355</v>
      </c>
      <c r="L424" t="s">
        <v>775</v>
      </c>
      <c r="M424" t="s">
        <v>776</v>
      </c>
      <c r="N424" t="s">
        <v>182</v>
      </c>
      <c r="O424" t="s">
        <v>468</v>
      </c>
      <c r="P424" t="s">
        <v>188</v>
      </c>
      <c r="Q424" t="s">
        <v>189</v>
      </c>
      <c r="R424" s="38">
        <v>1527.46</v>
      </c>
    </row>
    <row r="425" spans="1:18" x14ac:dyDescent="0.25">
      <c r="A425" t="s">
        <v>1059</v>
      </c>
      <c r="B425" t="s">
        <v>466</v>
      </c>
      <c r="C425" t="s">
        <v>602</v>
      </c>
      <c r="D425" t="s">
        <v>1352</v>
      </c>
      <c r="E425" t="s">
        <v>1353</v>
      </c>
      <c r="F425" t="s">
        <v>185</v>
      </c>
      <c r="G425" t="s">
        <v>186</v>
      </c>
      <c r="H425" t="s">
        <v>6</v>
      </c>
      <c r="I425" t="s">
        <v>463</v>
      </c>
      <c r="J425" t="s">
        <v>1354</v>
      </c>
      <c r="K425" t="s">
        <v>1355</v>
      </c>
      <c r="L425" t="s">
        <v>779</v>
      </c>
      <c r="M425" t="s">
        <v>780</v>
      </c>
      <c r="N425" t="s">
        <v>182</v>
      </c>
      <c r="O425" t="s">
        <v>468</v>
      </c>
      <c r="P425" t="s">
        <v>188</v>
      </c>
      <c r="Q425" t="s">
        <v>189</v>
      </c>
      <c r="R425" s="38">
        <v>0</v>
      </c>
    </row>
    <row r="426" spans="1:18" x14ac:dyDescent="0.25">
      <c r="A426" t="s">
        <v>1059</v>
      </c>
      <c r="B426" t="s">
        <v>466</v>
      </c>
      <c r="C426" t="s">
        <v>602</v>
      </c>
      <c r="D426" t="s">
        <v>1352</v>
      </c>
      <c r="E426" t="s">
        <v>1353</v>
      </c>
      <c r="F426" t="s">
        <v>185</v>
      </c>
      <c r="G426" t="s">
        <v>186</v>
      </c>
      <c r="H426" t="s">
        <v>6</v>
      </c>
      <c r="I426" t="s">
        <v>463</v>
      </c>
      <c r="J426" t="s">
        <v>1354</v>
      </c>
      <c r="K426" t="s">
        <v>1355</v>
      </c>
      <c r="L426" t="s">
        <v>861</v>
      </c>
      <c r="M426" t="s">
        <v>862</v>
      </c>
      <c r="N426" t="s">
        <v>182</v>
      </c>
      <c r="O426" t="s">
        <v>468</v>
      </c>
      <c r="P426" t="s">
        <v>188</v>
      </c>
      <c r="Q426" t="s">
        <v>189</v>
      </c>
      <c r="R426" s="38">
        <v>37969.71</v>
      </c>
    </row>
    <row r="427" spans="1:18" x14ac:dyDescent="0.25">
      <c r="A427" t="s">
        <v>1059</v>
      </c>
      <c r="B427" t="s">
        <v>466</v>
      </c>
      <c r="C427" t="s">
        <v>602</v>
      </c>
      <c r="D427" t="s">
        <v>1352</v>
      </c>
      <c r="E427" t="s">
        <v>1353</v>
      </c>
      <c r="F427" t="s">
        <v>185</v>
      </c>
      <c r="G427" t="s">
        <v>186</v>
      </c>
      <c r="H427" t="s">
        <v>6</v>
      </c>
      <c r="I427" t="s">
        <v>463</v>
      </c>
      <c r="J427" t="s">
        <v>1354</v>
      </c>
      <c r="K427" t="s">
        <v>1355</v>
      </c>
      <c r="L427" t="s">
        <v>865</v>
      </c>
      <c r="M427" t="s">
        <v>866</v>
      </c>
      <c r="N427" t="s">
        <v>182</v>
      </c>
      <c r="O427" t="s">
        <v>468</v>
      </c>
      <c r="P427" t="s">
        <v>188</v>
      </c>
      <c r="Q427" t="s">
        <v>189</v>
      </c>
      <c r="R427" s="38">
        <v>0</v>
      </c>
    </row>
    <row r="428" spans="1:18" x14ac:dyDescent="0.25">
      <c r="A428" t="s">
        <v>1059</v>
      </c>
      <c r="B428" t="s">
        <v>466</v>
      </c>
      <c r="C428" t="s">
        <v>602</v>
      </c>
      <c r="D428" t="s">
        <v>1352</v>
      </c>
      <c r="E428" t="s">
        <v>1353</v>
      </c>
      <c r="F428" t="s">
        <v>147</v>
      </c>
      <c r="G428" t="s">
        <v>148</v>
      </c>
      <c r="H428" t="s">
        <v>6</v>
      </c>
      <c r="I428" t="s">
        <v>463</v>
      </c>
      <c r="J428" t="s">
        <v>1356</v>
      </c>
      <c r="K428" t="s">
        <v>1357</v>
      </c>
      <c r="L428" t="s">
        <v>661</v>
      </c>
      <c r="M428" t="s">
        <v>662</v>
      </c>
      <c r="N428" t="s">
        <v>259</v>
      </c>
      <c r="O428" t="s">
        <v>579</v>
      </c>
      <c r="P428" t="s">
        <v>242</v>
      </c>
      <c r="Q428" t="s">
        <v>243</v>
      </c>
      <c r="R428" s="38">
        <v>1000</v>
      </c>
    </row>
    <row r="429" spans="1:18" x14ac:dyDescent="0.25">
      <c r="A429" t="s">
        <v>1059</v>
      </c>
      <c r="B429" t="s">
        <v>466</v>
      </c>
      <c r="C429" t="s">
        <v>602</v>
      </c>
      <c r="D429" t="s">
        <v>1352</v>
      </c>
      <c r="E429" t="s">
        <v>1353</v>
      </c>
      <c r="F429" t="s">
        <v>147</v>
      </c>
      <c r="G429" t="s">
        <v>148</v>
      </c>
      <c r="H429" t="s">
        <v>6</v>
      </c>
      <c r="I429" t="s">
        <v>463</v>
      </c>
      <c r="J429" t="s">
        <v>1356</v>
      </c>
      <c r="K429" t="s">
        <v>1357</v>
      </c>
      <c r="L429" t="s">
        <v>1037</v>
      </c>
      <c r="M429" t="s">
        <v>1038</v>
      </c>
      <c r="N429" t="s">
        <v>259</v>
      </c>
      <c r="O429" t="s">
        <v>579</v>
      </c>
      <c r="P429" t="s">
        <v>242</v>
      </c>
      <c r="Q429" t="s">
        <v>243</v>
      </c>
      <c r="R429" s="38">
        <v>15005</v>
      </c>
    </row>
    <row r="430" spans="1:18" x14ac:dyDescent="0.25">
      <c r="A430" t="s">
        <v>1059</v>
      </c>
      <c r="B430" t="s">
        <v>466</v>
      </c>
      <c r="C430" t="s">
        <v>602</v>
      </c>
      <c r="D430" t="s">
        <v>1352</v>
      </c>
      <c r="E430" t="s">
        <v>1353</v>
      </c>
      <c r="F430" t="s">
        <v>147</v>
      </c>
      <c r="G430" t="s">
        <v>148</v>
      </c>
      <c r="H430" t="s">
        <v>6</v>
      </c>
      <c r="I430" t="s">
        <v>463</v>
      </c>
      <c r="J430" t="s">
        <v>1356</v>
      </c>
      <c r="K430" t="s">
        <v>1357</v>
      </c>
      <c r="L430" t="s">
        <v>745</v>
      </c>
      <c r="M430" t="s">
        <v>746</v>
      </c>
      <c r="N430" t="s">
        <v>212</v>
      </c>
      <c r="O430" t="s">
        <v>504</v>
      </c>
      <c r="P430" t="s">
        <v>213</v>
      </c>
      <c r="Q430" t="s">
        <v>214</v>
      </c>
      <c r="R430" s="38">
        <v>50990.31</v>
      </c>
    </row>
    <row r="431" spans="1:18" x14ac:dyDescent="0.25">
      <c r="A431" t="s">
        <v>1059</v>
      </c>
      <c r="B431" t="s">
        <v>466</v>
      </c>
      <c r="C431" t="s">
        <v>602</v>
      </c>
      <c r="D431" t="s">
        <v>1352</v>
      </c>
      <c r="E431" t="s">
        <v>1353</v>
      </c>
      <c r="F431" t="s">
        <v>147</v>
      </c>
      <c r="G431" t="s">
        <v>148</v>
      </c>
      <c r="H431" t="s">
        <v>6</v>
      </c>
      <c r="I431" t="s">
        <v>463</v>
      </c>
      <c r="J431" t="s">
        <v>1356</v>
      </c>
      <c r="K431" t="s">
        <v>1357</v>
      </c>
      <c r="L431" t="s">
        <v>747</v>
      </c>
      <c r="M431" t="s">
        <v>748</v>
      </c>
      <c r="N431" t="s">
        <v>259</v>
      </c>
      <c r="O431" t="s">
        <v>579</v>
      </c>
      <c r="P431" t="s">
        <v>242</v>
      </c>
      <c r="Q431" t="s">
        <v>243</v>
      </c>
      <c r="R431" s="38">
        <v>1584.67</v>
      </c>
    </row>
    <row r="432" spans="1:18" x14ac:dyDescent="0.25">
      <c r="A432" t="s">
        <v>1059</v>
      </c>
      <c r="B432" t="s">
        <v>466</v>
      </c>
      <c r="C432" t="s">
        <v>602</v>
      </c>
      <c r="D432" t="s">
        <v>1352</v>
      </c>
      <c r="E432" t="s">
        <v>1353</v>
      </c>
      <c r="F432" t="s">
        <v>147</v>
      </c>
      <c r="G432" t="s">
        <v>148</v>
      </c>
      <c r="H432" t="s">
        <v>6</v>
      </c>
      <c r="I432" t="s">
        <v>463</v>
      </c>
      <c r="J432" t="s">
        <v>1356</v>
      </c>
      <c r="K432" t="s">
        <v>1357</v>
      </c>
      <c r="L432" t="s">
        <v>1358</v>
      </c>
      <c r="M432" t="s">
        <v>1359</v>
      </c>
      <c r="N432" t="s">
        <v>212</v>
      </c>
      <c r="O432" t="s">
        <v>504</v>
      </c>
      <c r="P432" t="s">
        <v>213</v>
      </c>
      <c r="Q432" t="s">
        <v>214</v>
      </c>
      <c r="R432" s="38">
        <v>355946</v>
      </c>
    </row>
    <row r="433" spans="1:18" x14ac:dyDescent="0.25">
      <c r="A433" t="s">
        <v>1059</v>
      </c>
      <c r="B433" t="s">
        <v>466</v>
      </c>
      <c r="C433" t="s">
        <v>602</v>
      </c>
      <c r="D433" t="s">
        <v>1360</v>
      </c>
      <c r="E433" t="s">
        <v>1361</v>
      </c>
      <c r="F433" t="s">
        <v>67</v>
      </c>
      <c r="G433" t="s">
        <v>68</v>
      </c>
      <c r="H433" t="s">
        <v>6</v>
      </c>
      <c r="I433" t="s">
        <v>463</v>
      </c>
      <c r="J433" t="s">
        <v>1061</v>
      </c>
      <c r="K433" t="s">
        <v>1062</v>
      </c>
      <c r="L433" t="s">
        <v>785</v>
      </c>
      <c r="M433" t="s">
        <v>786</v>
      </c>
      <c r="N433" t="s">
        <v>5</v>
      </c>
      <c r="O433" t="s">
        <v>1345</v>
      </c>
      <c r="P433" t="s">
        <v>1362</v>
      </c>
      <c r="Q433" t="s">
        <v>1363</v>
      </c>
      <c r="R433" s="38">
        <v>2886.52</v>
      </c>
    </row>
    <row r="434" spans="1:18" x14ac:dyDescent="0.25">
      <c r="A434" t="s">
        <v>1059</v>
      </c>
      <c r="B434" t="s">
        <v>466</v>
      </c>
      <c r="C434" t="s">
        <v>602</v>
      </c>
      <c r="D434" t="s">
        <v>1360</v>
      </c>
      <c r="E434" t="s">
        <v>1361</v>
      </c>
      <c r="F434" t="s">
        <v>67</v>
      </c>
      <c r="G434" t="s">
        <v>68</v>
      </c>
      <c r="H434" t="s">
        <v>6</v>
      </c>
      <c r="I434" t="s">
        <v>463</v>
      </c>
      <c r="J434" t="s">
        <v>1061</v>
      </c>
      <c r="K434" t="s">
        <v>1062</v>
      </c>
      <c r="L434" t="s">
        <v>785</v>
      </c>
      <c r="M434" t="s">
        <v>786</v>
      </c>
      <c r="N434" t="s">
        <v>25</v>
      </c>
      <c r="O434" t="s">
        <v>466</v>
      </c>
      <c r="P434" t="s">
        <v>1362</v>
      </c>
      <c r="Q434" t="s">
        <v>1363</v>
      </c>
      <c r="R434" s="38">
        <v>5773</v>
      </c>
    </row>
    <row r="435" spans="1:18" x14ac:dyDescent="0.25">
      <c r="A435" t="s">
        <v>1059</v>
      </c>
      <c r="B435" t="s">
        <v>466</v>
      </c>
      <c r="C435" t="s">
        <v>602</v>
      </c>
      <c r="D435" t="s">
        <v>1364</v>
      </c>
      <c r="E435" t="s">
        <v>1365</v>
      </c>
      <c r="F435" t="s">
        <v>590</v>
      </c>
      <c r="G435" t="s">
        <v>591</v>
      </c>
      <c r="H435" t="s">
        <v>6</v>
      </c>
      <c r="I435" t="s">
        <v>463</v>
      </c>
      <c r="J435" t="s">
        <v>1200</v>
      </c>
      <c r="K435" t="s">
        <v>1201</v>
      </c>
      <c r="L435" t="s">
        <v>728</v>
      </c>
      <c r="M435" t="s">
        <v>729</v>
      </c>
      <c r="N435" t="s">
        <v>97</v>
      </c>
      <c r="O435" t="s">
        <v>467</v>
      </c>
      <c r="P435" t="s">
        <v>1366</v>
      </c>
      <c r="Q435" t="s">
        <v>1367</v>
      </c>
      <c r="R435" s="38">
        <v>916.26</v>
      </c>
    </row>
    <row r="436" spans="1:18" x14ac:dyDescent="0.25">
      <c r="A436" t="s">
        <v>1059</v>
      </c>
      <c r="B436" t="s">
        <v>466</v>
      </c>
      <c r="C436" t="s">
        <v>602</v>
      </c>
      <c r="D436" t="s">
        <v>1364</v>
      </c>
      <c r="E436" t="s">
        <v>1365</v>
      </c>
      <c r="F436" t="s">
        <v>590</v>
      </c>
      <c r="G436" t="s">
        <v>591</v>
      </c>
      <c r="H436" t="s">
        <v>6</v>
      </c>
      <c r="I436" t="s">
        <v>463</v>
      </c>
      <c r="J436" t="s">
        <v>1200</v>
      </c>
      <c r="K436" t="s">
        <v>1201</v>
      </c>
      <c r="L436" t="s">
        <v>728</v>
      </c>
      <c r="M436" t="s">
        <v>729</v>
      </c>
      <c r="N436" t="s">
        <v>215</v>
      </c>
      <c r="O436" t="s">
        <v>592</v>
      </c>
      <c r="P436" t="s">
        <v>1368</v>
      </c>
      <c r="Q436" t="s">
        <v>1369</v>
      </c>
      <c r="R436" s="38">
        <v>8353.08</v>
      </c>
    </row>
    <row r="437" spans="1:18" x14ac:dyDescent="0.25">
      <c r="A437" t="s">
        <v>1059</v>
      </c>
      <c r="B437" t="s">
        <v>466</v>
      </c>
      <c r="C437" t="s">
        <v>602</v>
      </c>
      <c r="D437" t="s">
        <v>1364</v>
      </c>
      <c r="E437" t="s">
        <v>1365</v>
      </c>
      <c r="F437" t="s">
        <v>590</v>
      </c>
      <c r="G437" t="s">
        <v>591</v>
      </c>
      <c r="H437" t="s">
        <v>6</v>
      </c>
      <c r="I437" t="s">
        <v>463</v>
      </c>
      <c r="J437" t="s">
        <v>1200</v>
      </c>
      <c r="K437" t="s">
        <v>1201</v>
      </c>
      <c r="L437" t="s">
        <v>659</v>
      </c>
      <c r="M437" t="s">
        <v>660</v>
      </c>
      <c r="N437" t="s">
        <v>97</v>
      </c>
      <c r="O437" t="s">
        <v>467</v>
      </c>
      <c r="P437" t="s">
        <v>1366</v>
      </c>
      <c r="Q437" t="s">
        <v>1367</v>
      </c>
      <c r="R437" s="38">
        <v>1032275.44</v>
      </c>
    </row>
    <row r="438" spans="1:18" x14ac:dyDescent="0.25">
      <c r="A438" t="s">
        <v>1059</v>
      </c>
      <c r="B438" t="s">
        <v>466</v>
      </c>
      <c r="C438" t="s">
        <v>602</v>
      </c>
      <c r="D438" t="s">
        <v>1364</v>
      </c>
      <c r="E438" t="s">
        <v>1365</v>
      </c>
      <c r="F438" t="s">
        <v>590</v>
      </c>
      <c r="G438" t="s">
        <v>591</v>
      </c>
      <c r="H438" t="s">
        <v>6</v>
      </c>
      <c r="I438" t="s">
        <v>463</v>
      </c>
      <c r="J438" t="s">
        <v>1200</v>
      </c>
      <c r="K438" t="s">
        <v>1201</v>
      </c>
      <c r="L438" t="s">
        <v>732</v>
      </c>
      <c r="M438" t="s">
        <v>733</v>
      </c>
      <c r="N438" t="s">
        <v>215</v>
      </c>
      <c r="O438" t="s">
        <v>592</v>
      </c>
      <c r="P438" t="s">
        <v>1368</v>
      </c>
      <c r="Q438" t="s">
        <v>1369</v>
      </c>
      <c r="R438" s="38">
        <v>20000</v>
      </c>
    </row>
    <row r="439" spans="1:18" x14ac:dyDescent="0.25">
      <c r="A439" t="s">
        <v>1059</v>
      </c>
      <c r="B439" t="s">
        <v>466</v>
      </c>
      <c r="C439" t="s">
        <v>602</v>
      </c>
      <c r="D439" t="s">
        <v>1364</v>
      </c>
      <c r="E439" t="s">
        <v>1365</v>
      </c>
      <c r="F439" t="s">
        <v>590</v>
      </c>
      <c r="G439" t="s">
        <v>591</v>
      </c>
      <c r="H439" t="s">
        <v>6</v>
      </c>
      <c r="I439" t="s">
        <v>463</v>
      </c>
      <c r="J439" t="s">
        <v>1200</v>
      </c>
      <c r="K439" t="s">
        <v>1201</v>
      </c>
      <c r="L439" t="s">
        <v>738</v>
      </c>
      <c r="M439" t="s">
        <v>739</v>
      </c>
      <c r="N439" t="s">
        <v>215</v>
      </c>
      <c r="O439" t="s">
        <v>592</v>
      </c>
      <c r="P439" t="s">
        <v>1368</v>
      </c>
      <c r="Q439" t="s">
        <v>1369</v>
      </c>
      <c r="R439" s="38">
        <v>27802.76</v>
      </c>
    </row>
    <row r="440" spans="1:18" x14ac:dyDescent="0.25">
      <c r="A440" t="s">
        <v>1059</v>
      </c>
      <c r="B440" t="s">
        <v>466</v>
      </c>
      <c r="C440" t="s">
        <v>602</v>
      </c>
      <c r="D440" t="s">
        <v>1364</v>
      </c>
      <c r="E440" t="s">
        <v>1365</v>
      </c>
      <c r="F440" t="s">
        <v>590</v>
      </c>
      <c r="G440" t="s">
        <v>591</v>
      </c>
      <c r="H440" t="s">
        <v>6</v>
      </c>
      <c r="I440" t="s">
        <v>463</v>
      </c>
      <c r="J440" t="s">
        <v>1200</v>
      </c>
      <c r="K440" t="s">
        <v>1201</v>
      </c>
      <c r="L440" t="s">
        <v>740</v>
      </c>
      <c r="M440" t="s">
        <v>741</v>
      </c>
      <c r="N440" t="s">
        <v>215</v>
      </c>
      <c r="O440" t="s">
        <v>592</v>
      </c>
      <c r="P440" t="s">
        <v>1368</v>
      </c>
      <c r="Q440" t="s">
        <v>1369</v>
      </c>
      <c r="R440" s="38">
        <v>3436.38</v>
      </c>
    </row>
    <row r="441" spans="1:18" x14ac:dyDescent="0.25">
      <c r="A441" t="s">
        <v>1059</v>
      </c>
      <c r="B441" t="s">
        <v>466</v>
      </c>
      <c r="C441" t="s">
        <v>602</v>
      </c>
      <c r="D441" t="s">
        <v>1364</v>
      </c>
      <c r="E441" t="s">
        <v>1365</v>
      </c>
      <c r="F441" t="s">
        <v>590</v>
      </c>
      <c r="G441" t="s">
        <v>591</v>
      </c>
      <c r="H441" t="s">
        <v>6</v>
      </c>
      <c r="I441" t="s">
        <v>463</v>
      </c>
      <c r="J441" t="s">
        <v>1200</v>
      </c>
      <c r="K441" t="s">
        <v>1201</v>
      </c>
      <c r="L441" t="s">
        <v>745</v>
      </c>
      <c r="M441" t="s">
        <v>746</v>
      </c>
      <c r="N441" t="s">
        <v>215</v>
      </c>
      <c r="O441" t="s">
        <v>592</v>
      </c>
      <c r="P441" t="s">
        <v>1368</v>
      </c>
      <c r="Q441" t="s">
        <v>1369</v>
      </c>
      <c r="R441" s="38">
        <v>10445</v>
      </c>
    </row>
    <row r="442" spans="1:18" x14ac:dyDescent="0.25">
      <c r="A442" t="s">
        <v>1059</v>
      </c>
      <c r="B442" t="s">
        <v>466</v>
      </c>
      <c r="C442" t="s">
        <v>602</v>
      </c>
      <c r="D442" t="s">
        <v>1364</v>
      </c>
      <c r="E442" t="s">
        <v>1365</v>
      </c>
      <c r="F442" t="s">
        <v>590</v>
      </c>
      <c r="G442" t="s">
        <v>591</v>
      </c>
      <c r="H442" t="s">
        <v>6</v>
      </c>
      <c r="I442" t="s">
        <v>463</v>
      </c>
      <c r="J442" t="s">
        <v>1200</v>
      </c>
      <c r="K442" t="s">
        <v>1201</v>
      </c>
      <c r="L442" t="s">
        <v>751</v>
      </c>
      <c r="M442" t="s">
        <v>752</v>
      </c>
      <c r="N442" t="s">
        <v>215</v>
      </c>
      <c r="O442" t="s">
        <v>592</v>
      </c>
      <c r="P442" t="s">
        <v>1368</v>
      </c>
      <c r="Q442" t="s">
        <v>1369</v>
      </c>
      <c r="R442" s="38">
        <v>2369.1</v>
      </c>
    </row>
    <row r="443" spans="1:18" x14ac:dyDescent="0.25">
      <c r="A443" t="s">
        <v>1059</v>
      </c>
      <c r="B443" t="s">
        <v>466</v>
      </c>
      <c r="C443" t="s">
        <v>602</v>
      </c>
      <c r="D443" t="s">
        <v>1364</v>
      </c>
      <c r="E443" t="s">
        <v>1365</v>
      </c>
      <c r="F443" t="s">
        <v>590</v>
      </c>
      <c r="G443" t="s">
        <v>591</v>
      </c>
      <c r="H443" t="s">
        <v>6</v>
      </c>
      <c r="I443" t="s">
        <v>463</v>
      </c>
      <c r="J443" t="s">
        <v>1200</v>
      </c>
      <c r="K443" t="s">
        <v>1201</v>
      </c>
      <c r="L443" t="s">
        <v>755</v>
      </c>
      <c r="M443" t="s">
        <v>756</v>
      </c>
      <c r="N443" t="s">
        <v>215</v>
      </c>
      <c r="O443" t="s">
        <v>592</v>
      </c>
      <c r="P443" t="s">
        <v>1368</v>
      </c>
      <c r="Q443" t="s">
        <v>1369</v>
      </c>
      <c r="R443" s="38">
        <v>1352</v>
      </c>
    </row>
    <row r="444" spans="1:18" x14ac:dyDescent="0.25">
      <c r="A444" t="s">
        <v>1059</v>
      </c>
      <c r="B444" t="s">
        <v>466</v>
      </c>
      <c r="C444" t="s">
        <v>602</v>
      </c>
      <c r="D444" t="s">
        <v>1364</v>
      </c>
      <c r="E444" t="s">
        <v>1365</v>
      </c>
      <c r="F444" t="s">
        <v>590</v>
      </c>
      <c r="G444" t="s">
        <v>591</v>
      </c>
      <c r="H444" t="s">
        <v>6</v>
      </c>
      <c r="I444" t="s">
        <v>463</v>
      </c>
      <c r="J444" t="s">
        <v>1200</v>
      </c>
      <c r="K444" t="s">
        <v>1201</v>
      </c>
      <c r="L444" t="s">
        <v>765</v>
      </c>
      <c r="M444" t="s">
        <v>766</v>
      </c>
      <c r="N444" t="s">
        <v>215</v>
      </c>
      <c r="O444" t="s">
        <v>592</v>
      </c>
      <c r="P444" t="s">
        <v>1368</v>
      </c>
      <c r="Q444" t="s">
        <v>1369</v>
      </c>
      <c r="R444" s="38">
        <v>4048</v>
      </c>
    </row>
    <row r="445" spans="1:18" x14ac:dyDescent="0.25">
      <c r="A445" t="s">
        <v>1059</v>
      </c>
      <c r="B445" t="s">
        <v>466</v>
      </c>
      <c r="C445" t="s">
        <v>602</v>
      </c>
      <c r="D445" t="s">
        <v>1364</v>
      </c>
      <c r="E445" t="s">
        <v>1365</v>
      </c>
      <c r="F445" t="s">
        <v>590</v>
      </c>
      <c r="G445" t="s">
        <v>591</v>
      </c>
      <c r="H445" t="s">
        <v>6</v>
      </c>
      <c r="I445" t="s">
        <v>463</v>
      </c>
      <c r="J445" t="s">
        <v>1200</v>
      </c>
      <c r="K445" t="s">
        <v>1201</v>
      </c>
      <c r="L445" t="s">
        <v>767</v>
      </c>
      <c r="M445" t="s">
        <v>768</v>
      </c>
      <c r="N445" t="s">
        <v>215</v>
      </c>
      <c r="O445" t="s">
        <v>592</v>
      </c>
      <c r="P445" t="s">
        <v>1368</v>
      </c>
      <c r="Q445" t="s">
        <v>1369</v>
      </c>
      <c r="R445" s="38">
        <v>3587.8</v>
      </c>
    </row>
    <row r="446" spans="1:18" x14ac:dyDescent="0.25">
      <c r="A446" t="s">
        <v>1059</v>
      </c>
      <c r="B446" t="s">
        <v>466</v>
      </c>
      <c r="C446" t="s">
        <v>602</v>
      </c>
      <c r="D446" t="s">
        <v>1364</v>
      </c>
      <c r="E446" t="s">
        <v>1365</v>
      </c>
      <c r="F446" t="s">
        <v>590</v>
      </c>
      <c r="G446" t="s">
        <v>591</v>
      </c>
      <c r="H446" t="s">
        <v>6</v>
      </c>
      <c r="I446" t="s">
        <v>463</v>
      </c>
      <c r="J446" t="s">
        <v>1200</v>
      </c>
      <c r="K446" t="s">
        <v>1201</v>
      </c>
      <c r="L446" t="s">
        <v>992</v>
      </c>
      <c r="M446" t="s">
        <v>993</v>
      </c>
      <c r="N446" t="s">
        <v>215</v>
      </c>
      <c r="O446" t="s">
        <v>592</v>
      </c>
      <c r="P446" t="s">
        <v>1368</v>
      </c>
      <c r="Q446" t="s">
        <v>1369</v>
      </c>
      <c r="R446" s="38">
        <v>760.17</v>
      </c>
    </row>
    <row r="447" spans="1:18" x14ac:dyDescent="0.25">
      <c r="A447" t="s">
        <v>1059</v>
      </c>
      <c r="B447" t="s">
        <v>466</v>
      </c>
      <c r="C447" t="s">
        <v>602</v>
      </c>
      <c r="D447" t="s">
        <v>1364</v>
      </c>
      <c r="E447" t="s">
        <v>1365</v>
      </c>
      <c r="F447" t="s">
        <v>590</v>
      </c>
      <c r="G447" t="s">
        <v>591</v>
      </c>
      <c r="H447" t="s">
        <v>6</v>
      </c>
      <c r="I447" t="s">
        <v>463</v>
      </c>
      <c r="J447" t="s">
        <v>1200</v>
      </c>
      <c r="K447" t="s">
        <v>1201</v>
      </c>
      <c r="L447" t="s">
        <v>665</v>
      </c>
      <c r="M447" t="s">
        <v>666</v>
      </c>
      <c r="N447" t="s">
        <v>215</v>
      </c>
      <c r="O447" t="s">
        <v>592</v>
      </c>
      <c r="P447" t="s">
        <v>1368</v>
      </c>
      <c r="Q447" t="s">
        <v>1369</v>
      </c>
      <c r="R447" s="38">
        <v>514.39</v>
      </c>
    </row>
    <row r="448" spans="1:18" x14ac:dyDescent="0.25">
      <c r="A448" t="s">
        <v>1059</v>
      </c>
      <c r="B448" t="s">
        <v>466</v>
      </c>
      <c r="C448" t="s">
        <v>602</v>
      </c>
      <c r="D448" t="s">
        <v>1364</v>
      </c>
      <c r="E448" t="s">
        <v>1365</v>
      </c>
      <c r="F448" t="s">
        <v>590</v>
      </c>
      <c r="G448" t="s">
        <v>591</v>
      </c>
      <c r="H448" t="s">
        <v>6</v>
      </c>
      <c r="I448" t="s">
        <v>463</v>
      </c>
      <c r="J448" t="s">
        <v>1200</v>
      </c>
      <c r="K448" t="s">
        <v>1201</v>
      </c>
      <c r="L448" t="s">
        <v>775</v>
      </c>
      <c r="M448" t="s">
        <v>776</v>
      </c>
      <c r="N448" t="s">
        <v>97</v>
      </c>
      <c r="O448" t="s">
        <v>467</v>
      </c>
      <c r="P448" t="s">
        <v>1366</v>
      </c>
      <c r="Q448" t="s">
        <v>1367</v>
      </c>
      <c r="R448" s="38">
        <v>5000</v>
      </c>
    </row>
    <row r="449" spans="1:18" x14ac:dyDescent="0.25">
      <c r="A449" t="s">
        <v>1059</v>
      </c>
      <c r="B449" t="s">
        <v>466</v>
      </c>
      <c r="C449" t="s">
        <v>602</v>
      </c>
      <c r="D449" t="s">
        <v>1364</v>
      </c>
      <c r="E449" t="s">
        <v>1365</v>
      </c>
      <c r="F449" t="s">
        <v>590</v>
      </c>
      <c r="G449" t="s">
        <v>591</v>
      </c>
      <c r="H449" t="s">
        <v>6</v>
      </c>
      <c r="I449" t="s">
        <v>463</v>
      </c>
      <c r="J449" t="s">
        <v>1200</v>
      </c>
      <c r="K449" t="s">
        <v>1201</v>
      </c>
      <c r="L449" t="s">
        <v>779</v>
      </c>
      <c r="M449" t="s">
        <v>780</v>
      </c>
      <c r="N449" t="s">
        <v>97</v>
      </c>
      <c r="O449" t="s">
        <v>467</v>
      </c>
      <c r="P449" t="s">
        <v>1366</v>
      </c>
      <c r="Q449" t="s">
        <v>1367</v>
      </c>
      <c r="R449" s="38">
        <v>0</v>
      </c>
    </row>
    <row r="450" spans="1:18" x14ac:dyDescent="0.25">
      <c r="A450" t="s">
        <v>1059</v>
      </c>
      <c r="B450" t="s">
        <v>466</v>
      </c>
      <c r="C450" t="s">
        <v>602</v>
      </c>
      <c r="D450" t="s">
        <v>1364</v>
      </c>
      <c r="E450" t="s">
        <v>1365</v>
      </c>
      <c r="F450" t="s">
        <v>590</v>
      </c>
      <c r="G450" t="s">
        <v>591</v>
      </c>
      <c r="H450" t="s">
        <v>6</v>
      </c>
      <c r="I450" t="s">
        <v>463</v>
      </c>
      <c r="J450" t="s">
        <v>1200</v>
      </c>
      <c r="K450" t="s">
        <v>1201</v>
      </c>
      <c r="L450" t="s">
        <v>779</v>
      </c>
      <c r="M450" t="s">
        <v>780</v>
      </c>
      <c r="N450" t="s">
        <v>215</v>
      </c>
      <c r="O450" t="s">
        <v>592</v>
      </c>
      <c r="P450" t="s">
        <v>1368</v>
      </c>
      <c r="Q450" t="s">
        <v>1369</v>
      </c>
      <c r="R450" s="38">
        <v>2407.2000000000098</v>
      </c>
    </row>
    <row r="451" spans="1:18" x14ac:dyDescent="0.25">
      <c r="A451" t="s">
        <v>1059</v>
      </c>
      <c r="B451" t="s">
        <v>466</v>
      </c>
      <c r="C451" t="s">
        <v>602</v>
      </c>
      <c r="D451" t="s">
        <v>1364</v>
      </c>
      <c r="E451" t="s">
        <v>1365</v>
      </c>
      <c r="F451" t="s">
        <v>590</v>
      </c>
      <c r="G451" t="s">
        <v>591</v>
      </c>
      <c r="H451" t="s">
        <v>6</v>
      </c>
      <c r="I451" t="s">
        <v>463</v>
      </c>
      <c r="J451" t="s">
        <v>1200</v>
      </c>
      <c r="K451" t="s">
        <v>1201</v>
      </c>
      <c r="L451" t="s">
        <v>671</v>
      </c>
      <c r="M451" t="s">
        <v>672</v>
      </c>
      <c r="N451" t="s">
        <v>215</v>
      </c>
      <c r="O451" t="s">
        <v>592</v>
      </c>
      <c r="P451" t="s">
        <v>1368</v>
      </c>
      <c r="Q451" t="s">
        <v>1369</v>
      </c>
      <c r="R451" s="38">
        <v>76960</v>
      </c>
    </row>
    <row r="452" spans="1:18" x14ac:dyDescent="0.25">
      <c r="A452" t="s">
        <v>1059</v>
      </c>
      <c r="B452" t="s">
        <v>466</v>
      </c>
      <c r="C452" t="s">
        <v>602</v>
      </c>
      <c r="D452" t="s">
        <v>1364</v>
      </c>
      <c r="E452" t="s">
        <v>1365</v>
      </c>
      <c r="F452" t="s">
        <v>590</v>
      </c>
      <c r="G452" t="s">
        <v>591</v>
      </c>
      <c r="H452" t="s">
        <v>6</v>
      </c>
      <c r="I452" t="s">
        <v>463</v>
      </c>
      <c r="J452" t="s">
        <v>1200</v>
      </c>
      <c r="K452" t="s">
        <v>1201</v>
      </c>
      <c r="L452" t="s">
        <v>1358</v>
      </c>
      <c r="M452" t="s">
        <v>1359</v>
      </c>
      <c r="N452" t="s">
        <v>215</v>
      </c>
      <c r="O452" t="s">
        <v>592</v>
      </c>
      <c r="P452" t="s">
        <v>1368</v>
      </c>
      <c r="Q452" t="s">
        <v>1369</v>
      </c>
      <c r="R452" s="38">
        <v>23040</v>
      </c>
    </row>
    <row r="453" spans="1:18" x14ac:dyDescent="0.25">
      <c r="A453" t="s">
        <v>1059</v>
      </c>
      <c r="B453" t="s">
        <v>466</v>
      </c>
      <c r="C453" t="s">
        <v>602</v>
      </c>
      <c r="D453" t="s">
        <v>1364</v>
      </c>
      <c r="E453" t="s">
        <v>1365</v>
      </c>
      <c r="F453" t="s">
        <v>590</v>
      </c>
      <c r="G453" t="s">
        <v>591</v>
      </c>
      <c r="H453" t="s">
        <v>6</v>
      </c>
      <c r="I453" t="s">
        <v>463</v>
      </c>
      <c r="J453" t="s">
        <v>1200</v>
      </c>
      <c r="K453" t="s">
        <v>1201</v>
      </c>
      <c r="L453" t="s">
        <v>677</v>
      </c>
      <c r="M453" t="s">
        <v>678</v>
      </c>
      <c r="N453" t="s">
        <v>5</v>
      </c>
      <c r="O453" t="s">
        <v>1345</v>
      </c>
      <c r="P453" t="s">
        <v>1368</v>
      </c>
      <c r="Q453" t="s">
        <v>1369</v>
      </c>
      <c r="R453" s="38">
        <v>180000</v>
      </c>
    </row>
    <row r="454" spans="1:18" x14ac:dyDescent="0.25">
      <c r="A454" t="s">
        <v>1059</v>
      </c>
      <c r="B454" t="s">
        <v>466</v>
      </c>
      <c r="C454" t="s">
        <v>602</v>
      </c>
      <c r="D454" t="s">
        <v>1364</v>
      </c>
      <c r="E454" t="s">
        <v>1365</v>
      </c>
      <c r="F454" t="s">
        <v>590</v>
      </c>
      <c r="G454" t="s">
        <v>591</v>
      </c>
      <c r="H454" t="s">
        <v>6</v>
      </c>
      <c r="I454" t="s">
        <v>463</v>
      </c>
      <c r="J454" t="s">
        <v>1200</v>
      </c>
      <c r="K454" t="s">
        <v>1201</v>
      </c>
      <c r="L454" t="s">
        <v>677</v>
      </c>
      <c r="M454" t="s">
        <v>678</v>
      </c>
      <c r="N454" t="s">
        <v>97</v>
      </c>
      <c r="O454" t="s">
        <v>467</v>
      </c>
      <c r="P454" t="s">
        <v>1366</v>
      </c>
      <c r="Q454" t="s">
        <v>1367</v>
      </c>
      <c r="R454" s="38">
        <v>1700752</v>
      </c>
    </row>
    <row r="455" spans="1:18" x14ac:dyDescent="0.25">
      <c r="A455" t="s">
        <v>1059</v>
      </c>
      <c r="B455" t="s">
        <v>466</v>
      </c>
      <c r="C455" t="s">
        <v>602</v>
      </c>
      <c r="D455" t="s">
        <v>1108</v>
      </c>
      <c r="E455" t="s">
        <v>1109</v>
      </c>
      <c r="F455" t="s">
        <v>190</v>
      </c>
      <c r="G455" t="s">
        <v>191</v>
      </c>
      <c r="H455" t="s">
        <v>6</v>
      </c>
      <c r="I455" t="s">
        <v>463</v>
      </c>
      <c r="J455" t="s">
        <v>1061</v>
      </c>
      <c r="K455" t="s">
        <v>1062</v>
      </c>
      <c r="L455" t="s">
        <v>659</v>
      </c>
      <c r="M455" t="s">
        <v>660</v>
      </c>
      <c r="N455" t="s">
        <v>577</v>
      </c>
      <c r="O455" t="s">
        <v>578</v>
      </c>
      <c r="P455" t="s">
        <v>1230</v>
      </c>
      <c r="Q455" t="s">
        <v>1231</v>
      </c>
      <c r="R455" s="38">
        <v>5200</v>
      </c>
    </row>
    <row r="456" spans="1:18" x14ac:dyDescent="0.25">
      <c r="A456" t="s">
        <v>1059</v>
      </c>
      <c r="B456" t="s">
        <v>466</v>
      </c>
      <c r="C456" t="s">
        <v>602</v>
      </c>
      <c r="D456" t="s">
        <v>1108</v>
      </c>
      <c r="E456" t="s">
        <v>1109</v>
      </c>
      <c r="F456" t="s">
        <v>190</v>
      </c>
      <c r="G456" t="s">
        <v>191</v>
      </c>
      <c r="H456" t="s">
        <v>6</v>
      </c>
      <c r="I456" t="s">
        <v>463</v>
      </c>
      <c r="J456" t="s">
        <v>1061</v>
      </c>
      <c r="K456" t="s">
        <v>1062</v>
      </c>
      <c r="L456" t="s">
        <v>671</v>
      </c>
      <c r="M456" t="s">
        <v>672</v>
      </c>
      <c r="N456" t="s">
        <v>577</v>
      </c>
      <c r="O456" t="s">
        <v>578</v>
      </c>
      <c r="P456" t="s">
        <v>1238</v>
      </c>
      <c r="Q456" t="s">
        <v>1239</v>
      </c>
      <c r="R456" s="38">
        <v>90284</v>
      </c>
    </row>
    <row r="457" spans="1:18" x14ac:dyDescent="0.25">
      <c r="A457" t="s">
        <v>1059</v>
      </c>
      <c r="B457" t="s">
        <v>466</v>
      </c>
      <c r="C457" t="s">
        <v>602</v>
      </c>
      <c r="D457" t="s">
        <v>1108</v>
      </c>
      <c r="E457" t="s">
        <v>1109</v>
      </c>
      <c r="F457" t="s">
        <v>7</v>
      </c>
      <c r="G457" t="s">
        <v>8</v>
      </c>
      <c r="H457" t="s">
        <v>88</v>
      </c>
      <c r="I457" t="s">
        <v>495</v>
      </c>
      <c r="J457" t="s">
        <v>1061</v>
      </c>
      <c r="K457" t="s">
        <v>1062</v>
      </c>
      <c r="L457" t="s">
        <v>687</v>
      </c>
      <c r="M457" t="s">
        <v>688</v>
      </c>
      <c r="N457" t="s">
        <v>577</v>
      </c>
      <c r="O457" t="s">
        <v>578</v>
      </c>
      <c r="P457" t="s">
        <v>1254</v>
      </c>
      <c r="Q457" t="s">
        <v>1371</v>
      </c>
      <c r="R457" s="38">
        <v>729496.11</v>
      </c>
    </row>
    <row r="458" spans="1:18" x14ac:dyDescent="0.25">
      <c r="A458" t="s">
        <v>1059</v>
      </c>
      <c r="B458" t="s">
        <v>466</v>
      </c>
      <c r="C458" t="s">
        <v>602</v>
      </c>
      <c r="D458" t="s">
        <v>1108</v>
      </c>
      <c r="E458" t="s">
        <v>1109</v>
      </c>
      <c r="F458" t="s">
        <v>7</v>
      </c>
      <c r="G458" t="s">
        <v>8</v>
      </c>
      <c r="H458" t="s">
        <v>6</v>
      </c>
      <c r="I458" t="s">
        <v>463</v>
      </c>
      <c r="J458" t="s">
        <v>1061</v>
      </c>
      <c r="K458" t="s">
        <v>1062</v>
      </c>
      <c r="L458" t="s">
        <v>728</v>
      </c>
      <c r="M458" t="s">
        <v>729</v>
      </c>
      <c r="N458" t="s">
        <v>577</v>
      </c>
      <c r="O458" t="s">
        <v>578</v>
      </c>
      <c r="P458" t="s">
        <v>1256</v>
      </c>
      <c r="Q458" t="s">
        <v>1257</v>
      </c>
      <c r="R458" s="38">
        <v>8597.9900000000107</v>
      </c>
    </row>
    <row r="459" spans="1:18" x14ac:dyDescent="0.25">
      <c r="A459" t="s">
        <v>1059</v>
      </c>
      <c r="B459" t="s">
        <v>466</v>
      </c>
      <c r="C459" t="s">
        <v>602</v>
      </c>
      <c r="D459" t="s">
        <v>1108</v>
      </c>
      <c r="E459" t="s">
        <v>1109</v>
      </c>
      <c r="F459" t="s">
        <v>7</v>
      </c>
      <c r="G459" t="s">
        <v>8</v>
      </c>
      <c r="H459" t="s">
        <v>6</v>
      </c>
      <c r="I459" t="s">
        <v>463</v>
      </c>
      <c r="J459" t="s">
        <v>1061</v>
      </c>
      <c r="K459" t="s">
        <v>1062</v>
      </c>
      <c r="L459" t="s">
        <v>730</v>
      </c>
      <c r="M459" t="s">
        <v>731</v>
      </c>
      <c r="N459" t="s">
        <v>577</v>
      </c>
      <c r="O459" t="s">
        <v>578</v>
      </c>
      <c r="P459" t="s">
        <v>1256</v>
      </c>
      <c r="Q459" t="s">
        <v>1257</v>
      </c>
      <c r="R459" s="38">
        <v>0</v>
      </c>
    </row>
    <row r="460" spans="1:18" x14ac:dyDescent="0.25">
      <c r="A460" t="s">
        <v>1059</v>
      </c>
      <c r="B460" t="s">
        <v>466</v>
      </c>
      <c r="C460" t="s">
        <v>602</v>
      </c>
      <c r="D460" t="s">
        <v>1108</v>
      </c>
      <c r="E460" t="s">
        <v>1109</v>
      </c>
      <c r="F460" t="s">
        <v>7</v>
      </c>
      <c r="G460" t="s">
        <v>8</v>
      </c>
      <c r="H460" t="s">
        <v>6</v>
      </c>
      <c r="I460" t="s">
        <v>463</v>
      </c>
      <c r="J460" t="s">
        <v>1061</v>
      </c>
      <c r="K460" t="s">
        <v>1062</v>
      </c>
      <c r="L460" t="s">
        <v>661</v>
      </c>
      <c r="M460" t="s">
        <v>662</v>
      </c>
      <c r="N460" t="s">
        <v>577</v>
      </c>
      <c r="O460" t="s">
        <v>578</v>
      </c>
      <c r="P460" t="s">
        <v>1262</v>
      </c>
      <c r="Q460" t="s">
        <v>1263</v>
      </c>
      <c r="R460" s="38">
        <v>3095.6</v>
      </c>
    </row>
    <row r="461" spans="1:18" x14ac:dyDescent="0.25">
      <c r="A461" t="s">
        <v>1059</v>
      </c>
      <c r="B461" t="s">
        <v>466</v>
      </c>
      <c r="C461" t="s">
        <v>602</v>
      </c>
      <c r="D461" t="s">
        <v>1108</v>
      </c>
      <c r="E461" t="s">
        <v>1109</v>
      </c>
      <c r="F461" t="s">
        <v>7</v>
      </c>
      <c r="G461" t="s">
        <v>8</v>
      </c>
      <c r="H461" t="s">
        <v>6</v>
      </c>
      <c r="I461" t="s">
        <v>463</v>
      </c>
      <c r="J461" t="s">
        <v>1061</v>
      </c>
      <c r="K461" t="s">
        <v>1062</v>
      </c>
      <c r="L461" t="s">
        <v>732</v>
      </c>
      <c r="M461" t="s">
        <v>733</v>
      </c>
      <c r="N461" t="s">
        <v>577</v>
      </c>
      <c r="O461" t="s">
        <v>578</v>
      </c>
      <c r="P461" t="s">
        <v>1264</v>
      </c>
      <c r="Q461" t="s">
        <v>1265</v>
      </c>
      <c r="R461" s="38">
        <v>14214.64</v>
      </c>
    </row>
    <row r="462" spans="1:18" x14ac:dyDescent="0.25">
      <c r="A462" t="s">
        <v>1059</v>
      </c>
      <c r="B462" t="s">
        <v>466</v>
      </c>
      <c r="C462" t="s">
        <v>602</v>
      </c>
      <c r="D462" t="s">
        <v>1108</v>
      </c>
      <c r="E462" t="s">
        <v>1109</v>
      </c>
      <c r="F462" t="s">
        <v>7</v>
      </c>
      <c r="G462" t="s">
        <v>8</v>
      </c>
      <c r="H462" t="s">
        <v>6</v>
      </c>
      <c r="I462" t="s">
        <v>463</v>
      </c>
      <c r="J462" t="s">
        <v>1061</v>
      </c>
      <c r="K462" t="s">
        <v>1062</v>
      </c>
      <c r="L462" t="s">
        <v>775</v>
      </c>
      <c r="M462" t="s">
        <v>776</v>
      </c>
      <c r="N462" t="s">
        <v>577</v>
      </c>
      <c r="O462" t="s">
        <v>578</v>
      </c>
      <c r="P462" t="s">
        <v>1264</v>
      </c>
      <c r="Q462" t="s">
        <v>1265</v>
      </c>
      <c r="R462" s="38">
        <v>18554.560000000001</v>
      </c>
    </row>
    <row r="463" spans="1:18" x14ac:dyDescent="0.25">
      <c r="A463" t="s">
        <v>1059</v>
      </c>
      <c r="B463" t="s">
        <v>466</v>
      </c>
      <c r="C463" t="s">
        <v>602</v>
      </c>
      <c r="D463" t="s">
        <v>1108</v>
      </c>
      <c r="E463" t="s">
        <v>1109</v>
      </c>
      <c r="F463" t="s">
        <v>7</v>
      </c>
      <c r="G463" t="s">
        <v>8</v>
      </c>
      <c r="H463" t="s">
        <v>6</v>
      </c>
      <c r="I463" t="s">
        <v>463</v>
      </c>
      <c r="J463" t="s">
        <v>1061</v>
      </c>
      <c r="K463" t="s">
        <v>1062</v>
      </c>
      <c r="L463" t="s">
        <v>779</v>
      </c>
      <c r="M463" t="s">
        <v>780</v>
      </c>
      <c r="N463" t="s">
        <v>577</v>
      </c>
      <c r="O463" t="s">
        <v>578</v>
      </c>
      <c r="P463" t="s">
        <v>1256</v>
      </c>
      <c r="Q463" t="s">
        <v>1257</v>
      </c>
      <c r="R463" s="38">
        <v>0</v>
      </c>
    </row>
    <row r="464" spans="1:18" x14ac:dyDescent="0.25">
      <c r="A464" t="s">
        <v>1059</v>
      </c>
      <c r="B464" t="s">
        <v>466</v>
      </c>
      <c r="C464" t="s">
        <v>602</v>
      </c>
      <c r="D464" t="s">
        <v>1108</v>
      </c>
      <c r="E464" t="s">
        <v>1109</v>
      </c>
      <c r="F464" t="s">
        <v>7</v>
      </c>
      <c r="G464" t="s">
        <v>8</v>
      </c>
      <c r="H464" t="s">
        <v>6</v>
      </c>
      <c r="I464" t="s">
        <v>463</v>
      </c>
      <c r="J464" t="s">
        <v>1061</v>
      </c>
      <c r="K464" t="s">
        <v>1062</v>
      </c>
      <c r="L464" t="s">
        <v>791</v>
      </c>
      <c r="M464" t="s">
        <v>792</v>
      </c>
      <c r="N464" t="s">
        <v>577</v>
      </c>
      <c r="O464" t="s">
        <v>578</v>
      </c>
      <c r="P464" t="s">
        <v>1264</v>
      </c>
      <c r="Q464" t="s">
        <v>1265</v>
      </c>
      <c r="R464" s="38">
        <v>710350.42</v>
      </c>
    </row>
    <row r="465" spans="1:18" x14ac:dyDescent="0.25">
      <c r="A465" t="s">
        <v>1059</v>
      </c>
      <c r="B465" t="s">
        <v>466</v>
      </c>
      <c r="C465" t="s">
        <v>602</v>
      </c>
      <c r="D465" t="s">
        <v>1108</v>
      </c>
      <c r="E465" t="s">
        <v>1109</v>
      </c>
      <c r="F465" t="s">
        <v>7</v>
      </c>
      <c r="G465" t="s">
        <v>8</v>
      </c>
      <c r="H465" t="s">
        <v>6</v>
      </c>
      <c r="I465" t="s">
        <v>463</v>
      </c>
      <c r="J465" t="s">
        <v>1061</v>
      </c>
      <c r="K465" t="s">
        <v>1062</v>
      </c>
      <c r="L465" t="s">
        <v>793</v>
      </c>
      <c r="M465" t="s">
        <v>794</v>
      </c>
      <c r="N465" t="s">
        <v>577</v>
      </c>
      <c r="O465" t="s">
        <v>578</v>
      </c>
      <c r="P465" t="s">
        <v>1264</v>
      </c>
      <c r="Q465" t="s">
        <v>1265</v>
      </c>
      <c r="R465" s="38">
        <v>470348.24</v>
      </c>
    </row>
    <row r="466" spans="1:18" x14ac:dyDescent="0.25">
      <c r="A466" t="s">
        <v>1059</v>
      </c>
      <c r="B466" t="s">
        <v>466</v>
      </c>
      <c r="C466" t="s">
        <v>602</v>
      </c>
      <c r="D466" t="s">
        <v>1108</v>
      </c>
      <c r="E466" t="s">
        <v>1109</v>
      </c>
      <c r="F466" t="s">
        <v>7</v>
      </c>
      <c r="G466" t="s">
        <v>8</v>
      </c>
      <c r="H466" t="s">
        <v>6</v>
      </c>
      <c r="I466" t="s">
        <v>463</v>
      </c>
      <c r="J466" t="s">
        <v>1061</v>
      </c>
      <c r="K466" t="s">
        <v>1062</v>
      </c>
      <c r="L466" t="s">
        <v>795</v>
      </c>
      <c r="M466" t="s">
        <v>796</v>
      </c>
      <c r="N466" t="s">
        <v>577</v>
      </c>
      <c r="O466" t="s">
        <v>578</v>
      </c>
      <c r="P466" t="s">
        <v>1264</v>
      </c>
      <c r="Q466" t="s">
        <v>1265</v>
      </c>
      <c r="R466" s="38">
        <v>783276.04</v>
      </c>
    </row>
    <row r="467" spans="1:18" x14ac:dyDescent="0.25">
      <c r="A467" t="s">
        <v>1059</v>
      </c>
      <c r="B467" t="s">
        <v>466</v>
      </c>
      <c r="C467" t="s">
        <v>602</v>
      </c>
      <c r="D467" t="s">
        <v>1108</v>
      </c>
      <c r="E467" t="s">
        <v>1109</v>
      </c>
      <c r="F467" t="s">
        <v>7</v>
      </c>
      <c r="G467" t="s">
        <v>8</v>
      </c>
      <c r="H467" t="s">
        <v>6</v>
      </c>
      <c r="I467" t="s">
        <v>463</v>
      </c>
      <c r="J467" t="s">
        <v>1061</v>
      </c>
      <c r="K467" t="s">
        <v>1062</v>
      </c>
      <c r="L467" t="s">
        <v>797</v>
      </c>
      <c r="M467" t="s">
        <v>798</v>
      </c>
      <c r="N467" t="s">
        <v>577</v>
      </c>
      <c r="O467" t="s">
        <v>578</v>
      </c>
      <c r="P467" t="s">
        <v>1264</v>
      </c>
      <c r="Q467" t="s">
        <v>1265</v>
      </c>
      <c r="R467" s="38">
        <v>373770.46</v>
      </c>
    </row>
    <row r="468" spans="1:18" x14ac:dyDescent="0.25">
      <c r="A468" t="s">
        <v>1059</v>
      </c>
      <c r="B468" t="s">
        <v>466</v>
      </c>
      <c r="C468" t="s">
        <v>602</v>
      </c>
      <c r="D468" t="s">
        <v>1108</v>
      </c>
      <c r="E468" t="s">
        <v>1109</v>
      </c>
      <c r="F468" t="s">
        <v>7</v>
      </c>
      <c r="G468" t="s">
        <v>8</v>
      </c>
      <c r="H468" t="s">
        <v>6</v>
      </c>
      <c r="I468" t="s">
        <v>463</v>
      </c>
      <c r="J468" t="s">
        <v>1061</v>
      </c>
      <c r="K468" t="s">
        <v>1062</v>
      </c>
      <c r="L468" t="s">
        <v>801</v>
      </c>
      <c r="M468" t="s">
        <v>802</v>
      </c>
      <c r="N468" t="s">
        <v>577</v>
      </c>
      <c r="O468" t="s">
        <v>578</v>
      </c>
      <c r="P468" t="s">
        <v>1273</v>
      </c>
      <c r="Q468" t="s">
        <v>1374</v>
      </c>
      <c r="R468" s="38">
        <v>28341.07</v>
      </c>
    </row>
    <row r="469" spans="1:18" x14ac:dyDescent="0.25">
      <c r="A469" t="s">
        <v>1059</v>
      </c>
      <c r="B469" t="s">
        <v>466</v>
      </c>
      <c r="C469" t="s">
        <v>602</v>
      </c>
      <c r="D469" t="s">
        <v>1108</v>
      </c>
      <c r="E469" t="s">
        <v>1109</v>
      </c>
      <c r="F469" t="s">
        <v>7</v>
      </c>
      <c r="G469" t="s">
        <v>8</v>
      </c>
      <c r="H469" t="s">
        <v>6</v>
      </c>
      <c r="I469" t="s">
        <v>463</v>
      </c>
      <c r="J469" t="s">
        <v>1061</v>
      </c>
      <c r="K469" t="s">
        <v>1062</v>
      </c>
      <c r="L469" t="s">
        <v>671</v>
      </c>
      <c r="M469" t="s">
        <v>672</v>
      </c>
      <c r="N469" t="s">
        <v>577</v>
      </c>
      <c r="O469" t="s">
        <v>578</v>
      </c>
      <c r="P469" t="s">
        <v>1264</v>
      </c>
      <c r="Q469" t="s">
        <v>1265</v>
      </c>
      <c r="R469" s="38">
        <v>527807.98</v>
      </c>
    </row>
    <row r="470" spans="1:18" x14ac:dyDescent="0.25">
      <c r="A470" t="s">
        <v>1059</v>
      </c>
      <c r="B470" t="s">
        <v>466</v>
      </c>
      <c r="C470" t="s">
        <v>602</v>
      </c>
      <c r="D470" t="s">
        <v>1108</v>
      </c>
      <c r="E470" t="s">
        <v>1109</v>
      </c>
      <c r="F470" t="s">
        <v>7</v>
      </c>
      <c r="G470" t="s">
        <v>8</v>
      </c>
      <c r="H470" t="s">
        <v>6</v>
      </c>
      <c r="I470" t="s">
        <v>463</v>
      </c>
      <c r="J470" t="s">
        <v>1061</v>
      </c>
      <c r="K470" t="s">
        <v>1062</v>
      </c>
      <c r="L470" t="s">
        <v>671</v>
      </c>
      <c r="M470" t="s">
        <v>672</v>
      </c>
      <c r="N470" t="s">
        <v>577</v>
      </c>
      <c r="O470" t="s">
        <v>578</v>
      </c>
      <c r="P470" t="s">
        <v>1271</v>
      </c>
      <c r="Q470" t="s">
        <v>1272</v>
      </c>
      <c r="R470" s="38">
        <v>237882.55</v>
      </c>
    </row>
    <row r="471" spans="1:18" x14ac:dyDescent="0.25">
      <c r="A471" t="s">
        <v>1059</v>
      </c>
      <c r="B471" t="s">
        <v>466</v>
      </c>
      <c r="C471" t="s">
        <v>602</v>
      </c>
      <c r="D471" t="s">
        <v>1108</v>
      </c>
      <c r="E471" t="s">
        <v>1109</v>
      </c>
      <c r="F471" t="s">
        <v>7</v>
      </c>
      <c r="G471" t="s">
        <v>8</v>
      </c>
      <c r="H471" t="s">
        <v>6</v>
      </c>
      <c r="I471" t="s">
        <v>463</v>
      </c>
      <c r="J471" t="s">
        <v>1061</v>
      </c>
      <c r="K471" t="s">
        <v>1062</v>
      </c>
      <c r="L471" t="s">
        <v>808</v>
      </c>
      <c r="M471" t="s">
        <v>809</v>
      </c>
      <c r="N471" t="s">
        <v>577</v>
      </c>
      <c r="O471" t="s">
        <v>578</v>
      </c>
      <c r="P471" t="s">
        <v>1264</v>
      </c>
      <c r="Q471" t="s">
        <v>1265</v>
      </c>
      <c r="R471" s="38">
        <v>6784.71000000001</v>
      </c>
    </row>
    <row r="472" spans="1:18" x14ac:dyDescent="0.25">
      <c r="A472" t="s">
        <v>1059</v>
      </c>
      <c r="B472" t="s">
        <v>466</v>
      </c>
      <c r="C472" t="s">
        <v>602</v>
      </c>
      <c r="D472" t="s">
        <v>1108</v>
      </c>
      <c r="E472" t="s">
        <v>1109</v>
      </c>
      <c r="F472" t="s">
        <v>7</v>
      </c>
      <c r="G472" t="s">
        <v>8</v>
      </c>
      <c r="H472" t="s">
        <v>6</v>
      </c>
      <c r="I472" t="s">
        <v>463</v>
      </c>
      <c r="J472" t="s">
        <v>1061</v>
      </c>
      <c r="K472" t="s">
        <v>1062</v>
      </c>
      <c r="L472" t="s">
        <v>810</v>
      </c>
      <c r="M472" t="s">
        <v>811</v>
      </c>
      <c r="N472" t="s">
        <v>577</v>
      </c>
      <c r="O472" t="s">
        <v>578</v>
      </c>
      <c r="P472" t="s">
        <v>1264</v>
      </c>
      <c r="Q472" t="s">
        <v>1265</v>
      </c>
      <c r="R472" s="38">
        <v>36276.97</v>
      </c>
    </row>
    <row r="473" spans="1:18" x14ac:dyDescent="0.25">
      <c r="A473" t="s">
        <v>1059</v>
      </c>
      <c r="B473" t="s">
        <v>466</v>
      </c>
      <c r="C473" t="s">
        <v>602</v>
      </c>
      <c r="D473" t="s">
        <v>1108</v>
      </c>
      <c r="E473" t="s">
        <v>1109</v>
      </c>
      <c r="F473" t="s">
        <v>7</v>
      </c>
      <c r="G473" t="s">
        <v>8</v>
      </c>
      <c r="H473" t="s">
        <v>6</v>
      </c>
      <c r="I473" t="s">
        <v>463</v>
      </c>
      <c r="J473" t="s">
        <v>1061</v>
      </c>
      <c r="K473" t="s">
        <v>1062</v>
      </c>
      <c r="L473" t="s">
        <v>816</v>
      </c>
      <c r="M473" t="s">
        <v>817</v>
      </c>
      <c r="N473" t="s">
        <v>577</v>
      </c>
      <c r="O473" t="s">
        <v>578</v>
      </c>
      <c r="P473" t="s">
        <v>1264</v>
      </c>
      <c r="Q473" t="s">
        <v>1265</v>
      </c>
      <c r="R473" s="38">
        <v>217500</v>
      </c>
    </row>
    <row r="474" spans="1:18" x14ac:dyDescent="0.25">
      <c r="A474" t="s">
        <v>1059</v>
      </c>
      <c r="B474" t="s">
        <v>466</v>
      </c>
      <c r="C474" t="s">
        <v>602</v>
      </c>
      <c r="D474" t="s">
        <v>1108</v>
      </c>
      <c r="E474" t="s">
        <v>1109</v>
      </c>
      <c r="F474" t="s">
        <v>7</v>
      </c>
      <c r="G474" t="s">
        <v>8</v>
      </c>
      <c r="H474" t="s">
        <v>6</v>
      </c>
      <c r="I474" t="s">
        <v>463</v>
      </c>
      <c r="J474" t="s">
        <v>1061</v>
      </c>
      <c r="K474" t="s">
        <v>1062</v>
      </c>
      <c r="L474" t="s">
        <v>818</v>
      </c>
      <c r="M474" t="s">
        <v>819</v>
      </c>
      <c r="N474" t="s">
        <v>577</v>
      </c>
      <c r="O474" t="s">
        <v>578</v>
      </c>
      <c r="P474" t="s">
        <v>1264</v>
      </c>
      <c r="Q474" t="s">
        <v>1265</v>
      </c>
      <c r="R474" s="38">
        <v>1449.21</v>
      </c>
    </row>
    <row r="475" spans="1:18" x14ac:dyDescent="0.25">
      <c r="A475" t="s">
        <v>1059</v>
      </c>
      <c r="B475" t="s">
        <v>466</v>
      </c>
      <c r="C475" t="s">
        <v>602</v>
      </c>
      <c r="D475" t="s">
        <v>1108</v>
      </c>
      <c r="E475" t="s">
        <v>1109</v>
      </c>
      <c r="F475" t="s">
        <v>7</v>
      </c>
      <c r="G475" t="s">
        <v>8</v>
      </c>
      <c r="H475" t="s">
        <v>6</v>
      </c>
      <c r="I475" t="s">
        <v>463</v>
      </c>
      <c r="J475" t="s">
        <v>1061</v>
      </c>
      <c r="K475" t="s">
        <v>1062</v>
      </c>
      <c r="L475" t="s">
        <v>822</v>
      </c>
      <c r="M475" t="s">
        <v>823</v>
      </c>
      <c r="N475" t="s">
        <v>577</v>
      </c>
      <c r="O475" t="s">
        <v>578</v>
      </c>
      <c r="P475" t="s">
        <v>1264</v>
      </c>
      <c r="Q475" t="s">
        <v>1265</v>
      </c>
      <c r="R475" s="38">
        <v>5239.49</v>
      </c>
    </row>
    <row r="476" spans="1:18" x14ac:dyDescent="0.25">
      <c r="A476" t="s">
        <v>1059</v>
      </c>
      <c r="B476" t="s">
        <v>466</v>
      </c>
      <c r="C476" t="s">
        <v>602</v>
      </c>
      <c r="D476" t="s">
        <v>1108</v>
      </c>
      <c r="E476" t="s">
        <v>1109</v>
      </c>
      <c r="F476" t="s">
        <v>7</v>
      </c>
      <c r="G476" t="s">
        <v>8</v>
      </c>
      <c r="H476" t="s">
        <v>6</v>
      </c>
      <c r="I476" t="s">
        <v>463</v>
      </c>
      <c r="J476" t="s">
        <v>1061</v>
      </c>
      <c r="K476" t="s">
        <v>1062</v>
      </c>
      <c r="L476" t="s">
        <v>826</v>
      </c>
      <c r="M476" t="s">
        <v>827</v>
      </c>
      <c r="N476" t="s">
        <v>577</v>
      </c>
      <c r="O476" t="s">
        <v>578</v>
      </c>
      <c r="P476" t="s">
        <v>1264</v>
      </c>
      <c r="Q476" t="s">
        <v>1265</v>
      </c>
      <c r="R476" s="38">
        <v>5404.77</v>
      </c>
    </row>
    <row r="477" spans="1:18" x14ac:dyDescent="0.25">
      <c r="A477" t="s">
        <v>1059</v>
      </c>
      <c r="B477" t="s">
        <v>466</v>
      </c>
      <c r="C477" t="s">
        <v>602</v>
      </c>
      <c r="D477" t="s">
        <v>1108</v>
      </c>
      <c r="E477" t="s">
        <v>1109</v>
      </c>
      <c r="F477" t="s">
        <v>7</v>
      </c>
      <c r="G477" t="s">
        <v>8</v>
      </c>
      <c r="H477" t="s">
        <v>6</v>
      </c>
      <c r="I477" t="s">
        <v>463</v>
      </c>
      <c r="J477" t="s">
        <v>1061</v>
      </c>
      <c r="K477" t="s">
        <v>1062</v>
      </c>
      <c r="L477" t="s">
        <v>830</v>
      </c>
      <c r="M477" t="s">
        <v>790</v>
      </c>
      <c r="N477" t="s">
        <v>577</v>
      </c>
      <c r="O477" t="s">
        <v>578</v>
      </c>
      <c r="P477" t="s">
        <v>1264</v>
      </c>
      <c r="Q477" t="s">
        <v>1265</v>
      </c>
      <c r="R477" s="38">
        <v>213.02</v>
      </c>
    </row>
    <row r="478" spans="1:18" x14ac:dyDescent="0.25">
      <c r="A478" t="s">
        <v>1059</v>
      </c>
      <c r="B478" t="s">
        <v>466</v>
      </c>
      <c r="C478" t="s">
        <v>602</v>
      </c>
      <c r="D478" t="s">
        <v>1108</v>
      </c>
      <c r="E478" t="s">
        <v>1109</v>
      </c>
      <c r="F478" t="s">
        <v>7</v>
      </c>
      <c r="G478" t="s">
        <v>8</v>
      </c>
      <c r="H478" t="s">
        <v>6</v>
      </c>
      <c r="I478" t="s">
        <v>463</v>
      </c>
      <c r="J478" t="s">
        <v>1061</v>
      </c>
      <c r="K478" t="s">
        <v>1062</v>
      </c>
      <c r="L478" t="s">
        <v>840</v>
      </c>
      <c r="M478" t="s">
        <v>841</v>
      </c>
      <c r="N478" t="s">
        <v>577</v>
      </c>
      <c r="O478" t="s">
        <v>578</v>
      </c>
      <c r="P478" t="s">
        <v>1264</v>
      </c>
      <c r="Q478" t="s">
        <v>1265</v>
      </c>
      <c r="R478" s="38">
        <v>18720</v>
      </c>
    </row>
    <row r="479" spans="1:18" x14ac:dyDescent="0.25">
      <c r="A479" t="s">
        <v>1059</v>
      </c>
      <c r="B479" t="s">
        <v>466</v>
      </c>
      <c r="C479" t="s">
        <v>602</v>
      </c>
      <c r="D479" t="s">
        <v>1108</v>
      </c>
      <c r="E479" t="s">
        <v>1109</v>
      </c>
      <c r="F479" t="s">
        <v>7</v>
      </c>
      <c r="G479" t="s">
        <v>8</v>
      </c>
      <c r="H479" t="s">
        <v>6</v>
      </c>
      <c r="I479" t="s">
        <v>463</v>
      </c>
      <c r="J479" t="s">
        <v>1061</v>
      </c>
      <c r="K479" t="s">
        <v>1062</v>
      </c>
      <c r="L479" t="s">
        <v>850</v>
      </c>
      <c r="M479" t="s">
        <v>851</v>
      </c>
      <c r="N479" t="s">
        <v>577</v>
      </c>
      <c r="O479" t="s">
        <v>578</v>
      </c>
      <c r="P479" t="s">
        <v>1285</v>
      </c>
      <c r="Q479" t="s">
        <v>1286</v>
      </c>
      <c r="R479" s="38">
        <v>13575.02</v>
      </c>
    </row>
    <row r="480" spans="1:18" x14ac:dyDescent="0.25">
      <c r="A480" t="s">
        <v>1059</v>
      </c>
      <c r="B480" t="s">
        <v>466</v>
      </c>
      <c r="C480" t="s">
        <v>602</v>
      </c>
      <c r="D480" t="s">
        <v>1108</v>
      </c>
      <c r="E480" t="s">
        <v>1109</v>
      </c>
      <c r="F480" t="s">
        <v>7</v>
      </c>
      <c r="G480" t="s">
        <v>8</v>
      </c>
      <c r="H480" t="s">
        <v>6</v>
      </c>
      <c r="I480" t="s">
        <v>463</v>
      </c>
      <c r="J480" t="s">
        <v>1061</v>
      </c>
      <c r="K480" t="s">
        <v>1062</v>
      </c>
      <c r="L480" t="s">
        <v>857</v>
      </c>
      <c r="M480" t="s">
        <v>545</v>
      </c>
      <c r="N480" t="s">
        <v>577</v>
      </c>
      <c r="O480" t="s">
        <v>578</v>
      </c>
      <c r="P480" t="s">
        <v>1285</v>
      </c>
      <c r="Q480" t="s">
        <v>1286</v>
      </c>
      <c r="R480" s="38">
        <v>53998.67</v>
      </c>
    </row>
    <row r="481" spans="1:18" x14ac:dyDescent="0.25">
      <c r="A481" t="s">
        <v>1059</v>
      </c>
      <c r="B481" t="s">
        <v>466</v>
      </c>
      <c r="C481" t="s">
        <v>602</v>
      </c>
      <c r="D481" t="s">
        <v>1108</v>
      </c>
      <c r="E481" t="s">
        <v>1109</v>
      </c>
      <c r="F481" t="s">
        <v>7</v>
      </c>
      <c r="G481" t="s">
        <v>8</v>
      </c>
      <c r="H481" t="s">
        <v>6</v>
      </c>
      <c r="I481" t="s">
        <v>463</v>
      </c>
      <c r="J481" t="s">
        <v>1061</v>
      </c>
      <c r="K481" t="s">
        <v>1062</v>
      </c>
      <c r="L481" t="s">
        <v>865</v>
      </c>
      <c r="M481" t="s">
        <v>866</v>
      </c>
      <c r="N481" t="s">
        <v>577</v>
      </c>
      <c r="O481" t="s">
        <v>578</v>
      </c>
      <c r="P481" t="s">
        <v>1289</v>
      </c>
      <c r="Q481" t="s">
        <v>1290</v>
      </c>
      <c r="R481" s="38">
        <v>0</v>
      </c>
    </row>
    <row r="482" spans="1:18" x14ac:dyDescent="0.25">
      <c r="A482" t="s">
        <v>1059</v>
      </c>
      <c r="B482" t="s">
        <v>466</v>
      </c>
      <c r="C482" t="s">
        <v>602</v>
      </c>
      <c r="D482" t="s">
        <v>1108</v>
      </c>
      <c r="E482" t="s">
        <v>1109</v>
      </c>
      <c r="F482" t="s">
        <v>7</v>
      </c>
      <c r="G482" t="s">
        <v>8</v>
      </c>
      <c r="H482" t="s">
        <v>6</v>
      </c>
      <c r="I482" t="s">
        <v>463</v>
      </c>
      <c r="J482" t="s">
        <v>1061</v>
      </c>
      <c r="K482" t="s">
        <v>1062</v>
      </c>
      <c r="L482" t="s">
        <v>872</v>
      </c>
      <c r="M482" t="s">
        <v>851</v>
      </c>
      <c r="N482" t="s">
        <v>577</v>
      </c>
      <c r="O482" t="s">
        <v>578</v>
      </c>
      <c r="P482" t="s">
        <v>1285</v>
      </c>
      <c r="Q482" t="s">
        <v>1286</v>
      </c>
      <c r="R482" s="38">
        <v>829.36</v>
      </c>
    </row>
    <row r="483" spans="1:18" x14ac:dyDescent="0.25">
      <c r="A483" t="s">
        <v>1059</v>
      </c>
      <c r="B483" t="s">
        <v>466</v>
      </c>
      <c r="C483" t="s">
        <v>602</v>
      </c>
      <c r="D483" t="s">
        <v>1108</v>
      </c>
      <c r="E483" t="s">
        <v>1109</v>
      </c>
      <c r="F483" t="s">
        <v>275</v>
      </c>
      <c r="G483" t="s">
        <v>276</v>
      </c>
      <c r="H483" t="s">
        <v>6</v>
      </c>
      <c r="I483" t="s">
        <v>463</v>
      </c>
      <c r="J483" t="s">
        <v>1067</v>
      </c>
      <c r="K483" t="s">
        <v>1062</v>
      </c>
      <c r="L483" t="s">
        <v>671</v>
      </c>
      <c r="M483" t="s">
        <v>672</v>
      </c>
      <c r="N483" t="s">
        <v>577</v>
      </c>
      <c r="O483" t="s">
        <v>578</v>
      </c>
      <c r="P483" t="s">
        <v>1324</v>
      </c>
      <c r="Q483" t="s">
        <v>1325</v>
      </c>
      <c r="R483" s="38">
        <v>121422</v>
      </c>
    </row>
    <row r="484" spans="1:18" x14ac:dyDescent="0.25">
      <c r="A484" t="s">
        <v>1059</v>
      </c>
      <c r="B484" t="s">
        <v>466</v>
      </c>
      <c r="C484" t="s">
        <v>602</v>
      </c>
      <c r="D484" t="s">
        <v>1108</v>
      </c>
      <c r="E484" t="s">
        <v>1109</v>
      </c>
      <c r="F484" t="s">
        <v>67</v>
      </c>
      <c r="G484" t="s">
        <v>68</v>
      </c>
      <c r="H484" t="s">
        <v>6</v>
      </c>
      <c r="I484" t="s">
        <v>463</v>
      </c>
      <c r="J484" t="s">
        <v>1061</v>
      </c>
      <c r="K484" t="s">
        <v>1062</v>
      </c>
      <c r="L484" t="s">
        <v>785</v>
      </c>
      <c r="M484" t="s">
        <v>786</v>
      </c>
      <c r="N484" t="s">
        <v>577</v>
      </c>
      <c r="O484" t="s">
        <v>578</v>
      </c>
      <c r="P484" t="s">
        <v>1326</v>
      </c>
      <c r="Q484" t="s">
        <v>1375</v>
      </c>
      <c r="R484" s="38">
        <v>4948.67</v>
      </c>
    </row>
    <row r="485" spans="1:18" x14ac:dyDescent="0.25">
      <c r="A485" t="s">
        <v>1059</v>
      </c>
      <c r="B485" t="s">
        <v>466</v>
      </c>
      <c r="C485" t="s">
        <v>602</v>
      </c>
      <c r="D485" t="s">
        <v>1377</v>
      </c>
      <c r="E485" t="s">
        <v>1378</v>
      </c>
      <c r="F485" t="s">
        <v>586</v>
      </c>
      <c r="G485" t="s">
        <v>1379</v>
      </c>
      <c r="H485" t="s">
        <v>6</v>
      </c>
      <c r="I485" t="s">
        <v>463</v>
      </c>
      <c r="J485" t="s">
        <v>1067</v>
      </c>
      <c r="K485" t="s">
        <v>1062</v>
      </c>
      <c r="L485" t="s">
        <v>1178</v>
      </c>
      <c r="M485" t="s">
        <v>726</v>
      </c>
      <c r="N485" t="s">
        <v>1380</v>
      </c>
      <c r="O485" t="s">
        <v>1381</v>
      </c>
      <c r="P485" t="s">
        <v>5</v>
      </c>
      <c r="Q485" t="s">
        <v>1345</v>
      </c>
      <c r="R485" s="38">
        <v>500000</v>
      </c>
    </row>
    <row r="486" spans="1:18" x14ac:dyDescent="0.25">
      <c r="A486" t="s">
        <v>1059</v>
      </c>
      <c r="B486" t="s">
        <v>466</v>
      </c>
      <c r="C486" t="s">
        <v>968</v>
      </c>
      <c r="D486" t="s">
        <v>1167</v>
      </c>
      <c r="E486" t="s">
        <v>1168</v>
      </c>
      <c r="F486" t="s">
        <v>167</v>
      </c>
      <c r="G486" t="s">
        <v>168</v>
      </c>
      <c r="H486" t="s">
        <v>6</v>
      </c>
      <c r="I486" t="s">
        <v>463</v>
      </c>
      <c r="J486" t="s">
        <v>1067</v>
      </c>
      <c r="K486" t="s">
        <v>1062</v>
      </c>
      <c r="L486" t="s">
        <v>828</v>
      </c>
      <c r="M486" t="s">
        <v>829</v>
      </c>
      <c r="N486" t="s">
        <v>580</v>
      </c>
      <c r="O486" t="s">
        <v>581</v>
      </c>
      <c r="P486" t="s">
        <v>1382</v>
      </c>
      <c r="Q486" t="s">
        <v>1383</v>
      </c>
      <c r="R486" s="38">
        <v>124800</v>
      </c>
    </row>
    <row r="487" spans="1:18" x14ac:dyDescent="0.25">
      <c r="A487" t="s">
        <v>1059</v>
      </c>
      <c r="B487" t="s">
        <v>466</v>
      </c>
      <c r="C487" t="s">
        <v>968</v>
      </c>
      <c r="D487" t="s">
        <v>1192</v>
      </c>
      <c r="E487" t="s">
        <v>1193</v>
      </c>
      <c r="F487" t="s">
        <v>26</v>
      </c>
      <c r="G487" t="s">
        <v>27</v>
      </c>
      <c r="H487" t="s">
        <v>6</v>
      </c>
      <c r="I487" t="s">
        <v>463</v>
      </c>
      <c r="J487" t="s">
        <v>1194</v>
      </c>
      <c r="K487" t="s">
        <v>1195</v>
      </c>
      <c r="L487" t="s">
        <v>1196</v>
      </c>
      <c r="M487" t="s">
        <v>1197</v>
      </c>
      <c r="N487" t="s">
        <v>25</v>
      </c>
      <c r="O487" t="s">
        <v>466</v>
      </c>
      <c r="P487" t="s">
        <v>29</v>
      </c>
      <c r="Q487" t="s">
        <v>30</v>
      </c>
      <c r="R487" s="38">
        <v>293077.96000000002</v>
      </c>
    </row>
    <row r="488" spans="1:18" x14ac:dyDescent="0.25">
      <c r="A488" t="s">
        <v>1059</v>
      </c>
      <c r="B488" t="s">
        <v>466</v>
      </c>
      <c r="C488" t="s">
        <v>968</v>
      </c>
      <c r="D488" t="s">
        <v>1192</v>
      </c>
      <c r="E488" t="s">
        <v>1193</v>
      </c>
      <c r="F488" t="s">
        <v>26</v>
      </c>
      <c r="G488" t="s">
        <v>27</v>
      </c>
      <c r="H488" t="s">
        <v>6</v>
      </c>
      <c r="I488" t="s">
        <v>463</v>
      </c>
      <c r="J488" t="s">
        <v>1194</v>
      </c>
      <c r="K488" t="s">
        <v>1195</v>
      </c>
      <c r="L488" t="s">
        <v>960</v>
      </c>
      <c r="M488" t="s">
        <v>961</v>
      </c>
      <c r="N488" t="s">
        <v>25</v>
      </c>
      <c r="O488" t="s">
        <v>466</v>
      </c>
      <c r="P488" t="s">
        <v>29</v>
      </c>
      <c r="Q488" t="s">
        <v>30</v>
      </c>
      <c r="R488" s="38">
        <v>58615.12</v>
      </c>
    </row>
    <row r="489" spans="1:18" x14ac:dyDescent="0.25">
      <c r="A489" t="s">
        <v>1059</v>
      </c>
      <c r="B489" t="s">
        <v>466</v>
      </c>
      <c r="C489" t="s">
        <v>968</v>
      </c>
      <c r="D489" t="s">
        <v>1192</v>
      </c>
      <c r="E489" t="s">
        <v>1193</v>
      </c>
      <c r="F489" t="s">
        <v>26</v>
      </c>
      <c r="G489" t="s">
        <v>27</v>
      </c>
      <c r="H489" t="s">
        <v>6</v>
      </c>
      <c r="I489" t="s">
        <v>463</v>
      </c>
      <c r="J489" t="s">
        <v>1200</v>
      </c>
      <c r="K489" t="s">
        <v>1201</v>
      </c>
      <c r="L489" t="s">
        <v>1196</v>
      </c>
      <c r="M489" t="s">
        <v>1197</v>
      </c>
      <c r="N489" t="s">
        <v>25</v>
      </c>
      <c r="O489" t="s">
        <v>466</v>
      </c>
      <c r="P489" t="s">
        <v>29</v>
      </c>
      <c r="Q489" t="s">
        <v>30</v>
      </c>
      <c r="R489" s="38">
        <v>306399.68</v>
      </c>
    </row>
    <row r="490" spans="1:18" x14ac:dyDescent="0.25">
      <c r="A490" t="s">
        <v>1059</v>
      </c>
      <c r="B490" t="s">
        <v>466</v>
      </c>
      <c r="C490" t="s">
        <v>968</v>
      </c>
      <c r="D490" t="s">
        <v>1192</v>
      </c>
      <c r="E490" t="s">
        <v>1193</v>
      </c>
      <c r="F490" t="s">
        <v>26</v>
      </c>
      <c r="G490" t="s">
        <v>27</v>
      </c>
      <c r="H490" t="s">
        <v>6</v>
      </c>
      <c r="I490" t="s">
        <v>463</v>
      </c>
      <c r="J490" t="s">
        <v>1200</v>
      </c>
      <c r="K490" t="s">
        <v>1201</v>
      </c>
      <c r="L490" t="s">
        <v>960</v>
      </c>
      <c r="M490" t="s">
        <v>961</v>
      </c>
      <c r="N490" t="s">
        <v>25</v>
      </c>
      <c r="O490" t="s">
        <v>466</v>
      </c>
      <c r="P490" t="s">
        <v>29</v>
      </c>
      <c r="Q490" t="s">
        <v>30</v>
      </c>
      <c r="R490" s="38">
        <v>61278.86</v>
      </c>
    </row>
    <row r="491" spans="1:18" x14ac:dyDescent="0.25">
      <c r="A491" t="s">
        <v>1059</v>
      </c>
      <c r="B491" t="s">
        <v>466</v>
      </c>
      <c r="C491" t="s">
        <v>968</v>
      </c>
      <c r="D491" t="s">
        <v>1192</v>
      </c>
      <c r="E491" t="s">
        <v>1193</v>
      </c>
      <c r="F491" t="s">
        <v>26</v>
      </c>
      <c r="G491" t="s">
        <v>27</v>
      </c>
      <c r="H491" t="s">
        <v>6</v>
      </c>
      <c r="I491" t="s">
        <v>463</v>
      </c>
      <c r="J491" t="s">
        <v>1123</v>
      </c>
      <c r="K491" t="s">
        <v>1124</v>
      </c>
      <c r="L491" t="s">
        <v>1196</v>
      </c>
      <c r="M491" t="s">
        <v>1197</v>
      </c>
      <c r="N491" t="s">
        <v>25</v>
      </c>
      <c r="O491" t="s">
        <v>466</v>
      </c>
      <c r="P491" t="s">
        <v>29</v>
      </c>
      <c r="Q491" t="s">
        <v>30</v>
      </c>
      <c r="R491" s="38">
        <v>419634.24</v>
      </c>
    </row>
    <row r="492" spans="1:18" x14ac:dyDescent="0.25">
      <c r="A492" t="s">
        <v>1059</v>
      </c>
      <c r="B492" t="s">
        <v>466</v>
      </c>
      <c r="C492" t="s">
        <v>968</v>
      </c>
      <c r="D492" t="s">
        <v>1192</v>
      </c>
      <c r="E492" t="s">
        <v>1193</v>
      </c>
      <c r="F492" t="s">
        <v>26</v>
      </c>
      <c r="G492" t="s">
        <v>27</v>
      </c>
      <c r="H492" t="s">
        <v>6</v>
      </c>
      <c r="I492" t="s">
        <v>463</v>
      </c>
      <c r="J492" t="s">
        <v>1123</v>
      </c>
      <c r="K492" t="s">
        <v>1124</v>
      </c>
      <c r="L492" t="s">
        <v>960</v>
      </c>
      <c r="M492" t="s">
        <v>961</v>
      </c>
      <c r="N492" t="s">
        <v>25</v>
      </c>
      <c r="O492" t="s">
        <v>466</v>
      </c>
      <c r="P492" t="s">
        <v>29</v>
      </c>
      <c r="Q492" t="s">
        <v>30</v>
      </c>
      <c r="R492" s="38">
        <v>87122.71</v>
      </c>
    </row>
    <row r="493" spans="1:18" x14ac:dyDescent="0.25">
      <c r="A493" t="s">
        <v>1059</v>
      </c>
      <c r="B493" t="s">
        <v>466</v>
      </c>
      <c r="C493" t="s">
        <v>968</v>
      </c>
      <c r="D493" t="s">
        <v>1192</v>
      </c>
      <c r="E493" t="s">
        <v>1193</v>
      </c>
      <c r="F493" t="s">
        <v>26</v>
      </c>
      <c r="G493" t="s">
        <v>27</v>
      </c>
      <c r="H493" t="s">
        <v>6</v>
      </c>
      <c r="I493" t="s">
        <v>463</v>
      </c>
      <c r="J493" t="s">
        <v>1204</v>
      </c>
      <c r="K493" t="s">
        <v>1205</v>
      </c>
      <c r="L493" t="s">
        <v>1196</v>
      </c>
      <c r="M493" t="s">
        <v>1197</v>
      </c>
      <c r="N493" t="s">
        <v>25</v>
      </c>
      <c r="O493" t="s">
        <v>466</v>
      </c>
      <c r="P493" t="s">
        <v>29</v>
      </c>
      <c r="Q493" t="s">
        <v>30</v>
      </c>
      <c r="R493" s="38">
        <v>765998.9</v>
      </c>
    </row>
    <row r="494" spans="1:18" x14ac:dyDescent="0.25">
      <c r="A494" t="s">
        <v>1059</v>
      </c>
      <c r="B494" t="s">
        <v>466</v>
      </c>
      <c r="C494" t="s">
        <v>968</v>
      </c>
      <c r="D494" t="s">
        <v>1192</v>
      </c>
      <c r="E494" t="s">
        <v>1193</v>
      </c>
      <c r="F494" t="s">
        <v>26</v>
      </c>
      <c r="G494" t="s">
        <v>27</v>
      </c>
      <c r="H494" t="s">
        <v>6</v>
      </c>
      <c r="I494" t="s">
        <v>463</v>
      </c>
      <c r="J494" t="s">
        <v>1204</v>
      </c>
      <c r="K494" t="s">
        <v>1205</v>
      </c>
      <c r="L494" t="s">
        <v>960</v>
      </c>
      <c r="M494" t="s">
        <v>961</v>
      </c>
      <c r="N494" t="s">
        <v>25</v>
      </c>
      <c r="O494" t="s">
        <v>466</v>
      </c>
      <c r="P494" t="s">
        <v>29</v>
      </c>
      <c r="Q494" t="s">
        <v>30</v>
      </c>
      <c r="R494" s="38">
        <v>154000</v>
      </c>
    </row>
    <row r="495" spans="1:18" x14ac:dyDescent="0.25">
      <c r="A495" t="s">
        <v>1059</v>
      </c>
      <c r="B495" t="s">
        <v>466</v>
      </c>
      <c r="C495" t="s">
        <v>968</v>
      </c>
      <c r="D495" t="s">
        <v>1192</v>
      </c>
      <c r="E495" t="s">
        <v>1193</v>
      </c>
      <c r="F495" t="s">
        <v>152</v>
      </c>
      <c r="G495" t="s">
        <v>1206</v>
      </c>
      <c r="H495" t="s">
        <v>88</v>
      </c>
      <c r="I495" t="s">
        <v>495</v>
      </c>
      <c r="J495" t="s">
        <v>1207</v>
      </c>
      <c r="K495" t="s">
        <v>1208</v>
      </c>
      <c r="L495" t="s">
        <v>701</v>
      </c>
      <c r="M495" t="s">
        <v>702</v>
      </c>
      <c r="N495" t="s">
        <v>300</v>
      </c>
      <c r="O495" t="s">
        <v>492</v>
      </c>
      <c r="P495" t="s">
        <v>1384</v>
      </c>
      <c r="Q495" t="s">
        <v>1385</v>
      </c>
      <c r="R495" s="38">
        <v>974950</v>
      </c>
    </row>
    <row r="496" spans="1:18" x14ac:dyDescent="0.25">
      <c r="A496" t="s">
        <v>1059</v>
      </c>
      <c r="B496" t="s">
        <v>466</v>
      </c>
      <c r="C496" t="s">
        <v>968</v>
      </c>
      <c r="D496" t="s">
        <v>1192</v>
      </c>
      <c r="E496" t="s">
        <v>1193</v>
      </c>
      <c r="F496" t="s">
        <v>152</v>
      </c>
      <c r="G496" t="s">
        <v>1206</v>
      </c>
      <c r="H496" t="s">
        <v>88</v>
      </c>
      <c r="I496" t="s">
        <v>495</v>
      </c>
      <c r="J496" t="s">
        <v>1204</v>
      </c>
      <c r="K496" t="s">
        <v>1205</v>
      </c>
      <c r="L496" t="s">
        <v>687</v>
      </c>
      <c r="M496" t="s">
        <v>688</v>
      </c>
      <c r="N496" t="s">
        <v>300</v>
      </c>
      <c r="O496" t="s">
        <v>492</v>
      </c>
      <c r="P496" t="s">
        <v>1386</v>
      </c>
      <c r="Q496" t="s">
        <v>1387</v>
      </c>
      <c r="R496" s="38">
        <v>2333808.44</v>
      </c>
    </row>
    <row r="497" spans="1:18" x14ac:dyDescent="0.25">
      <c r="A497" t="s">
        <v>1059</v>
      </c>
      <c r="B497" t="s">
        <v>466</v>
      </c>
      <c r="C497" t="s">
        <v>968</v>
      </c>
      <c r="D497" t="s">
        <v>1192</v>
      </c>
      <c r="E497" t="s">
        <v>1193</v>
      </c>
      <c r="F497" t="s">
        <v>152</v>
      </c>
      <c r="G497" t="s">
        <v>1206</v>
      </c>
      <c r="H497" t="s">
        <v>88</v>
      </c>
      <c r="I497" t="s">
        <v>495</v>
      </c>
      <c r="J497" t="s">
        <v>1204</v>
      </c>
      <c r="K497" t="s">
        <v>1205</v>
      </c>
      <c r="L497" t="s">
        <v>964</v>
      </c>
      <c r="M497" t="s">
        <v>965</v>
      </c>
      <c r="N497" t="s">
        <v>212</v>
      </c>
      <c r="O497" t="s">
        <v>504</v>
      </c>
      <c r="P497" t="s">
        <v>1388</v>
      </c>
      <c r="Q497" t="s">
        <v>1389</v>
      </c>
      <c r="R497" s="38">
        <v>10562</v>
      </c>
    </row>
    <row r="498" spans="1:18" x14ac:dyDescent="0.25">
      <c r="A498" t="s">
        <v>1059</v>
      </c>
      <c r="B498" t="s">
        <v>466</v>
      </c>
      <c r="C498" t="s">
        <v>968</v>
      </c>
      <c r="D498" t="s">
        <v>1192</v>
      </c>
      <c r="E498" t="s">
        <v>1193</v>
      </c>
      <c r="F498" t="s">
        <v>152</v>
      </c>
      <c r="G498" t="s">
        <v>1206</v>
      </c>
      <c r="H498" t="s">
        <v>88</v>
      </c>
      <c r="I498" t="s">
        <v>495</v>
      </c>
      <c r="J498" t="s">
        <v>1204</v>
      </c>
      <c r="K498" t="s">
        <v>1205</v>
      </c>
      <c r="L498" t="s">
        <v>1390</v>
      </c>
      <c r="M498" t="s">
        <v>1391</v>
      </c>
      <c r="N498" t="s">
        <v>212</v>
      </c>
      <c r="O498" t="s">
        <v>504</v>
      </c>
      <c r="P498" t="s">
        <v>1388</v>
      </c>
      <c r="Q498" t="s">
        <v>1389</v>
      </c>
      <c r="R498" s="38">
        <v>1822</v>
      </c>
    </row>
    <row r="499" spans="1:18" x14ac:dyDescent="0.25">
      <c r="A499" t="s">
        <v>1059</v>
      </c>
      <c r="B499" t="s">
        <v>466</v>
      </c>
      <c r="C499" t="s">
        <v>968</v>
      </c>
      <c r="D499" t="s">
        <v>1192</v>
      </c>
      <c r="E499" t="s">
        <v>1193</v>
      </c>
      <c r="F499" t="s">
        <v>152</v>
      </c>
      <c r="G499" t="s">
        <v>1206</v>
      </c>
      <c r="H499" t="s">
        <v>88</v>
      </c>
      <c r="I499" t="s">
        <v>495</v>
      </c>
      <c r="J499" t="s">
        <v>1204</v>
      </c>
      <c r="K499" t="s">
        <v>1205</v>
      </c>
      <c r="L499" t="s">
        <v>703</v>
      </c>
      <c r="M499" t="s">
        <v>704</v>
      </c>
      <c r="N499" t="s">
        <v>212</v>
      </c>
      <c r="O499" t="s">
        <v>504</v>
      </c>
      <c r="P499" t="s">
        <v>1388</v>
      </c>
      <c r="Q499" t="s">
        <v>1389</v>
      </c>
      <c r="R499" s="38">
        <v>358752.31</v>
      </c>
    </row>
    <row r="500" spans="1:18" x14ac:dyDescent="0.25">
      <c r="A500" t="s">
        <v>1059</v>
      </c>
      <c r="B500" t="s">
        <v>466</v>
      </c>
      <c r="C500" t="s">
        <v>968</v>
      </c>
      <c r="D500" t="s">
        <v>1192</v>
      </c>
      <c r="E500" t="s">
        <v>1193</v>
      </c>
      <c r="F500" t="s">
        <v>152</v>
      </c>
      <c r="G500" t="s">
        <v>1206</v>
      </c>
      <c r="H500" t="s">
        <v>88</v>
      </c>
      <c r="I500" t="s">
        <v>495</v>
      </c>
      <c r="J500" t="s">
        <v>1204</v>
      </c>
      <c r="K500" t="s">
        <v>1205</v>
      </c>
      <c r="L500" t="s">
        <v>705</v>
      </c>
      <c r="M500" t="s">
        <v>706</v>
      </c>
      <c r="N500" t="s">
        <v>212</v>
      </c>
      <c r="O500" t="s">
        <v>504</v>
      </c>
      <c r="P500" t="s">
        <v>1388</v>
      </c>
      <c r="Q500" t="s">
        <v>1389</v>
      </c>
      <c r="R500" s="38">
        <v>5543</v>
      </c>
    </row>
    <row r="501" spans="1:18" x14ac:dyDescent="0.25">
      <c r="A501" t="s">
        <v>1059</v>
      </c>
      <c r="B501" t="s">
        <v>466</v>
      </c>
      <c r="C501" t="s">
        <v>968</v>
      </c>
      <c r="D501" t="s">
        <v>1192</v>
      </c>
      <c r="E501" t="s">
        <v>1193</v>
      </c>
      <c r="F501" t="s">
        <v>152</v>
      </c>
      <c r="G501" t="s">
        <v>1206</v>
      </c>
      <c r="H501" t="s">
        <v>88</v>
      </c>
      <c r="I501" t="s">
        <v>495</v>
      </c>
      <c r="J501" t="s">
        <v>1204</v>
      </c>
      <c r="K501" t="s">
        <v>1205</v>
      </c>
      <c r="L501" t="s">
        <v>707</v>
      </c>
      <c r="M501" t="s">
        <v>708</v>
      </c>
      <c r="N501" t="s">
        <v>212</v>
      </c>
      <c r="O501" t="s">
        <v>504</v>
      </c>
      <c r="P501" t="s">
        <v>1388</v>
      </c>
      <c r="Q501" t="s">
        <v>1389</v>
      </c>
      <c r="R501" s="38">
        <v>902188.7</v>
      </c>
    </row>
    <row r="502" spans="1:18" x14ac:dyDescent="0.25">
      <c r="A502" t="s">
        <v>1059</v>
      </c>
      <c r="B502" t="s">
        <v>466</v>
      </c>
      <c r="C502" t="s">
        <v>968</v>
      </c>
      <c r="D502" t="s">
        <v>1192</v>
      </c>
      <c r="E502" t="s">
        <v>1193</v>
      </c>
      <c r="F502" t="s">
        <v>152</v>
      </c>
      <c r="G502" t="s">
        <v>1206</v>
      </c>
      <c r="H502" t="s">
        <v>88</v>
      </c>
      <c r="I502" t="s">
        <v>495</v>
      </c>
      <c r="J502" t="s">
        <v>1204</v>
      </c>
      <c r="K502" t="s">
        <v>1205</v>
      </c>
      <c r="L502" t="s">
        <v>1392</v>
      </c>
      <c r="M502" t="s">
        <v>1393</v>
      </c>
      <c r="N502" t="s">
        <v>212</v>
      </c>
      <c r="O502" t="s">
        <v>504</v>
      </c>
      <c r="P502" t="s">
        <v>1388</v>
      </c>
      <c r="Q502" t="s">
        <v>1389</v>
      </c>
      <c r="R502" s="38">
        <v>3846.21</v>
      </c>
    </row>
    <row r="503" spans="1:18" x14ac:dyDescent="0.25">
      <c r="A503" t="s">
        <v>1059</v>
      </c>
      <c r="B503" t="s">
        <v>466</v>
      </c>
      <c r="C503" t="s">
        <v>968</v>
      </c>
      <c r="D503" t="s">
        <v>1192</v>
      </c>
      <c r="E503" t="s">
        <v>1193</v>
      </c>
      <c r="F503" t="s">
        <v>152</v>
      </c>
      <c r="G503" t="s">
        <v>1206</v>
      </c>
      <c r="H503" t="s">
        <v>88</v>
      </c>
      <c r="I503" t="s">
        <v>495</v>
      </c>
      <c r="J503" t="s">
        <v>1204</v>
      </c>
      <c r="K503" t="s">
        <v>1205</v>
      </c>
      <c r="L503" t="s">
        <v>713</v>
      </c>
      <c r="M503" t="s">
        <v>714</v>
      </c>
      <c r="N503" t="s">
        <v>212</v>
      </c>
      <c r="O503" t="s">
        <v>504</v>
      </c>
      <c r="P503" t="s">
        <v>1388</v>
      </c>
      <c r="Q503" t="s">
        <v>1389</v>
      </c>
      <c r="R503" s="38">
        <v>709064</v>
      </c>
    </row>
    <row r="504" spans="1:18" x14ac:dyDescent="0.25">
      <c r="A504" t="s">
        <v>1059</v>
      </c>
      <c r="B504" t="s">
        <v>466</v>
      </c>
      <c r="C504" t="s">
        <v>968</v>
      </c>
      <c r="D504" t="s">
        <v>1192</v>
      </c>
      <c r="E504" t="s">
        <v>1193</v>
      </c>
      <c r="F504" t="s">
        <v>152</v>
      </c>
      <c r="G504" t="s">
        <v>1206</v>
      </c>
      <c r="H504" t="s">
        <v>88</v>
      </c>
      <c r="I504" t="s">
        <v>495</v>
      </c>
      <c r="J504" t="s">
        <v>1204</v>
      </c>
      <c r="K504" t="s">
        <v>1205</v>
      </c>
      <c r="L504" t="s">
        <v>715</v>
      </c>
      <c r="M504" t="s">
        <v>716</v>
      </c>
      <c r="N504" t="s">
        <v>212</v>
      </c>
      <c r="O504" t="s">
        <v>504</v>
      </c>
      <c r="P504" t="s">
        <v>1388</v>
      </c>
      <c r="Q504" t="s">
        <v>1389</v>
      </c>
      <c r="R504" s="38">
        <v>8094</v>
      </c>
    </row>
    <row r="505" spans="1:18" x14ac:dyDescent="0.25">
      <c r="A505" t="s">
        <v>1059</v>
      </c>
      <c r="B505" t="s">
        <v>466</v>
      </c>
      <c r="C505" t="s">
        <v>968</v>
      </c>
      <c r="D505" t="s">
        <v>1192</v>
      </c>
      <c r="E505" t="s">
        <v>1193</v>
      </c>
      <c r="F505" t="s">
        <v>593</v>
      </c>
      <c r="G505" t="s">
        <v>594</v>
      </c>
      <c r="H505" t="s">
        <v>88</v>
      </c>
      <c r="I505" t="s">
        <v>495</v>
      </c>
      <c r="J505" t="s">
        <v>1394</v>
      </c>
      <c r="K505" t="s">
        <v>1208</v>
      </c>
      <c r="L505" t="s">
        <v>693</v>
      </c>
      <c r="M505" t="s">
        <v>694</v>
      </c>
      <c r="N505" t="s">
        <v>25</v>
      </c>
      <c r="O505" t="s">
        <v>466</v>
      </c>
      <c r="P505" t="s">
        <v>1395</v>
      </c>
      <c r="Q505" t="s">
        <v>1396</v>
      </c>
      <c r="R505" s="38">
        <v>225750.43</v>
      </c>
    </row>
    <row r="506" spans="1:18" x14ac:dyDescent="0.25">
      <c r="A506" t="s">
        <v>1059</v>
      </c>
      <c r="B506" t="s">
        <v>466</v>
      </c>
      <c r="C506" t="s">
        <v>968</v>
      </c>
      <c r="D506" t="s">
        <v>1192</v>
      </c>
      <c r="E506" t="s">
        <v>1193</v>
      </c>
      <c r="F506" t="s">
        <v>593</v>
      </c>
      <c r="G506" t="s">
        <v>594</v>
      </c>
      <c r="H506" t="s">
        <v>88</v>
      </c>
      <c r="I506" t="s">
        <v>495</v>
      </c>
      <c r="J506" t="s">
        <v>1394</v>
      </c>
      <c r="K506" t="s">
        <v>1208</v>
      </c>
      <c r="L506" t="s">
        <v>713</v>
      </c>
      <c r="M506" t="s">
        <v>714</v>
      </c>
      <c r="N506" t="s">
        <v>300</v>
      </c>
      <c r="O506" t="s">
        <v>492</v>
      </c>
      <c r="P506" t="s">
        <v>1395</v>
      </c>
      <c r="Q506" t="s">
        <v>1396</v>
      </c>
      <c r="R506" s="38">
        <v>29060</v>
      </c>
    </row>
    <row r="507" spans="1:18" x14ac:dyDescent="0.25">
      <c r="A507" t="s">
        <v>1059</v>
      </c>
      <c r="B507" t="s">
        <v>466</v>
      </c>
      <c r="C507" t="s">
        <v>968</v>
      </c>
      <c r="D507" t="s">
        <v>1192</v>
      </c>
      <c r="E507" t="s">
        <v>1193</v>
      </c>
      <c r="F507" t="s">
        <v>593</v>
      </c>
      <c r="G507" t="s">
        <v>594</v>
      </c>
      <c r="H507" t="s">
        <v>88</v>
      </c>
      <c r="I507" t="s">
        <v>495</v>
      </c>
      <c r="J507" t="s">
        <v>1394</v>
      </c>
      <c r="K507" t="s">
        <v>1208</v>
      </c>
      <c r="L507" t="s">
        <v>713</v>
      </c>
      <c r="M507" t="s">
        <v>714</v>
      </c>
      <c r="N507" t="s">
        <v>540</v>
      </c>
      <c r="O507" t="s">
        <v>541</v>
      </c>
      <c r="P507" t="s">
        <v>1395</v>
      </c>
      <c r="Q507" t="s">
        <v>1396</v>
      </c>
      <c r="R507" s="38">
        <v>190578</v>
      </c>
    </row>
    <row r="508" spans="1:18" x14ac:dyDescent="0.25">
      <c r="A508" t="s">
        <v>1059</v>
      </c>
      <c r="B508" t="s">
        <v>466</v>
      </c>
      <c r="C508" t="s">
        <v>968</v>
      </c>
      <c r="D508" t="s">
        <v>1192</v>
      </c>
      <c r="E508" t="s">
        <v>1193</v>
      </c>
      <c r="F508" t="s">
        <v>593</v>
      </c>
      <c r="G508" t="s">
        <v>594</v>
      </c>
      <c r="H508" t="s">
        <v>6</v>
      </c>
      <c r="I508" t="s">
        <v>463</v>
      </c>
      <c r="J508" t="s">
        <v>1394</v>
      </c>
      <c r="K508" t="s">
        <v>1208</v>
      </c>
      <c r="L508" t="s">
        <v>745</v>
      </c>
      <c r="M508" t="s">
        <v>746</v>
      </c>
      <c r="N508" t="s">
        <v>256</v>
      </c>
      <c r="O508" t="s">
        <v>518</v>
      </c>
      <c r="P508" t="s">
        <v>1397</v>
      </c>
      <c r="Q508" t="s">
        <v>1398</v>
      </c>
      <c r="R508" s="38">
        <v>220.1</v>
      </c>
    </row>
    <row r="509" spans="1:18" x14ac:dyDescent="0.25">
      <c r="A509" t="s">
        <v>1059</v>
      </c>
      <c r="B509" t="s">
        <v>466</v>
      </c>
      <c r="C509" t="s">
        <v>968</v>
      </c>
      <c r="D509" t="s">
        <v>1192</v>
      </c>
      <c r="E509" t="s">
        <v>1193</v>
      </c>
      <c r="F509" t="s">
        <v>593</v>
      </c>
      <c r="G509" t="s">
        <v>594</v>
      </c>
      <c r="H509" t="s">
        <v>6</v>
      </c>
      <c r="I509" t="s">
        <v>463</v>
      </c>
      <c r="J509" t="s">
        <v>1394</v>
      </c>
      <c r="K509" t="s">
        <v>1208</v>
      </c>
      <c r="L509" t="s">
        <v>751</v>
      </c>
      <c r="M509" t="s">
        <v>752</v>
      </c>
      <c r="N509" t="s">
        <v>256</v>
      </c>
      <c r="O509" t="s">
        <v>518</v>
      </c>
      <c r="P509" t="s">
        <v>1397</v>
      </c>
      <c r="Q509" t="s">
        <v>1398</v>
      </c>
      <c r="R509" s="38">
        <v>579</v>
      </c>
    </row>
    <row r="510" spans="1:18" x14ac:dyDescent="0.25">
      <c r="A510" t="s">
        <v>1059</v>
      </c>
      <c r="B510" t="s">
        <v>466</v>
      </c>
      <c r="C510" t="s">
        <v>968</v>
      </c>
      <c r="D510" t="s">
        <v>1192</v>
      </c>
      <c r="E510" t="s">
        <v>1193</v>
      </c>
      <c r="F510" t="s">
        <v>593</v>
      </c>
      <c r="G510" t="s">
        <v>594</v>
      </c>
      <c r="H510" t="s">
        <v>6</v>
      </c>
      <c r="I510" t="s">
        <v>463</v>
      </c>
      <c r="J510" t="s">
        <v>1394</v>
      </c>
      <c r="K510" t="s">
        <v>1208</v>
      </c>
      <c r="L510" t="s">
        <v>755</v>
      </c>
      <c r="M510" t="s">
        <v>756</v>
      </c>
      <c r="N510" t="s">
        <v>256</v>
      </c>
      <c r="O510" t="s">
        <v>518</v>
      </c>
      <c r="P510" t="s">
        <v>1397</v>
      </c>
      <c r="Q510" t="s">
        <v>1398</v>
      </c>
      <c r="R510" s="38">
        <v>549.29</v>
      </c>
    </row>
    <row r="511" spans="1:18" x14ac:dyDescent="0.25">
      <c r="A511" t="s">
        <v>1059</v>
      </c>
      <c r="B511" t="s">
        <v>466</v>
      </c>
      <c r="C511" t="s">
        <v>968</v>
      </c>
      <c r="D511" t="s">
        <v>1192</v>
      </c>
      <c r="E511" t="s">
        <v>1193</v>
      </c>
      <c r="F511" t="s">
        <v>593</v>
      </c>
      <c r="G511" t="s">
        <v>594</v>
      </c>
      <c r="H511" t="s">
        <v>6</v>
      </c>
      <c r="I511" t="s">
        <v>463</v>
      </c>
      <c r="J511" t="s">
        <v>1394</v>
      </c>
      <c r="K511" t="s">
        <v>1208</v>
      </c>
      <c r="L511" t="s">
        <v>755</v>
      </c>
      <c r="M511" t="s">
        <v>756</v>
      </c>
      <c r="N511" t="s">
        <v>339</v>
      </c>
      <c r="O511" t="s">
        <v>508</v>
      </c>
      <c r="P511" t="s">
        <v>1397</v>
      </c>
      <c r="Q511" t="s">
        <v>1398</v>
      </c>
      <c r="R511" s="38">
        <v>7010.8</v>
      </c>
    </row>
    <row r="512" spans="1:18" x14ac:dyDescent="0.25">
      <c r="A512" t="s">
        <v>1059</v>
      </c>
      <c r="B512" t="s">
        <v>466</v>
      </c>
      <c r="C512" t="s">
        <v>968</v>
      </c>
      <c r="D512" t="s">
        <v>1192</v>
      </c>
      <c r="E512" t="s">
        <v>1193</v>
      </c>
      <c r="F512" t="s">
        <v>593</v>
      </c>
      <c r="G512" t="s">
        <v>594</v>
      </c>
      <c r="H512" t="s">
        <v>6</v>
      </c>
      <c r="I512" t="s">
        <v>463</v>
      </c>
      <c r="J512" t="s">
        <v>1394</v>
      </c>
      <c r="K512" t="s">
        <v>1208</v>
      </c>
      <c r="L512" t="s">
        <v>757</v>
      </c>
      <c r="M512" t="s">
        <v>758</v>
      </c>
      <c r="N512" t="s">
        <v>256</v>
      </c>
      <c r="O512" t="s">
        <v>518</v>
      </c>
      <c r="P512" t="s">
        <v>1397</v>
      </c>
      <c r="Q512" t="s">
        <v>1398</v>
      </c>
      <c r="R512" s="38">
        <v>3248</v>
      </c>
    </row>
    <row r="513" spans="1:18" x14ac:dyDescent="0.25">
      <c r="A513" t="s">
        <v>1059</v>
      </c>
      <c r="B513" t="s">
        <v>466</v>
      </c>
      <c r="C513" t="s">
        <v>968</v>
      </c>
      <c r="D513" t="s">
        <v>1192</v>
      </c>
      <c r="E513" t="s">
        <v>1193</v>
      </c>
      <c r="F513" t="s">
        <v>593</v>
      </c>
      <c r="G513" t="s">
        <v>594</v>
      </c>
      <c r="H513" t="s">
        <v>6</v>
      </c>
      <c r="I513" t="s">
        <v>463</v>
      </c>
      <c r="J513" t="s">
        <v>1394</v>
      </c>
      <c r="K513" t="s">
        <v>1208</v>
      </c>
      <c r="L513" t="s">
        <v>765</v>
      </c>
      <c r="M513" t="s">
        <v>766</v>
      </c>
      <c r="N513" t="s">
        <v>256</v>
      </c>
      <c r="O513" t="s">
        <v>518</v>
      </c>
      <c r="P513" t="s">
        <v>1397</v>
      </c>
      <c r="Q513" t="s">
        <v>1398</v>
      </c>
      <c r="R513" s="38">
        <v>16500</v>
      </c>
    </row>
    <row r="514" spans="1:18" x14ac:dyDescent="0.25">
      <c r="A514" t="s">
        <v>1059</v>
      </c>
      <c r="B514" t="s">
        <v>466</v>
      </c>
      <c r="C514" t="s">
        <v>968</v>
      </c>
      <c r="D514" t="s">
        <v>1192</v>
      </c>
      <c r="E514" t="s">
        <v>1193</v>
      </c>
      <c r="F514" t="s">
        <v>593</v>
      </c>
      <c r="G514" t="s">
        <v>594</v>
      </c>
      <c r="H514" t="s">
        <v>6</v>
      </c>
      <c r="I514" t="s">
        <v>463</v>
      </c>
      <c r="J514" t="s">
        <v>1394</v>
      </c>
      <c r="K514" t="s">
        <v>1208</v>
      </c>
      <c r="L514" t="s">
        <v>765</v>
      </c>
      <c r="M514" t="s">
        <v>766</v>
      </c>
      <c r="N514" t="s">
        <v>339</v>
      </c>
      <c r="O514" t="s">
        <v>508</v>
      </c>
      <c r="P514" t="s">
        <v>1397</v>
      </c>
      <c r="Q514" t="s">
        <v>1398</v>
      </c>
      <c r="R514" s="38">
        <v>10400</v>
      </c>
    </row>
    <row r="515" spans="1:18" x14ac:dyDescent="0.25">
      <c r="A515" t="s">
        <v>1059</v>
      </c>
      <c r="B515" t="s">
        <v>466</v>
      </c>
      <c r="C515" t="s">
        <v>968</v>
      </c>
      <c r="D515" t="s">
        <v>1192</v>
      </c>
      <c r="E515" t="s">
        <v>1193</v>
      </c>
      <c r="F515" t="s">
        <v>593</v>
      </c>
      <c r="G515" t="s">
        <v>594</v>
      </c>
      <c r="H515" t="s">
        <v>6</v>
      </c>
      <c r="I515" t="s">
        <v>463</v>
      </c>
      <c r="J515" t="s">
        <v>1394</v>
      </c>
      <c r="K515" t="s">
        <v>1208</v>
      </c>
      <c r="L515" t="s">
        <v>1399</v>
      </c>
      <c r="M515" t="s">
        <v>1400</v>
      </c>
      <c r="N515" t="s">
        <v>256</v>
      </c>
      <c r="O515" t="s">
        <v>518</v>
      </c>
      <c r="P515" t="s">
        <v>1397</v>
      </c>
      <c r="Q515" t="s">
        <v>1398</v>
      </c>
      <c r="R515" s="38">
        <v>11492.8</v>
      </c>
    </row>
    <row r="516" spans="1:18" x14ac:dyDescent="0.25">
      <c r="A516" t="s">
        <v>1059</v>
      </c>
      <c r="B516" t="s">
        <v>466</v>
      </c>
      <c r="C516" t="s">
        <v>968</v>
      </c>
      <c r="D516" t="s">
        <v>1401</v>
      </c>
      <c r="E516" t="s">
        <v>1402</v>
      </c>
      <c r="F516" t="s">
        <v>7</v>
      </c>
      <c r="G516" t="s">
        <v>8</v>
      </c>
      <c r="H516" t="s">
        <v>6</v>
      </c>
      <c r="I516" t="s">
        <v>463</v>
      </c>
      <c r="J516" t="s">
        <v>1061</v>
      </c>
      <c r="K516" t="s">
        <v>1062</v>
      </c>
      <c r="L516" t="s">
        <v>956</v>
      </c>
      <c r="M516" t="s">
        <v>957</v>
      </c>
      <c r="N516" t="s">
        <v>25</v>
      </c>
      <c r="O516" t="s">
        <v>466</v>
      </c>
      <c r="P516" t="s">
        <v>10</v>
      </c>
      <c r="Q516" t="s">
        <v>11</v>
      </c>
      <c r="R516" s="38">
        <v>137.19</v>
      </c>
    </row>
    <row r="517" spans="1:18" x14ac:dyDescent="0.25">
      <c r="A517" t="s">
        <v>1059</v>
      </c>
      <c r="B517" t="s">
        <v>466</v>
      </c>
      <c r="C517" t="s">
        <v>968</v>
      </c>
      <c r="D517" t="s">
        <v>1401</v>
      </c>
      <c r="E517" t="s">
        <v>1402</v>
      </c>
      <c r="F517" t="s">
        <v>7</v>
      </c>
      <c r="G517" t="s">
        <v>8</v>
      </c>
      <c r="H517" t="s">
        <v>6</v>
      </c>
      <c r="I517" t="s">
        <v>463</v>
      </c>
      <c r="J517" t="s">
        <v>1403</v>
      </c>
      <c r="K517" t="s">
        <v>1404</v>
      </c>
      <c r="L517" t="s">
        <v>956</v>
      </c>
      <c r="M517" t="s">
        <v>957</v>
      </c>
      <c r="N517" t="s">
        <v>25</v>
      </c>
      <c r="O517" t="s">
        <v>466</v>
      </c>
      <c r="P517" t="s">
        <v>10</v>
      </c>
      <c r="Q517" t="s">
        <v>11</v>
      </c>
      <c r="R517" s="38">
        <v>1462.29</v>
      </c>
    </row>
    <row r="518" spans="1:18" x14ac:dyDescent="0.25">
      <c r="A518" t="s">
        <v>1059</v>
      </c>
      <c r="B518" t="s">
        <v>466</v>
      </c>
      <c r="C518" t="s">
        <v>968</v>
      </c>
      <c r="D518" t="s">
        <v>1059</v>
      </c>
      <c r="E518" t="s">
        <v>466</v>
      </c>
      <c r="F518" t="s">
        <v>31</v>
      </c>
      <c r="G518" t="s">
        <v>32</v>
      </c>
      <c r="H518" t="s">
        <v>6</v>
      </c>
      <c r="I518" t="s">
        <v>463</v>
      </c>
      <c r="J518" t="s">
        <v>1125</v>
      </c>
      <c r="K518" t="s">
        <v>1064</v>
      </c>
      <c r="L518" t="s">
        <v>613</v>
      </c>
      <c r="M518" t="s">
        <v>614</v>
      </c>
      <c r="N518" t="s">
        <v>25</v>
      </c>
      <c r="O518" t="s">
        <v>466</v>
      </c>
      <c r="P518" t="s">
        <v>34</v>
      </c>
      <c r="Q518" t="s">
        <v>35</v>
      </c>
      <c r="R518" s="38">
        <v>34397.39</v>
      </c>
    </row>
    <row r="519" spans="1:18" x14ac:dyDescent="0.25">
      <c r="A519" t="s">
        <v>1059</v>
      </c>
      <c r="B519" t="s">
        <v>466</v>
      </c>
      <c r="C519" t="s">
        <v>968</v>
      </c>
      <c r="D519" t="s">
        <v>1059</v>
      </c>
      <c r="E519" t="s">
        <v>466</v>
      </c>
      <c r="F519" t="s">
        <v>31</v>
      </c>
      <c r="G519" t="s">
        <v>32</v>
      </c>
      <c r="H519" t="s">
        <v>6</v>
      </c>
      <c r="I519" t="s">
        <v>463</v>
      </c>
      <c r="J519" t="s">
        <v>1125</v>
      </c>
      <c r="K519" t="s">
        <v>1064</v>
      </c>
      <c r="L519" t="s">
        <v>613</v>
      </c>
      <c r="M519" t="s">
        <v>614</v>
      </c>
      <c r="N519" t="s">
        <v>182</v>
      </c>
      <c r="O519" t="s">
        <v>468</v>
      </c>
      <c r="P519" t="s">
        <v>34</v>
      </c>
      <c r="Q519" t="s">
        <v>35</v>
      </c>
      <c r="R519" s="38">
        <v>1500</v>
      </c>
    </row>
    <row r="520" spans="1:18" x14ac:dyDescent="0.25">
      <c r="A520" t="s">
        <v>1059</v>
      </c>
      <c r="B520" t="s">
        <v>466</v>
      </c>
      <c r="C520" t="s">
        <v>968</v>
      </c>
      <c r="D520" t="s">
        <v>1059</v>
      </c>
      <c r="E520" t="s">
        <v>466</v>
      </c>
      <c r="F520" t="s">
        <v>31</v>
      </c>
      <c r="G520" t="s">
        <v>32</v>
      </c>
      <c r="H520" t="s">
        <v>6</v>
      </c>
      <c r="I520" t="s">
        <v>463</v>
      </c>
      <c r="J520" t="s">
        <v>1125</v>
      </c>
      <c r="K520" t="s">
        <v>1064</v>
      </c>
      <c r="L520" t="s">
        <v>615</v>
      </c>
      <c r="M520" t="s">
        <v>616</v>
      </c>
      <c r="N520" t="s">
        <v>25</v>
      </c>
      <c r="O520" t="s">
        <v>466</v>
      </c>
      <c r="P520" t="s">
        <v>34</v>
      </c>
      <c r="Q520" t="s">
        <v>35</v>
      </c>
      <c r="R520" s="38">
        <v>9801.3700000000008</v>
      </c>
    </row>
    <row r="521" spans="1:18" x14ac:dyDescent="0.25">
      <c r="A521" t="s">
        <v>1059</v>
      </c>
      <c r="B521" t="s">
        <v>466</v>
      </c>
      <c r="C521" t="s">
        <v>968</v>
      </c>
      <c r="D521" t="s">
        <v>1059</v>
      </c>
      <c r="E521" t="s">
        <v>466</v>
      </c>
      <c r="F521" t="s">
        <v>31</v>
      </c>
      <c r="G521" t="s">
        <v>32</v>
      </c>
      <c r="H521" t="s">
        <v>6</v>
      </c>
      <c r="I521" t="s">
        <v>463</v>
      </c>
      <c r="J521" t="s">
        <v>1125</v>
      </c>
      <c r="K521" t="s">
        <v>1064</v>
      </c>
      <c r="L521" t="s">
        <v>615</v>
      </c>
      <c r="M521" t="s">
        <v>616</v>
      </c>
      <c r="N521" t="s">
        <v>97</v>
      </c>
      <c r="O521" t="s">
        <v>467</v>
      </c>
      <c r="P521" t="s">
        <v>34</v>
      </c>
      <c r="Q521" t="s">
        <v>35</v>
      </c>
      <c r="R521" s="38">
        <v>5000.1400000000003</v>
      </c>
    </row>
    <row r="522" spans="1:18" x14ac:dyDescent="0.25">
      <c r="A522" t="s">
        <v>1059</v>
      </c>
      <c r="B522" t="s">
        <v>466</v>
      </c>
      <c r="C522" t="s">
        <v>968</v>
      </c>
      <c r="D522" t="s">
        <v>1059</v>
      </c>
      <c r="E522" t="s">
        <v>466</v>
      </c>
      <c r="F522" t="s">
        <v>31</v>
      </c>
      <c r="G522" t="s">
        <v>32</v>
      </c>
      <c r="H522" t="s">
        <v>6</v>
      </c>
      <c r="I522" t="s">
        <v>463</v>
      </c>
      <c r="J522" t="s">
        <v>1125</v>
      </c>
      <c r="K522" t="s">
        <v>1064</v>
      </c>
      <c r="L522" t="s">
        <v>615</v>
      </c>
      <c r="M522" t="s">
        <v>616</v>
      </c>
      <c r="N522" t="s">
        <v>182</v>
      </c>
      <c r="O522" t="s">
        <v>468</v>
      </c>
      <c r="P522" t="s">
        <v>34</v>
      </c>
      <c r="Q522" t="s">
        <v>35</v>
      </c>
      <c r="R522" s="38">
        <v>4000</v>
      </c>
    </row>
    <row r="523" spans="1:18" x14ac:dyDescent="0.25">
      <c r="A523" t="s">
        <v>1059</v>
      </c>
      <c r="B523" t="s">
        <v>466</v>
      </c>
      <c r="C523" t="s">
        <v>968</v>
      </c>
      <c r="D523" t="s">
        <v>1059</v>
      </c>
      <c r="E523" t="s">
        <v>466</v>
      </c>
      <c r="F523" t="s">
        <v>31</v>
      </c>
      <c r="G523" t="s">
        <v>32</v>
      </c>
      <c r="H523" t="s">
        <v>6</v>
      </c>
      <c r="I523" t="s">
        <v>463</v>
      </c>
      <c r="J523" t="s">
        <v>1125</v>
      </c>
      <c r="K523" t="s">
        <v>1064</v>
      </c>
      <c r="L523" t="s">
        <v>615</v>
      </c>
      <c r="M523" t="s">
        <v>616</v>
      </c>
      <c r="N523" t="s">
        <v>341</v>
      </c>
      <c r="O523" t="s">
        <v>469</v>
      </c>
      <c r="P523" t="s">
        <v>34</v>
      </c>
      <c r="Q523" t="s">
        <v>35</v>
      </c>
      <c r="R523" s="38">
        <v>2245</v>
      </c>
    </row>
    <row r="524" spans="1:18" x14ac:dyDescent="0.25">
      <c r="A524" t="s">
        <v>1059</v>
      </c>
      <c r="B524" t="s">
        <v>466</v>
      </c>
      <c r="C524" t="s">
        <v>968</v>
      </c>
      <c r="D524" t="s">
        <v>1059</v>
      </c>
      <c r="E524" t="s">
        <v>466</v>
      </c>
      <c r="F524" t="s">
        <v>76</v>
      </c>
      <c r="G524" t="s">
        <v>77</v>
      </c>
      <c r="H524" t="s">
        <v>75</v>
      </c>
      <c r="I524" t="s">
        <v>460</v>
      </c>
      <c r="J524" t="s">
        <v>1067</v>
      </c>
      <c r="K524" t="s">
        <v>1062</v>
      </c>
      <c r="L524" t="s">
        <v>623</v>
      </c>
      <c r="M524" t="s">
        <v>624</v>
      </c>
      <c r="N524" t="s">
        <v>25</v>
      </c>
      <c r="O524" t="s">
        <v>466</v>
      </c>
      <c r="P524" t="s">
        <v>1224</v>
      </c>
      <c r="Q524" t="s">
        <v>1225</v>
      </c>
      <c r="R524" s="38">
        <v>0</v>
      </c>
    </row>
    <row r="525" spans="1:18" x14ac:dyDescent="0.25">
      <c r="A525" t="s">
        <v>1059</v>
      </c>
      <c r="B525" t="s">
        <v>466</v>
      </c>
      <c r="C525" t="s">
        <v>968</v>
      </c>
      <c r="D525" t="s">
        <v>1059</v>
      </c>
      <c r="E525" t="s">
        <v>466</v>
      </c>
      <c r="F525" t="s">
        <v>76</v>
      </c>
      <c r="G525" t="s">
        <v>77</v>
      </c>
      <c r="H525" t="s">
        <v>75</v>
      </c>
      <c r="I525" t="s">
        <v>460</v>
      </c>
      <c r="J525" t="s">
        <v>1067</v>
      </c>
      <c r="K525" t="s">
        <v>1062</v>
      </c>
      <c r="L525" t="s">
        <v>625</v>
      </c>
      <c r="M525" t="s">
        <v>626</v>
      </c>
      <c r="N525" t="s">
        <v>25</v>
      </c>
      <c r="O525" t="s">
        <v>466</v>
      </c>
      <c r="P525" t="s">
        <v>1224</v>
      </c>
      <c r="Q525" t="s">
        <v>1225</v>
      </c>
      <c r="R525" s="38">
        <v>153956.38</v>
      </c>
    </row>
    <row r="526" spans="1:18" x14ac:dyDescent="0.25">
      <c r="A526" t="s">
        <v>1059</v>
      </c>
      <c r="B526" t="s">
        <v>466</v>
      </c>
      <c r="C526" t="s">
        <v>968</v>
      </c>
      <c r="D526" t="s">
        <v>1059</v>
      </c>
      <c r="E526" t="s">
        <v>466</v>
      </c>
      <c r="F526" t="s">
        <v>76</v>
      </c>
      <c r="G526" t="s">
        <v>77</v>
      </c>
      <c r="H526" t="s">
        <v>75</v>
      </c>
      <c r="I526" t="s">
        <v>460</v>
      </c>
      <c r="J526" t="s">
        <v>1127</v>
      </c>
      <c r="K526" t="s">
        <v>1124</v>
      </c>
      <c r="L526" t="s">
        <v>617</v>
      </c>
      <c r="M526" t="s">
        <v>618</v>
      </c>
      <c r="N526" t="s">
        <v>25</v>
      </c>
      <c r="O526" t="s">
        <v>466</v>
      </c>
      <c r="P526" t="s">
        <v>1224</v>
      </c>
      <c r="Q526" t="s">
        <v>1225</v>
      </c>
      <c r="R526" s="38">
        <v>23197594.100000001</v>
      </c>
    </row>
    <row r="527" spans="1:18" x14ac:dyDescent="0.25">
      <c r="A527" t="s">
        <v>1059</v>
      </c>
      <c r="B527" t="s">
        <v>466</v>
      </c>
      <c r="C527" t="s">
        <v>968</v>
      </c>
      <c r="D527" t="s">
        <v>1059</v>
      </c>
      <c r="E527" t="s">
        <v>466</v>
      </c>
      <c r="F527" t="s">
        <v>76</v>
      </c>
      <c r="G527" t="s">
        <v>77</v>
      </c>
      <c r="H527" t="s">
        <v>75</v>
      </c>
      <c r="I527" t="s">
        <v>460</v>
      </c>
      <c r="J527" t="s">
        <v>1127</v>
      </c>
      <c r="K527" t="s">
        <v>1124</v>
      </c>
      <c r="L527" t="s">
        <v>621</v>
      </c>
      <c r="M527" t="s">
        <v>622</v>
      </c>
      <c r="N527" t="s">
        <v>25</v>
      </c>
      <c r="O527" t="s">
        <v>466</v>
      </c>
      <c r="P527" t="s">
        <v>1224</v>
      </c>
      <c r="Q527" t="s">
        <v>1225</v>
      </c>
      <c r="R527" s="38">
        <v>4447562.32</v>
      </c>
    </row>
    <row r="528" spans="1:18" x14ac:dyDescent="0.25">
      <c r="A528" t="s">
        <v>1059</v>
      </c>
      <c r="B528" t="s">
        <v>466</v>
      </c>
      <c r="C528" t="s">
        <v>968</v>
      </c>
      <c r="D528" t="s">
        <v>1059</v>
      </c>
      <c r="E528" t="s">
        <v>466</v>
      </c>
      <c r="F528" t="s">
        <v>76</v>
      </c>
      <c r="G528" t="s">
        <v>77</v>
      </c>
      <c r="H528" t="s">
        <v>75</v>
      </c>
      <c r="I528" t="s">
        <v>460</v>
      </c>
      <c r="J528" t="s">
        <v>1127</v>
      </c>
      <c r="K528" t="s">
        <v>1124</v>
      </c>
      <c r="L528" t="s">
        <v>623</v>
      </c>
      <c r="M528" t="s">
        <v>624</v>
      </c>
      <c r="N528" t="s">
        <v>25</v>
      </c>
      <c r="O528" t="s">
        <v>466</v>
      </c>
      <c r="P528" t="s">
        <v>1224</v>
      </c>
      <c r="Q528" t="s">
        <v>1225</v>
      </c>
      <c r="R528" s="38">
        <v>1881461.68</v>
      </c>
    </row>
    <row r="529" spans="1:18" x14ac:dyDescent="0.25">
      <c r="A529" t="s">
        <v>1059</v>
      </c>
      <c r="B529" t="s">
        <v>466</v>
      </c>
      <c r="C529" t="s">
        <v>968</v>
      </c>
      <c r="D529" t="s">
        <v>1059</v>
      </c>
      <c r="E529" t="s">
        <v>466</v>
      </c>
      <c r="F529" t="s">
        <v>76</v>
      </c>
      <c r="G529" t="s">
        <v>77</v>
      </c>
      <c r="H529" t="s">
        <v>75</v>
      </c>
      <c r="I529" t="s">
        <v>460</v>
      </c>
      <c r="J529" t="s">
        <v>1127</v>
      </c>
      <c r="K529" t="s">
        <v>1124</v>
      </c>
      <c r="L529" t="s">
        <v>625</v>
      </c>
      <c r="M529" t="s">
        <v>626</v>
      </c>
      <c r="N529" t="s">
        <v>25</v>
      </c>
      <c r="O529" t="s">
        <v>466</v>
      </c>
      <c r="P529" t="s">
        <v>1224</v>
      </c>
      <c r="Q529" t="s">
        <v>1225</v>
      </c>
      <c r="R529" s="38">
        <v>153956.38</v>
      </c>
    </row>
    <row r="530" spans="1:18" x14ac:dyDescent="0.25">
      <c r="A530" t="s">
        <v>1059</v>
      </c>
      <c r="B530" t="s">
        <v>466</v>
      </c>
      <c r="C530" t="s">
        <v>968</v>
      </c>
      <c r="D530" t="s">
        <v>1059</v>
      </c>
      <c r="E530" t="s">
        <v>466</v>
      </c>
      <c r="F530" t="s">
        <v>76</v>
      </c>
      <c r="G530" t="s">
        <v>77</v>
      </c>
      <c r="H530" t="s">
        <v>75</v>
      </c>
      <c r="I530" t="s">
        <v>460</v>
      </c>
      <c r="J530" t="s">
        <v>1127</v>
      </c>
      <c r="K530" t="s">
        <v>1124</v>
      </c>
      <c r="L530" t="s">
        <v>629</v>
      </c>
      <c r="M530" t="s">
        <v>630</v>
      </c>
      <c r="N530" t="s">
        <v>25</v>
      </c>
      <c r="O530" t="s">
        <v>466</v>
      </c>
      <c r="P530" t="s">
        <v>1224</v>
      </c>
      <c r="Q530" t="s">
        <v>1225</v>
      </c>
      <c r="R530" s="38">
        <v>10188407.49</v>
      </c>
    </row>
    <row r="531" spans="1:18" x14ac:dyDescent="0.25">
      <c r="A531" t="s">
        <v>1059</v>
      </c>
      <c r="B531" t="s">
        <v>466</v>
      </c>
      <c r="C531" t="s">
        <v>968</v>
      </c>
      <c r="D531" t="s">
        <v>1059</v>
      </c>
      <c r="E531" t="s">
        <v>466</v>
      </c>
      <c r="F531" t="s">
        <v>76</v>
      </c>
      <c r="G531" t="s">
        <v>77</v>
      </c>
      <c r="H531" t="s">
        <v>75</v>
      </c>
      <c r="I531" t="s">
        <v>460</v>
      </c>
      <c r="J531" t="s">
        <v>1127</v>
      </c>
      <c r="K531" t="s">
        <v>1124</v>
      </c>
      <c r="L531" t="s">
        <v>631</v>
      </c>
      <c r="M531" t="s">
        <v>632</v>
      </c>
      <c r="N531" t="s">
        <v>25</v>
      </c>
      <c r="O531" t="s">
        <v>466</v>
      </c>
      <c r="P531" t="s">
        <v>1224</v>
      </c>
      <c r="Q531" t="s">
        <v>1225</v>
      </c>
      <c r="R531" s="38">
        <v>1877001.08</v>
      </c>
    </row>
    <row r="532" spans="1:18" x14ac:dyDescent="0.25">
      <c r="A532" t="s">
        <v>1059</v>
      </c>
      <c r="B532" t="s">
        <v>466</v>
      </c>
      <c r="C532" t="s">
        <v>968</v>
      </c>
      <c r="D532" t="s">
        <v>1059</v>
      </c>
      <c r="E532" t="s">
        <v>466</v>
      </c>
      <c r="F532" t="s">
        <v>76</v>
      </c>
      <c r="G532" t="s">
        <v>77</v>
      </c>
      <c r="H532" t="s">
        <v>75</v>
      </c>
      <c r="I532" t="s">
        <v>460</v>
      </c>
      <c r="J532" t="s">
        <v>1070</v>
      </c>
      <c r="K532" t="s">
        <v>1071</v>
      </c>
      <c r="L532" t="s">
        <v>617</v>
      </c>
      <c r="M532" t="s">
        <v>618</v>
      </c>
      <c r="N532" t="s">
        <v>25</v>
      </c>
      <c r="O532" t="s">
        <v>466</v>
      </c>
      <c r="P532" t="s">
        <v>79</v>
      </c>
      <c r="Q532" t="s">
        <v>41</v>
      </c>
      <c r="R532" s="38">
        <v>15113528.640000001</v>
      </c>
    </row>
    <row r="533" spans="1:18" x14ac:dyDescent="0.25">
      <c r="A533" t="s">
        <v>1059</v>
      </c>
      <c r="B533" t="s">
        <v>466</v>
      </c>
      <c r="C533" t="s">
        <v>968</v>
      </c>
      <c r="D533" t="s">
        <v>1059</v>
      </c>
      <c r="E533" t="s">
        <v>466</v>
      </c>
      <c r="F533" t="s">
        <v>76</v>
      </c>
      <c r="G533" t="s">
        <v>77</v>
      </c>
      <c r="H533" t="s">
        <v>75</v>
      </c>
      <c r="I533" t="s">
        <v>460</v>
      </c>
      <c r="J533" t="s">
        <v>1070</v>
      </c>
      <c r="K533" t="s">
        <v>1071</v>
      </c>
      <c r="L533" t="s">
        <v>619</v>
      </c>
      <c r="M533" t="s">
        <v>620</v>
      </c>
      <c r="N533" t="s">
        <v>25</v>
      </c>
      <c r="O533" t="s">
        <v>466</v>
      </c>
      <c r="P533" t="s">
        <v>79</v>
      </c>
      <c r="Q533" t="s">
        <v>41</v>
      </c>
      <c r="R533" s="38">
        <v>0</v>
      </c>
    </row>
    <row r="534" spans="1:18" x14ac:dyDescent="0.25">
      <c r="A534" t="s">
        <v>1059</v>
      </c>
      <c r="B534" t="s">
        <v>466</v>
      </c>
      <c r="C534" t="s">
        <v>968</v>
      </c>
      <c r="D534" t="s">
        <v>1059</v>
      </c>
      <c r="E534" t="s">
        <v>466</v>
      </c>
      <c r="F534" t="s">
        <v>76</v>
      </c>
      <c r="G534" t="s">
        <v>77</v>
      </c>
      <c r="H534" t="s">
        <v>75</v>
      </c>
      <c r="I534" t="s">
        <v>460</v>
      </c>
      <c r="J534" t="s">
        <v>1070</v>
      </c>
      <c r="K534" t="s">
        <v>1071</v>
      </c>
      <c r="L534" t="s">
        <v>621</v>
      </c>
      <c r="M534" t="s">
        <v>622</v>
      </c>
      <c r="N534" t="s">
        <v>25</v>
      </c>
      <c r="O534" t="s">
        <v>466</v>
      </c>
      <c r="P534" t="s">
        <v>79</v>
      </c>
      <c r="Q534" t="s">
        <v>41</v>
      </c>
      <c r="R534" s="38">
        <v>0</v>
      </c>
    </row>
    <row r="535" spans="1:18" x14ac:dyDescent="0.25">
      <c r="A535" t="s">
        <v>1059</v>
      </c>
      <c r="B535" t="s">
        <v>466</v>
      </c>
      <c r="C535" t="s">
        <v>968</v>
      </c>
      <c r="D535" t="s">
        <v>1059</v>
      </c>
      <c r="E535" t="s">
        <v>466</v>
      </c>
      <c r="F535" t="s">
        <v>76</v>
      </c>
      <c r="G535" t="s">
        <v>77</v>
      </c>
      <c r="H535" t="s">
        <v>75</v>
      </c>
      <c r="I535" t="s">
        <v>460</v>
      </c>
      <c r="J535" t="s">
        <v>1070</v>
      </c>
      <c r="K535" t="s">
        <v>1071</v>
      </c>
      <c r="L535" t="s">
        <v>623</v>
      </c>
      <c r="M535" t="s">
        <v>624</v>
      </c>
      <c r="N535" t="s">
        <v>25</v>
      </c>
      <c r="O535" t="s">
        <v>466</v>
      </c>
      <c r="P535" t="s">
        <v>1224</v>
      </c>
      <c r="Q535" t="s">
        <v>1225</v>
      </c>
      <c r="R535" s="38">
        <v>470621.33</v>
      </c>
    </row>
    <row r="536" spans="1:18" x14ac:dyDescent="0.25">
      <c r="A536" t="s">
        <v>1059</v>
      </c>
      <c r="B536" t="s">
        <v>466</v>
      </c>
      <c r="C536" t="s">
        <v>968</v>
      </c>
      <c r="D536" t="s">
        <v>1059</v>
      </c>
      <c r="E536" t="s">
        <v>466</v>
      </c>
      <c r="F536" t="s">
        <v>76</v>
      </c>
      <c r="G536" t="s">
        <v>77</v>
      </c>
      <c r="H536" t="s">
        <v>75</v>
      </c>
      <c r="I536" t="s">
        <v>460</v>
      </c>
      <c r="J536" t="s">
        <v>1070</v>
      </c>
      <c r="K536" t="s">
        <v>1071</v>
      </c>
      <c r="L536" t="s">
        <v>623</v>
      </c>
      <c r="M536" t="s">
        <v>624</v>
      </c>
      <c r="N536" t="s">
        <v>25</v>
      </c>
      <c r="O536" t="s">
        <v>466</v>
      </c>
      <c r="P536" t="s">
        <v>79</v>
      </c>
      <c r="Q536" t="s">
        <v>41</v>
      </c>
      <c r="R536" s="38">
        <v>1903596.33</v>
      </c>
    </row>
    <row r="537" spans="1:18" x14ac:dyDescent="0.25">
      <c r="A537" t="s">
        <v>1059</v>
      </c>
      <c r="B537" t="s">
        <v>466</v>
      </c>
      <c r="C537" t="s">
        <v>968</v>
      </c>
      <c r="D537" t="s">
        <v>1059</v>
      </c>
      <c r="E537" t="s">
        <v>466</v>
      </c>
      <c r="F537" t="s">
        <v>76</v>
      </c>
      <c r="G537" t="s">
        <v>77</v>
      </c>
      <c r="H537" t="s">
        <v>75</v>
      </c>
      <c r="I537" t="s">
        <v>460</v>
      </c>
      <c r="J537" t="s">
        <v>1070</v>
      </c>
      <c r="K537" t="s">
        <v>1071</v>
      </c>
      <c r="L537" t="s">
        <v>625</v>
      </c>
      <c r="M537" t="s">
        <v>626</v>
      </c>
      <c r="N537" t="s">
        <v>25</v>
      </c>
      <c r="O537" t="s">
        <v>466</v>
      </c>
      <c r="P537" t="s">
        <v>1224</v>
      </c>
      <c r="Q537" t="s">
        <v>1225</v>
      </c>
      <c r="R537" s="38">
        <v>115093.23</v>
      </c>
    </row>
    <row r="538" spans="1:18" x14ac:dyDescent="0.25">
      <c r="A538" t="s">
        <v>1059</v>
      </c>
      <c r="B538" t="s">
        <v>466</v>
      </c>
      <c r="C538" t="s">
        <v>968</v>
      </c>
      <c r="D538" t="s">
        <v>1059</v>
      </c>
      <c r="E538" t="s">
        <v>466</v>
      </c>
      <c r="F538" t="s">
        <v>76</v>
      </c>
      <c r="G538" t="s">
        <v>77</v>
      </c>
      <c r="H538" t="s">
        <v>75</v>
      </c>
      <c r="I538" t="s">
        <v>460</v>
      </c>
      <c r="J538" t="s">
        <v>1070</v>
      </c>
      <c r="K538" t="s">
        <v>1071</v>
      </c>
      <c r="L538" t="s">
        <v>625</v>
      </c>
      <c r="M538" t="s">
        <v>626</v>
      </c>
      <c r="N538" t="s">
        <v>25</v>
      </c>
      <c r="O538" t="s">
        <v>466</v>
      </c>
      <c r="P538" t="s">
        <v>79</v>
      </c>
      <c r="Q538" t="s">
        <v>41</v>
      </c>
      <c r="R538" s="38">
        <v>294624</v>
      </c>
    </row>
    <row r="539" spans="1:18" x14ac:dyDescent="0.25">
      <c r="A539" t="s">
        <v>1059</v>
      </c>
      <c r="B539" t="s">
        <v>466</v>
      </c>
      <c r="C539" t="s">
        <v>968</v>
      </c>
      <c r="D539" t="s">
        <v>1059</v>
      </c>
      <c r="E539" t="s">
        <v>466</v>
      </c>
      <c r="F539" t="s">
        <v>76</v>
      </c>
      <c r="G539" t="s">
        <v>77</v>
      </c>
      <c r="H539" t="s">
        <v>75</v>
      </c>
      <c r="I539" t="s">
        <v>460</v>
      </c>
      <c r="J539" t="s">
        <v>1070</v>
      </c>
      <c r="K539" t="s">
        <v>1071</v>
      </c>
      <c r="L539" t="s">
        <v>627</v>
      </c>
      <c r="M539" t="s">
        <v>628</v>
      </c>
      <c r="N539" t="s">
        <v>25</v>
      </c>
      <c r="O539" t="s">
        <v>466</v>
      </c>
      <c r="P539" t="s">
        <v>79</v>
      </c>
      <c r="Q539" t="s">
        <v>41</v>
      </c>
      <c r="R539" s="38">
        <v>33992.379999999997</v>
      </c>
    </row>
    <row r="540" spans="1:18" x14ac:dyDescent="0.25">
      <c r="A540" t="s">
        <v>1059</v>
      </c>
      <c r="B540" t="s">
        <v>466</v>
      </c>
      <c r="C540" t="s">
        <v>968</v>
      </c>
      <c r="D540" t="s">
        <v>1059</v>
      </c>
      <c r="E540" t="s">
        <v>466</v>
      </c>
      <c r="F540" t="s">
        <v>76</v>
      </c>
      <c r="G540" t="s">
        <v>77</v>
      </c>
      <c r="H540" t="s">
        <v>75</v>
      </c>
      <c r="I540" t="s">
        <v>460</v>
      </c>
      <c r="J540" t="s">
        <v>1070</v>
      </c>
      <c r="K540" t="s">
        <v>1071</v>
      </c>
      <c r="L540" t="s">
        <v>629</v>
      </c>
      <c r="M540" t="s">
        <v>630</v>
      </c>
      <c r="N540" t="s">
        <v>25</v>
      </c>
      <c r="O540" t="s">
        <v>466</v>
      </c>
      <c r="P540" t="s">
        <v>1224</v>
      </c>
      <c r="Q540" t="s">
        <v>1225</v>
      </c>
      <c r="R540" s="38">
        <v>20299765.260000002</v>
      </c>
    </row>
    <row r="541" spans="1:18" x14ac:dyDescent="0.25">
      <c r="A541" t="s">
        <v>1059</v>
      </c>
      <c r="B541" t="s">
        <v>466</v>
      </c>
      <c r="C541" t="s">
        <v>968</v>
      </c>
      <c r="D541" t="s">
        <v>1059</v>
      </c>
      <c r="E541" t="s">
        <v>466</v>
      </c>
      <c r="F541" t="s">
        <v>76</v>
      </c>
      <c r="G541" t="s">
        <v>77</v>
      </c>
      <c r="H541" t="s">
        <v>75</v>
      </c>
      <c r="I541" t="s">
        <v>460</v>
      </c>
      <c r="J541" t="s">
        <v>1070</v>
      </c>
      <c r="K541" t="s">
        <v>1071</v>
      </c>
      <c r="L541" t="s">
        <v>629</v>
      </c>
      <c r="M541" t="s">
        <v>630</v>
      </c>
      <c r="N541" t="s">
        <v>25</v>
      </c>
      <c r="O541" t="s">
        <v>466</v>
      </c>
      <c r="P541" t="s">
        <v>79</v>
      </c>
      <c r="Q541" t="s">
        <v>41</v>
      </c>
      <c r="R541" s="38">
        <v>6755810.3700000001</v>
      </c>
    </row>
    <row r="542" spans="1:18" x14ac:dyDescent="0.25">
      <c r="A542" t="s">
        <v>1059</v>
      </c>
      <c r="B542" t="s">
        <v>466</v>
      </c>
      <c r="C542" t="s">
        <v>968</v>
      </c>
      <c r="D542" t="s">
        <v>1059</v>
      </c>
      <c r="E542" t="s">
        <v>466</v>
      </c>
      <c r="F542" t="s">
        <v>76</v>
      </c>
      <c r="G542" t="s">
        <v>77</v>
      </c>
      <c r="H542" t="s">
        <v>75</v>
      </c>
      <c r="I542" t="s">
        <v>460</v>
      </c>
      <c r="J542" t="s">
        <v>1070</v>
      </c>
      <c r="K542" t="s">
        <v>1071</v>
      </c>
      <c r="L542" t="s">
        <v>631</v>
      </c>
      <c r="M542" t="s">
        <v>632</v>
      </c>
      <c r="N542" t="s">
        <v>25</v>
      </c>
      <c r="O542" t="s">
        <v>466</v>
      </c>
      <c r="P542" t="s">
        <v>1224</v>
      </c>
      <c r="Q542" t="s">
        <v>1225</v>
      </c>
      <c r="R542" s="38">
        <v>1838590.94</v>
      </c>
    </row>
    <row r="543" spans="1:18" x14ac:dyDescent="0.25">
      <c r="A543" t="s">
        <v>1059</v>
      </c>
      <c r="B543" t="s">
        <v>466</v>
      </c>
      <c r="C543" t="s">
        <v>968</v>
      </c>
      <c r="D543" t="s">
        <v>1059</v>
      </c>
      <c r="E543" t="s">
        <v>466</v>
      </c>
      <c r="F543" t="s">
        <v>76</v>
      </c>
      <c r="G543" t="s">
        <v>77</v>
      </c>
      <c r="H543" t="s">
        <v>75</v>
      </c>
      <c r="I543" t="s">
        <v>460</v>
      </c>
      <c r="J543" t="s">
        <v>1070</v>
      </c>
      <c r="K543" t="s">
        <v>1071</v>
      </c>
      <c r="L543" t="s">
        <v>631</v>
      </c>
      <c r="M543" t="s">
        <v>632</v>
      </c>
      <c r="N543" t="s">
        <v>25</v>
      </c>
      <c r="O543" t="s">
        <v>466</v>
      </c>
      <c r="P543" t="s">
        <v>79</v>
      </c>
      <c r="Q543" t="s">
        <v>41</v>
      </c>
      <c r="R543" s="38">
        <v>0</v>
      </c>
    </row>
    <row r="544" spans="1:18" x14ac:dyDescent="0.25">
      <c r="A544" t="s">
        <v>1059</v>
      </c>
      <c r="B544" t="s">
        <v>466</v>
      </c>
      <c r="C544" t="s">
        <v>968</v>
      </c>
      <c r="D544" t="s">
        <v>1059</v>
      </c>
      <c r="E544" t="s">
        <v>466</v>
      </c>
      <c r="F544" t="s">
        <v>76</v>
      </c>
      <c r="G544" t="s">
        <v>77</v>
      </c>
      <c r="H544" t="s">
        <v>75</v>
      </c>
      <c r="I544" t="s">
        <v>460</v>
      </c>
      <c r="J544" t="s">
        <v>1070</v>
      </c>
      <c r="K544" t="s">
        <v>1071</v>
      </c>
      <c r="L544" t="s">
        <v>633</v>
      </c>
      <c r="M544" t="s">
        <v>634</v>
      </c>
      <c r="N544" t="s">
        <v>25</v>
      </c>
      <c r="O544" t="s">
        <v>466</v>
      </c>
      <c r="P544" t="s">
        <v>1224</v>
      </c>
      <c r="Q544" t="s">
        <v>1225</v>
      </c>
      <c r="R544" s="38">
        <v>0</v>
      </c>
    </row>
    <row r="545" spans="1:18" x14ac:dyDescent="0.25">
      <c r="A545" t="s">
        <v>1059</v>
      </c>
      <c r="B545" t="s">
        <v>466</v>
      </c>
      <c r="C545" t="s">
        <v>968</v>
      </c>
      <c r="D545" t="s">
        <v>1059</v>
      </c>
      <c r="E545" t="s">
        <v>466</v>
      </c>
      <c r="F545" t="s">
        <v>76</v>
      </c>
      <c r="G545" t="s">
        <v>77</v>
      </c>
      <c r="H545" t="s">
        <v>75</v>
      </c>
      <c r="I545" t="s">
        <v>460</v>
      </c>
      <c r="J545" t="s">
        <v>1070</v>
      </c>
      <c r="K545" t="s">
        <v>1071</v>
      </c>
      <c r="L545" t="s">
        <v>635</v>
      </c>
      <c r="M545" t="s">
        <v>636</v>
      </c>
      <c r="N545" t="s">
        <v>25</v>
      </c>
      <c r="O545" t="s">
        <v>466</v>
      </c>
      <c r="P545" t="s">
        <v>1224</v>
      </c>
      <c r="Q545" t="s">
        <v>1225</v>
      </c>
      <c r="R545" s="38">
        <v>28789.4</v>
      </c>
    </row>
    <row r="546" spans="1:18" x14ac:dyDescent="0.25">
      <c r="A546" t="s">
        <v>1059</v>
      </c>
      <c r="B546" t="s">
        <v>466</v>
      </c>
      <c r="C546" t="s">
        <v>968</v>
      </c>
      <c r="D546" t="s">
        <v>1059</v>
      </c>
      <c r="E546" t="s">
        <v>466</v>
      </c>
      <c r="F546" t="s">
        <v>76</v>
      </c>
      <c r="G546" t="s">
        <v>77</v>
      </c>
      <c r="H546" t="s">
        <v>75</v>
      </c>
      <c r="I546" t="s">
        <v>460</v>
      </c>
      <c r="J546" t="s">
        <v>1070</v>
      </c>
      <c r="K546" t="s">
        <v>1071</v>
      </c>
      <c r="L546" t="s">
        <v>635</v>
      </c>
      <c r="M546" t="s">
        <v>636</v>
      </c>
      <c r="N546" t="s">
        <v>25</v>
      </c>
      <c r="O546" t="s">
        <v>466</v>
      </c>
      <c r="P546" t="s">
        <v>79</v>
      </c>
      <c r="Q546" t="s">
        <v>41</v>
      </c>
      <c r="R546" s="38">
        <v>5757.88</v>
      </c>
    </row>
    <row r="547" spans="1:18" x14ac:dyDescent="0.25">
      <c r="A547" t="s">
        <v>1059</v>
      </c>
      <c r="B547" t="s">
        <v>466</v>
      </c>
      <c r="C547" t="s">
        <v>968</v>
      </c>
      <c r="D547" t="s">
        <v>1059</v>
      </c>
      <c r="E547" t="s">
        <v>466</v>
      </c>
      <c r="F547" t="s">
        <v>76</v>
      </c>
      <c r="G547" t="s">
        <v>77</v>
      </c>
      <c r="H547" t="s">
        <v>75</v>
      </c>
      <c r="I547" t="s">
        <v>460</v>
      </c>
      <c r="J547" t="s">
        <v>1070</v>
      </c>
      <c r="K547" t="s">
        <v>1071</v>
      </c>
      <c r="L547" t="s">
        <v>637</v>
      </c>
      <c r="M547" t="s">
        <v>638</v>
      </c>
      <c r="N547" t="s">
        <v>25</v>
      </c>
      <c r="O547" t="s">
        <v>466</v>
      </c>
      <c r="P547" t="s">
        <v>1224</v>
      </c>
      <c r="Q547" t="s">
        <v>1225</v>
      </c>
      <c r="R547" s="38">
        <v>2712993.57</v>
      </c>
    </row>
    <row r="548" spans="1:18" x14ac:dyDescent="0.25">
      <c r="A548" t="s">
        <v>1059</v>
      </c>
      <c r="B548" t="s">
        <v>466</v>
      </c>
      <c r="C548" t="s">
        <v>968</v>
      </c>
      <c r="D548" t="s">
        <v>1059</v>
      </c>
      <c r="E548" t="s">
        <v>466</v>
      </c>
      <c r="F548" t="s">
        <v>76</v>
      </c>
      <c r="G548" t="s">
        <v>77</v>
      </c>
      <c r="H548" t="s">
        <v>75</v>
      </c>
      <c r="I548" t="s">
        <v>460</v>
      </c>
      <c r="J548" t="s">
        <v>1070</v>
      </c>
      <c r="K548" t="s">
        <v>1071</v>
      </c>
      <c r="L548" t="s">
        <v>637</v>
      </c>
      <c r="M548" t="s">
        <v>638</v>
      </c>
      <c r="N548" t="s">
        <v>25</v>
      </c>
      <c r="O548" t="s">
        <v>466</v>
      </c>
      <c r="P548" t="s">
        <v>79</v>
      </c>
      <c r="Q548" t="s">
        <v>41</v>
      </c>
      <c r="R548" s="38">
        <v>544646.01</v>
      </c>
    </row>
    <row r="549" spans="1:18" x14ac:dyDescent="0.25">
      <c r="A549" t="s">
        <v>1059</v>
      </c>
      <c r="B549" t="s">
        <v>466</v>
      </c>
      <c r="C549" t="s">
        <v>968</v>
      </c>
      <c r="D549" t="s">
        <v>1059</v>
      </c>
      <c r="E549" t="s">
        <v>466</v>
      </c>
      <c r="F549" t="s">
        <v>76</v>
      </c>
      <c r="G549" t="s">
        <v>77</v>
      </c>
      <c r="H549" t="s">
        <v>75</v>
      </c>
      <c r="I549" t="s">
        <v>460</v>
      </c>
      <c r="J549" t="s">
        <v>1070</v>
      </c>
      <c r="K549" t="s">
        <v>1071</v>
      </c>
      <c r="L549" t="s">
        <v>639</v>
      </c>
      <c r="M549" t="s">
        <v>640</v>
      </c>
      <c r="N549" t="s">
        <v>25</v>
      </c>
      <c r="O549" t="s">
        <v>466</v>
      </c>
      <c r="P549" t="s">
        <v>1224</v>
      </c>
      <c r="Q549" t="s">
        <v>1225</v>
      </c>
      <c r="R549" s="38">
        <v>319983.38</v>
      </c>
    </row>
    <row r="550" spans="1:18" x14ac:dyDescent="0.25">
      <c r="A550" t="s">
        <v>1059</v>
      </c>
      <c r="B550" t="s">
        <v>466</v>
      </c>
      <c r="C550" t="s">
        <v>968</v>
      </c>
      <c r="D550" t="s">
        <v>1059</v>
      </c>
      <c r="E550" t="s">
        <v>466</v>
      </c>
      <c r="F550" t="s">
        <v>76</v>
      </c>
      <c r="G550" t="s">
        <v>77</v>
      </c>
      <c r="H550" t="s">
        <v>75</v>
      </c>
      <c r="I550" t="s">
        <v>460</v>
      </c>
      <c r="J550" t="s">
        <v>1070</v>
      </c>
      <c r="K550" t="s">
        <v>1071</v>
      </c>
      <c r="L550" t="s">
        <v>639</v>
      </c>
      <c r="M550" t="s">
        <v>640</v>
      </c>
      <c r="N550" t="s">
        <v>25</v>
      </c>
      <c r="O550" t="s">
        <v>466</v>
      </c>
      <c r="P550" t="s">
        <v>79</v>
      </c>
      <c r="Q550" t="s">
        <v>41</v>
      </c>
      <c r="R550" s="38">
        <v>64098.48</v>
      </c>
    </row>
    <row r="551" spans="1:18" x14ac:dyDescent="0.25">
      <c r="A551" t="s">
        <v>1059</v>
      </c>
      <c r="B551" t="s">
        <v>466</v>
      </c>
      <c r="C551" t="s">
        <v>968</v>
      </c>
      <c r="D551" t="s">
        <v>1059</v>
      </c>
      <c r="E551" t="s">
        <v>466</v>
      </c>
      <c r="F551" t="s">
        <v>76</v>
      </c>
      <c r="G551" t="s">
        <v>77</v>
      </c>
      <c r="H551" t="s">
        <v>75</v>
      </c>
      <c r="I551" t="s">
        <v>460</v>
      </c>
      <c r="J551" t="s">
        <v>1070</v>
      </c>
      <c r="K551" t="s">
        <v>1071</v>
      </c>
      <c r="L551" t="s">
        <v>641</v>
      </c>
      <c r="M551" t="s">
        <v>642</v>
      </c>
      <c r="N551" t="s">
        <v>25</v>
      </c>
      <c r="O551" t="s">
        <v>466</v>
      </c>
      <c r="P551" t="s">
        <v>1224</v>
      </c>
      <c r="Q551" t="s">
        <v>1225</v>
      </c>
      <c r="R551" s="38">
        <v>429658.7</v>
      </c>
    </row>
    <row r="552" spans="1:18" x14ac:dyDescent="0.25">
      <c r="A552" t="s">
        <v>1059</v>
      </c>
      <c r="B552" t="s">
        <v>466</v>
      </c>
      <c r="C552" t="s">
        <v>968</v>
      </c>
      <c r="D552" t="s">
        <v>1059</v>
      </c>
      <c r="E552" t="s">
        <v>466</v>
      </c>
      <c r="F552" t="s">
        <v>76</v>
      </c>
      <c r="G552" t="s">
        <v>77</v>
      </c>
      <c r="H552" t="s">
        <v>75</v>
      </c>
      <c r="I552" t="s">
        <v>460</v>
      </c>
      <c r="J552" t="s">
        <v>1070</v>
      </c>
      <c r="K552" t="s">
        <v>1071</v>
      </c>
      <c r="L552" t="s">
        <v>641</v>
      </c>
      <c r="M552" t="s">
        <v>642</v>
      </c>
      <c r="N552" t="s">
        <v>25</v>
      </c>
      <c r="O552" t="s">
        <v>466</v>
      </c>
      <c r="P552" t="s">
        <v>79</v>
      </c>
      <c r="Q552" t="s">
        <v>41</v>
      </c>
      <c r="R552" s="38">
        <v>71347.039999999994</v>
      </c>
    </row>
    <row r="553" spans="1:18" x14ac:dyDescent="0.25">
      <c r="A553" t="s">
        <v>1059</v>
      </c>
      <c r="B553" t="s">
        <v>466</v>
      </c>
      <c r="C553" t="s">
        <v>968</v>
      </c>
      <c r="D553" t="s">
        <v>1059</v>
      </c>
      <c r="E553" t="s">
        <v>466</v>
      </c>
      <c r="F553" t="s">
        <v>76</v>
      </c>
      <c r="G553" t="s">
        <v>77</v>
      </c>
      <c r="H553" t="s">
        <v>75</v>
      </c>
      <c r="I553" t="s">
        <v>460</v>
      </c>
      <c r="J553" t="s">
        <v>1072</v>
      </c>
      <c r="K553" t="s">
        <v>1073</v>
      </c>
      <c r="L553" t="s">
        <v>617</v>
      </c>
      <c r="M553" t="s">
        <v>618</v>
      </c>
      <c r="N553" t="s">
        <v>25</v>
      </c>
      <c r="O553" t="s">
        <v>466</v>
      </c>
      <c r="P553" t="s">
        <v>1224</v>
      </c>
      <c r="Q553" t="s">
        <v>1225</v>
      </c>
      <c r="R553" s="38">
        <v>53377304.210000001</v>
      </c>
    </row>
    <row r="554" spans="1:18" x14ac:dyDescent="0.25">
      <c r="A554" t="s">
        <v>1059</v>
      </c>
      <c r="B554" t="s">
        <v>466</v>
      </c>
      <c r="C554" t="s">
        <v>968</v>
      </c>
      <c r="D554" t="s">
        <v>1059</v>
      </c>
      <c r="E554" t="s">
        <v>466</v>
      </c>
      <c r="F554" t="s">
        <v>76</v>
      </c>
      <c r="G554" t="s">
        <v>77</v>
      </c>
      <c r="H554" t="s">
        <v>75</v>
      </c>
      <c r="I554" t="s">
        <v>460</v>
      </c>
      <c r="J554" t="s">
        <v>1072</v>
      </c>
      <c r="K554" t="s">
        <v>1073</v>
      </c>
      <c r="L554" t="s">
        <v>619</v>
      </c>
      <c r="M554" t="s">
        <v>620</v>
      </c>
      <c r="N554" t="s">
        <v>25</v>
      </c>
      <c r="O554" t="s">
        <v>466</v>
      </c>
      <c r="P554" t="s">
        <v>1224</v>
      </c>
      <c r="Q554" t="s">
        <v>1225</v>
      </c>
      <c r="R554" s="38">
        <v>0</v>
      </c>
    </row>
    <row r="555" spans="1:18" x14ac:dyDescent="0.25">
      <c r="A555" t="s">
        <v>1059</v>
      </c>
      <c r="B555" t="s">
        <v>466</v>
      </c>
      <c r="C555" t="s">
        <v>968</v>
      </c>
      <c r="D555" t="s">
        <v>1059</v>
      </c>
      <c r="E555" t="s">
        <v>466</v>
      </c>
      <c r="F555" t="s">
        <v>76</v>
      </c>
      <c r="G555" t="s">
        <v>77</v>
      </c>
      <c r="H555" t="s">
        <v>75</v>
      </c>
      <c r="I555" t="s">
        <v>460</v>
      </c>
      <c r="J555" t="s">
        <v>1072</v>
      </c>
      <c r="K555" t="s">
        <v>1073</v>
      </c>
      <c r="L555" t="s">
        <v>621</v>
      </c>
      <c r="M555" t="s">
        <v>622</v>
      </c>
      <c r="N555" t="s">
        <v>25</v>
      </c>
      <c r="O555" t="s">
        <v>466</v>
      </c>
      <c r="P555" t="s">
        <v>1224</v>
      </c>
      <c r="Q555" t="s">
        <v>1225</v>
      </c>
      <c r="R555" s="38">
        <v>4353300.43</v>
      </c>
    </row>
    <row r="556" spans="1:18" x14ac:dyDescent="0.25">
      <c r="A556" t="s">
        <v>1059</v>
      </c>
      <c r="B556" t="s">
        <v>466</v>
      </c>
      <c r="C556" t="s">
        <v>968</v>
      </c>
      <c r="D556" t="s">
        <v>1059</v>
      </c>
      <c r="E556" t="s">
        <v>466</v>
      </c>
      <c r="F556" t="s">
        <v>76</v>
      </c>
      <c r="G556" t="s">
        <v>77</v>
      </c>
      <c r="H556" t="s">
        <v>75</v>
      </c>
      <c r="I556" t="s">
        <v>460</v>
      </c>
      <c r="J556" t="s">
        <v>1072</v>
      </c>
      <c r="K556" t="s">
        <v>1073</v>
      </c>
      <c r="L556" t="s">
        <v>623</v>
      </c>
      <c r="M556" t="s">
        <v>624</v>
      </c>
      <c r="N556" t="s">
        <v>25</v>
      </c>
      <c r="O556" t="s">
        <v>466</v>
      </c>
      <c r="P556" t="s">
        <v>1224</v>
      </c>
      <c r="Q556" t="s">
        <v>1225</v>
      </c>
      <c r="R556" s="38">
        <v>7100000</v>
      </c>
    </row>
    <row r="557" spans="1:18" x14ac:dyDescent="0.25">
      <c r="A557" t="s">
        <v>1059</v>
      </c>
      <c r="B557" t="s">
        <v>466</v>
      </c>
      <c r="C557" t="s">
        <v>968</v>
      </c>
      <c r="D557" t="s">
        <v>1059</v>
      </c>
      <c r="E557" t="s">
        <v>466</v>
      </c>
      <c r="F557" t="s">
        <v>76</v>
      </c>
      <c r="G557" t="s">
        <v>77</v>
      </c>
      <c r="H557" t="s">
        <v>75</v>
      </c>
      <c r="I557" t="s">
        <v>460</v>
      </c>
      <c r="J557" t="s">
        <v>1072</v>
      </c>
      <c r="K557" t="s">
        <v>1073</v>
      </c>
      <c r="L557" t="s">
        <v>625</v>
      </c>
      <c r="M557" t="s">
        <v>626</v>
      </c>
      <c r="N557" t="s">
        <v>25</v>
      </c>
      <c r="O557" t="s">
        <v>466</v>
      </c>
      <c r="P557" t="s">
        <v>1224</v>
      </c>
      <c r="Q557" t="s">
        <v>1225</v>
      </c>
      <c r="R557" s="38">
        <v>1090243.6299999999</v>
      </c>
    </row>
    <row r="558" spans="1:18" x14ac:dyDescent="0.25">
      <c r="A558" t="s">
        <v>1059</v>
      </c>
      <c r="B558" t="s">
        <v>466</v>
      </c>
      <c r="C558" t="s">
        <v>968</v>
      </c>
      <c r="D558" t="s">
        <v>1059</v>
      </c>
      <c r="E558" t="s">
        <v>466</v>
      </c>
      <c r="F558" t="s">
        <v>76</v>
      </c>
      <c r="G558" t="s">
        <v>77</v>
      </c>
      <c r="H558" t="s">
        <v>75</v>
      </c>
      <c r="I558" t="s">
        <v>460</v>
      </c>
      <c r="J558" t="s">
        <v>1072</v>
      </c>
      <c r="K558" t="s">
        <v>1073</v>
      </c>
      <c r="L558" t="s">
        <v>627</v>
      </c>
      <c r="M558" t="s">
        <v>628</v>
      </c>
      <c r="N558" t="s">
        <v>25</v>
      </c>
      <c r="O558" t="s">
        <v>466</v>
      </c>
      <c r="P558" t="s">
        <v>1224</v>
      </c>
      <c r="Q558" t="s">
        <v>1225</v>
      </c>
      <c r="R558" s="38">
        <v>169325.92</v>
      </c>
    </row>
    <row r="559" spans="1:18" x14ac:dyDescent="0.25">
      <c r="A559" t="s">
        <v>1059</v>
      </c>
      <c r="B559" t="s">
        <v>466</v>
      </c>
      <c r="C559" t="s">
        <v>968</v>
      </c>
      <c r="D559" t="s">
        <v>1059</v>
      </c>
      <c r="E559" t="s">
        <v>466</v>
      </c>
      <c r="F559" t="s">
        <v>76</v>
      </c>
      <c r="G559" t="s">
        <v>77</v>
      </c>
      <c r="H559" t="s">
        <v>75</v>
      </c>
      <c r="I559" t="s">
        <v>460</v>
      </c>
      <c r="J559" t="s">
        <v>1072</v>
      </c>
      <c r="K559" t="s">
        <v>1073</v>
      </c>
      <c r="L559" t="s">
        <v>629</v>
      </c>
      <c r="M559" t="s">
        <v>630</v>
      </c>
      <c r="N559" t="s">
        <v>25</v>
      </c>
      <c r="O559" t="s">
        <v>466</v>
      </c>
      <c r="P559" t="s">
        <v>1224</v>
      </c>
      <c r="Q559" t="s">
        <v>1225</v>
      </c>
      <c r="R559" s="38">
        <v>3416235.73</v>
      </c>
    </row>
    <row r="560" spans="1:18" x14ac:dyDescent="0.25">
      <c r="A560" t="s">
        <v>1059</v>
      </c>
      <c r="B560" t="s">
        <v>466</v>
      </c>
      <c r="C560" t="s">
        <v>968</v>
      </c>
      <c r="D560" t="s">
        <v>1059</v>
      </c>
      <c r="E560" t="s">
        <v>466</v>
      </c>
      <c r="F560" t="s">
        <v>80</v>
      </c>
      <c r="G560" t="s">
        <v>81</v>
      </c>
      <c r="H560" t="s">
        <v>75</v>
      </c>
      <c r="I560" t="s">
        <v>460</v>
      </c>
      <c r="J560" t="s">
        <v>1061</v>
      </c>
      <c r="K560" t="s">
        <v>1062</v>
      </c>
      <c r="L560" t="s">
        <v>646</v>
      </c>
      <c r="M560" t="s">
        <v>647</v>
      </c>
      <c r="N560" t="s">
        <v>25</v>
      </c>
      <c r="O560" t="s">
        <v>466</v>
      </c>
      <c r="P560" t="s">
        <v>1226</v>
      </c>
      <c r="Q560" t="s">
        <v>1227</v>
      </c>
      <c r="R560" s="38">
        <v>310000</v>
      </c>
    </row>
    <row r="561" spans="1:18" x14ac:dyDescent="0.25">
      <c r="A561" t="s">
        <v>1059</v>
      </c>
      <c r="B561" t="s">
        <v>466</v>
      </c>
      <c r="C561" t="s">
        <v>968</v>
      </c>
      <c r="D561" t="s">
        <v>1059</v>
      </c>
      <c r="E561" t="s">
        <v>466</v>
      </c>
      <c r="F561" t="s">
        <v>80</v>
      </c>
      <c r="G561" t="s">
        <v>81</v>
      </c>
      <c r="H561" t="s">
        <v>75</v>
      </c>
      <c r="I561" t="s">
        <v>460</v>
      </c>
      <c r="J561" t="s">
        <v>1061</v>
      </c>
      <c r="K561" t="s">
        <v>1062</v>
      </c>
      <c r="L561" t="s">
        <v>646</v>
      </c>
      <c r="M561" t="s">
        <v>647</v>
      </c>
      <c r="N561" t="s">
        <v>25</v>
      </c>
      <c r="O561" t="s">
        <v>466</v>
      </c>
      <c r="P561" t="s">
        <v>83</v>
      </c>
      <c r="Q561" t="s">
        <v>41</v>
      </c>
      <c r="R561" s="38">
        <v>138306.09</v>
      </c>
    </row>
    <row r="562" spans="1:18" x14ac:dyDescent="0.25">
      <c r="A562" t="s">
        <v>1059</v>
      </c>
      <c r="B562" t="s">
        <v>466</v>
      </c>
      <c r="C562" t="s">
        <v>968</v>
      </c>
      <c r="D562" t="s">
        <v>1059</v>
      </c>
      <c r="E562" t="s">
        <v>466</v>
      </c>
      <c r="F562" t="s">
        <v>80</v>
      </c>
      <c r="G562" t="s">
        <v>81</v>
      </c>
      <c r="H562" t="s">
        <v>75</v>
      </c>
      <c r="I562" t="s">
        <v>460</v>
      </c>
      <c r="J562" t="s">
        <v>1061</v>
      </c>
      <c r="K562" t="s">
        <v>1062</v>
      </c>
      <c r="L562" t="s">
        <v>648</v>
      </c>
      <c r="M562" t="s">
        <v>649</v>
      </c>
      <c r="N562" t="s">
        <v>25</v>
      </c>
      <c r="O562" t="s">
        <v>466</v>
      </c>
      <c r="P562" t="s">
        <v>1226</v>
      </c>
      <c r="Q562" t="s">
        <v>1227</v>
      </c>
      <c r="R562" s="38">
        <v>59246346.5</v>
      </c>
    </row>
    <row r="563" spans="1:18" x14ac:dyDescent="0.25">
      <c r="A563" t="s">
        <v>1059</v>
      </c>
      <c r="B563" t="s">
        <v>466</v>
      </c>
      <c r="C563" t="s">
        <v>968</v>
      </c>
      <c r="D563" t="s">
        <v>1059</v>
      </c>
      <c r="E563" t="s">
        <v>466</v>
      </c>
      <c r="F563" t="s">
        <v>80</v>
      </c>
      <c r="G563" t="s">
        <v>81</v>
      </c>
      <c r="H563" t="s">
        <v>75</v>
      </c>
      <c r="I563" t="s">
        <v>460</v>
      </c>
      <c r="J563" t="s">
        <v>1061</v>
      </c>
      <c r="K563" t="s">
        <v>1062</v>
      </c>
      <c r="L563" t="s">
        <v>648</v>
      </c>
      <c r="M563" t="s">
        <v>649</v>
      </c>
      <c r="N563" t="s">
        <v>25</v>
      </c>
      <c r="O563" t="s">
        <v>466</v>
      </c>
      <c r="P563" t="s">
        <v>83</v>
      </c>
      <c r="Q563" t="s">
        <v>41</v>
      </c>
      <c r="R563" s="38">
        <v>11278886.439999999</v>
      </c>
    </row>
    <row r="564" spans="1:18" x14ac:dyDescent="0.25">
      <c r="A564" t="s">
        <v>1059</v>
      </c>
      <c r="B564" t="s">
        <v>466</v>
      </c>
      <c r="C564" t="s">
        <v>968</v>
      </c>
      <c r="D564" t="s">
        <v>1059</v>
      </c>
      <c r="E564" t="s">
        <v>466</v>
      </c>
      <c r="F564" t="s">
        <v>80</v>
      </c>
      <c r="G564" t="s">
        <v>81</v>
      </c>
      <c r="H564" t="s">
        <v>75</v>
      </c>
      <c r="I564" t="s">
        <v>460</v>
      </c>
      <c r="J564" t="s">
        <v>1128</v>
      </c>
      <c r="K564" t="s">
        <v>1062</v>
      </c>
      <c r="L564" t="s">
        <v>648</v>
      </c>
      <c r="M564" t="s">
        <v>649</v>
      </c>
      <c r="N564" t="s">
        <v>25</v>
      </c>
      <c r="O564" t="s">
        <v>466</v>
      </c>
      <c r="P564" t="s">
        <v>1226</v>
      </c>
      <c r="Q564" t="s">
        <v>1227</v>
      </c>
      <c r="R564" s="38">
        <v>12214950</v>
      </c>
    </row>
    <row r="565" spans="1:18" x14ac:dyDescent="0.25">
      <c r="A565" t="s">
        <v>1059</v>
      </c>
      <c r="B565" t="s">
        <v>466</v>
      </c>
      <c r="C565" t="s">
        <v>968</v>
      </c>
      <c r="D565" t="s">
        <v>1059</v>
      </c>
      <c r="E565" t="s">
        <v>466</v>
      </c>
      <c r="F565" t="s">
        <v>37</v>
      </c>
      <c r="G565" t="s">
        <v>38</v>
      </c>
      <c r="H565" t="s">
        <v>6</v>
      </c>
      <c r="I565" t="s">
        <v>463</v>
      </c>
      <c r="J565" t="s">
        <v>1123</v>
      </c>
      <c r="K565" t="s">
        <v>1124</v>
      </c>
      <c r="L565" t="s">
        <v>655</v>
      </c>
      <c r="M565" t="s">
        <v>656</v>
      </c>
      <c r="N565" t="s">
        <v>25</v>
      </c>
      <c r="O565" t="s">
        <v>466</v>
      </c>
      <c r="P565" t="s">
        <v>1228</v>
      </c>
      <c r="Q565" t="s">
        <v>1229</v>
      </c>
      <c r="R565" s="38">
        <v>921993.69</v>
      </c>
    </row>
    <row r="566" spans="1:18" x14ac:dyDescent="0.25">
      <c r="A566" t="s">
        <v>1059</v>
      </c>
      <c r="B566" t="s">
        <v>466</v>
      </c>
      <c r="C566" t="s">
        <v>968</v>
      </c>
      <c r="D566" t="s">
        <v>1059</v>
      </c>
      <c r="E566" t="s">
        <v>466</v>
      </c>
      <c r="F566" t="s">
        <v>37</v>
      </c>
      <c r="G566" t="s">
        <v>38</v>
      </c>
      <c r="H566" t="s">
        <v>6</v>
      </c>
      <c r="I566" t="s">
        <v>463</v>
      </c>
      <c r="J566" t="s">
        <v>1078</v>
      </c>
      <c r="K566" t="s">
        <v>1069</v>
      </c>
      <c r="L566" t="s">
        <v>971</v>
      </c>
      <c r="M566" t="s">
        <v>972</v>
      </c>
      <c r="N566" t="s">
        <v>25</v>
      </c>
      <c r="O566" t="s">
        <v>466</v>
      </c>
      <c r="P566" t="s">
        <v>40</v>
      </c>
      <c r="Q566" t="s">
        <v>41</v>
      </c>
      <c r="R566" s="38">
        <v>0</v>
      </c>
    </row>
    <row r="567" spans="1:18" x14ac:dyDescent="0.25">
      <c r="A567" t="s">
        <v>1059</v>
      </c>
      <c r="B567" t="s">
        <v>466</v>
      </c>
      <c r="C567" t="s">
        <v>968</v>
      </c>
      <c r="D567" t="s">
        <v>1059</v>
      </c>
      <c r="E567" t="s">
        <v>466</v>
      </c>
      <c r="F567" t="s">
        <v>37</v>
      </c>
      <c r="G567" t="s">
        <v>38</v>
      </c>
      <c r="H567" t="s">
        <v>6</v>
      </c>
      <c r="I567" t="s">
        <v>463</v>
      </c>
      <c r="J567" t="s">
        <v>1078</v>
      </c>
      <c r="K567" t="s">
        <v>1069</v>
      </c>
      <c r="L567" t="s">
        <v>654</v>
      </c>
      <c r="M567" t="s">
        <v>479</v>
      </c>
      <c r="N567" t="s">
        <v>25</v>
      </c>
      <c r="O567" t="s">
        <v>466</v>
      </c>
      <c r="P567" t="s">
        <v>1228</v>
      </c>
      <c r="Q567" t="s">
        <v>1229</v>
      </c>
      <c r="R567" s="38">
        <v>4049.08</v>
      </c>
    </row>
    <row r="568" spans="1:18" x14ac:dyDescent="0.25">
      <c r="A568" t="s">
        <v>1059</v>
      </c>
      <c r="B568" t="s">
        <v>466</v>
      </c>
      <c r="C568" t="s">
        <v>968</v>
      </c>
      <c r="D568" t="s">
        <v>1059</v>
      </c>
      <c r="E568" t="s">
        <v>466</v>
      </c>
      <c r="F568" t="s">
        <v>37</v>
      </c>
      <c r="G568" t="s">
        <v>38</v>
      </c>
      <c r="H568" t="s">
        <v>6</v>
      </c>
      <c r="I568" t="s">
        <v>463</v>
      </c>
      <c r="J568" t="s">
        <v>1078</v>
      </c>
      <c r="K568" t="s">
        <v>1069</v>
      </c>
      <c r="L568" t="s">
        <v>654</v>
      </c>
      <c r="M568" t="s">
        <v>479</v>
      </c>
      <c r="N568" t="s">
        <v>25</v>
      </c>
      <c r="O568" t="s">
        <v>466</v>
      </c>
      <c r="P568" t="s">
        <v>40</v>
      </c>
      <c r="Q568" t="s">
        <v>41</v>
      </c>
      <c r="R568" s="38">
        <v>14673.27</v>
      </c>
    </row>
    <row r="569" spans="1:18" x14ac:dyDescent="0.25">
      <c r="A569" t="s">
        <v>1059</v>
      </c>
      <c r="B569" t="s">
        <v>466</v>
      </c>
      <c r="C569" t="s">
        <v>968</v>
      </c>
      <c r="D569" t="s">
        <v>1059</v>
      </c>
      <c r="E569" t="s">
        <v>466</v>
      </c>
      <c r="F569" t="s">
        <v>37</v>
      </c>
      <c r="G569" t="s">
        <v>38</v>
      </c>
      <c r="H569" t="s">
        <v>6</v>
      </c>
      <c r="I569" t="s">
        <v>463</v>
      </c>
      <c r="J569" t="s">
        <v>1078</v>
      </c>
      <c r="K569" t="s">
        <v>1069</v>
      </c>
      <c r="L569" t="s">
        <v>655</v>
      </c>
      <c r="M569" t="s">
        <v>656</v>
      </c>
      <c r="N569" t="s">
        <v>25</v>
      </c>
      <c r="O569" t="s">
        <v>466</v>
      </c>
      <c r="P569" t="s">
        <v>1228</v>
      </c>
      <c r="Q569" t="s">
        <v>1229</v>
      </c>
      <c r="R569" s="38">
        <v>2480877.13</v>
      </c>
    </row>
    <row r="570" spans="1:18" x14ac:dyDescent="0.25">
      <c r="A570" t="s">
        <v>1059</v>
      </c>
      <c r="B570" t="s">
        <v>466</v>
      </c>
      <c r="C570" t="s">
        <v>968</v>
      </c>
      <c r="D570" t="s">
        <v>1059</v>
      </c>
      <c r="E570" t="s">
        <v>466</v>
      </c>
      <c r="F570" t="s">
        <v>37</v>
      </c>
      <c r="G570" t="s">
        <v>38</v>
      </c>
      <c r="H570" t="s">
        <v>6</v>
      </c>
      <c r="I570" t="s">
        <v>463</v>
      </c>
      <c r="J570" t="s">
        <v>1078</v>
      </c>
      <c r="K570" t="s">
        <v>1069</v>
      </c>
      <c r="L570" t="s">
        <v>655</v>
      </c>
      <c r="M570" t="s">
        <v>656</v>
      </c>
      <c r="N570" t="s">
        <v>25</v>
      </c>
      <c r="O570" t="s">
        <v>466</v>
      </c>
      <c r="P570" t="s">
        <v>40</v>
      </c>
      <c r="Q570" t="s">
        <v>41</v>
      </c>
      <c r="R570" s="38">
        <v>736784.67</v>
      </c>
    </row>
    <row r="571" spans="1:18" x14ac:dyDescent="0.25">
      <c r="A571" t="s">
        <v>1059</v>
      </c>
      <c r="B571" t="s">
        <v>466</v>
      </c>
      <c r="C571" t="s">
        <v>968</v>
      </c>
      <c r="D571" t="s">
        <v>1059</v>
      </c>
      <c r="E571" t="s">
        <v>466</v>
      </c>
      <c r="F571" t="s">
        <v>37</v>
      </c>
      <c r="G571" t="s">
        <v>38</v>
      </c>
      <c r="H571" t="s">
        <v>6</v>
      </c>
      <c r="I571" t="s">
        <v>463</v>
      </c>
      <c r="J571" t="s">
        <v>1078</v>
      </c>
      <c r="K571" t="s">
        <v>1069</v>
      </c>
      <c r="L571" t="s">
        <v>657</v>
      </c>
      <c r="M571" t="s">
        <v>658</v>
      </c>
      <c r="N571" t="s">
        <v>25</v>
      </c>
      <c r="O571" t="s">
        <v>466</v>
      </c>
      <c r="P571" t="s">
        <v>1228</v>
      </c>
      <c r="Q571" t="s">
        <v>1229</v>
      </c>
      <c r="R571" s="38">
        <v>3000</v>
      </c>
    </row>
    <row r="572" spans="1:18" x14ac:dyDescent="0.25">
      <c r="A572" t="s">
        <v>1059</v>
      </c>
      <c r="B572" t="s">
        <v>466</v>
      </c>
      <c r="C572" t="s">
        <v>968</v>
      </c>
      <c r="D572" t="s">
        <v>1059</v>
      </c>
      <c r="E572" t="s">
        <v>466</v>
      </c>
      <c r="F572" t="s">
        <v>190</v>
      </c>
      <c r="G572" t="s">
        <v>191</v>
      </c>
      <c r="H572" t="s">
        <v>6</v>
      </c>
      <c r="I572" t="s">
        <v>463</v>
      </c>
      <c r="J572" t="s">
        <v>1061</v>
      </c>
      <c r="K572" t="s">
        <v>1062</v>
      </c>
      <c r="L572" t="s">
        <v>659</v>
      </c>
      <c r="M572" t="s">
        <v>660</v>
      </c>
      <c r="N572" t="s">
        <v>146</v>
      </c>
      <c r="O572" t="s">
        <v>487</v>
      </c>
      <c r="P572" t="s">
        <v>1230</v>
      </c>
      <c r="Q572" t="s">
        <v>1231</v>
      </c>
      <c r="R572" s="38">
        <v>45450</v>
      </c>
    </row>
    <row r="573" spans="1:18" x14ac:dyDescent="0.25">
      <c r="A573" t="s">
        <v>1059</v>
      </c>
      <c r="B573" t="s">
        <v>466</v>
      </c>
      <c r="C573" t="s">
        <v>968</v>
      </c>
      <c r="D573" t="s">
        <v>1059</v>
      </c>
      <c r="E573" t="s">
        <v>466</v>
      </c>
      <c r="F573" t="s">
        <v>190</v>
      </c>
      <c r="G573" t="s">
        <v>191</v>
      </c>
      <c r="H573" t="s">
        <v>6</v>
      </c>
      <c r="I573" t="s">
        <v>463</v>
      </c>
      <c r="J573" t="s">
        <v>1061</v>
      </c>
      <c r="K573" t="s">
        <v>1062</v>
      </c>
      <c r="L573" t="s">
        <v>659</v>
      </c>
      <c r="M573" t="s">
        <v>660</v>
      </c>
      <c r="N573" t="s">
        <v>146</v>
      </c>
      <c r="O573" t="s">
        <v>487</v>
      </c>
      <c r="P573" t="s">
        <v>366</v>
      </c>
      <c r="Q573" t="s">
        <v>367</v>
      </c>
      <c r="R573" s="38">
        <v>0</v>
      </c>
    </row>
    <row r="574" spans="1:18" x14ac:dyDescent="0.25">
      <c r="A574" t="s">
        <v>1059</v>
      </c>
      <c r="B574" t="s">
        <v>466</v>
      </c>
      <c r="C574" t="s">
        <v>968</v>
      </c>
      <c r="D574" t="s">
        <v>1059</v>
      </c>
      <c r="E574" t="s">
        <v>466</v>
      </c>
      <c r="F574" t="s">
        <v>190</v>
      </c>
      <c r="G574" t="s">
        <v>191</v>
      </c>
      <c r="H574" t="s">
        <v>6</v>
      </c>
      <c r="I574" t="s">
        <v>463</v>
      </c>
      <c r="J574" t="s">
        <v>1061</v>
      </c>
      <c r="K574" t="s">
        <v>1062</v>
      </c>
      <c r="L574" t="s">
        <v>659</v>
      </c>
      <c r="M574" t="s">
        <v>660</v>
      </c>
      <c r="N574" t="s">
        <v>146</v>
      </c>
      <c r="O574" t="s">
        <v>487</v>
      </c>
      <c r="P574" t="s">
        <v>193</v>
      </c>
      <c r="Q574" t="s">
        <v>194</v>
      </c>
      <c r="R574" s="38">
        <v>0</v>
      </c>
    </row>
    <row r="575" spans="1:18" x14ac:dyDescent="0.25">
      <c r="A575" t="s">
        <v>1059</v>
      </c>
      <c r="B575" t="s">
        <v>466</v>
      </c>
      <c r="C575" t="s">
        <v>968</v>
      </c>
      <c r="D575" t="s">
        <v>1059</v>
      </c>
      <c r="E575" t="s">
        <v>466</v>
      </c>
      <c r="F575" t="s">
        <v>190</v>
      </c>
      <c r="G575" t="s">
        <v>191</v>
      </c>
      <c r="H575" t="s">
        <v>6</v>
      </c>
      <c r="I575" t="s">
        <v>463</v>
      </c>
      <c r="J575" t="s">
        <v>1061</v>
      </c>
      <c r="K575" t="s">
        <v>1062</v>
      </c>
      <c r="L575" t="s">
        <v>659</v>
      </c>
      <c r="M575" t="s">
        <v>660</v>
      </c>
      <c r="N575" t="s">
        <v>146</v>
      </c>
      <c r="O575" t="s">
        <v>487</v>
      </c>
      <c r="P575" t="s">
        <v>195</v>
      </c>
      <c r="Q575" t="s">
        <v>196</v>
      </c>
      <c r="R575" s="38">
        <v>14000</v>
      </c>
    </row>
    <row r="576" spans="1:18" x14ac:dyDescent="0.25">
      <c r="A576" t="s">
        <v>1059</v>
      </c>
      <c r="B576" t="s">
        <v>466</v>
      </c>
      <c r="C576" t="s">
        <v>968</v>
      </c>
      <c r="D576" t="s">
        <v>1059</v>
      </c>
      <c r="E576" t="s">
        <v>466</v>
      </c>
      <c r="F576" t="s">
        <v>190</v>
      </c>
      <c r="G576" t="s">
        <v>191</v>
      </c>
      <c r="H576" t="s">
        <v>6</v>
      </c>
      <c r="I576" t="s">
        <v>463</v>
      </c>
      <c r="J576" t="s">
        <v>1061</v>
      </c>
      <c r="K576" t="s">
        <v>1062</v>
      </c>
      <c r="L576" t="s">
        <v>659</v>
      </c>
      <c r="M576" t="s">
        <v>660</v>
      </c>
      <c r="N576" t="s">
        <v>182</v>
      </c>
      <c r="O576" t="s">
        <v>468</v>
      </c>
      <c r="P576" t="s">
        <v>1230</v>
      </c>
      <c r="Q576" t="s">
        <v>1231</v>
      </c>
      <c r="R576" s="38">
        <v>201100</v>
      </c>
    </row>
    <row r="577" spans="1:18" x14ac:dyDescent="0.25">
      <c r="A577" t="s">
        <v>1059</v>
      </c>
      <c r="B577" t="s">
        <v>466</v>
      </c>
      <c r="C577" t="s">
        <v>968</v>
      </c>
      <c r="D577" t="s">
        <v>1059</v>
      </c>
      <c r="E577" t="s">
        <v>466</v>
      </c>
      <c r="F577" t="s">
        <v>190</v>
      </c>
      <c r="G577" t="s">
        <v>191</v>
      </c>
      <c r="H577" t="s">
        <v>6</v>
      </c>
      <c r="I577" t="s">
        <v>463</v>
      </c>
      <c r="J577" t="s">
        <v>1061</v>
      </c>
      <c r="K577" t="s">
        <v>1062</v>
      </c>
      <c r="L577" t="s">
        <v>659</v>
      </c>
      <c r="M577" t="s">
        <v>660</v>
      </c>
      <c r="N577" t="s">
        <v>182</v>
      </c>
      <c r="O577" t="s">
        <v>468</v>
      </c>
      <c r="P577" t="s">
        <v>1232</v>
      </c>
      <c r="Q577" t="s">
        <v>1233</v>
      </c>
      <c r="R577" s="38">
        <v>13900</v>
      </c>
    </row>
    <row r="578" spans="1:18" x14ac:dyDescent="0.25">
      <c r="A578" t="s">
        <v>1059</v>
      </c>
      <c r="B578" t="s">
        <v>466</v>
      </c>
      <c r="C578" t="s">
        <v>968</v>
      </c>
      <c r="D578" t="s">
        <v>1059</v>
      </c>
      <c r="E578" t="s">
        <v>466</v>
      </c>
      <c r="F578" t="s">
        <v>190</v>
      </c>
      <c r="G578" t="s">
        <v>191</v>
      </c>
      <c r="H578" t="s">
        <v>6</v>
      </c>
      <c r="I578" t="s">
        <v>463</v>
      </c>
      <c r="J578" t="s">
        <v>1061</v>
      </c>
      <c r="K578" t="s">
        <v>1062</v>
      </c>
      <c r="L578" t="s">
        <v>659</v>
      </c>
      <c r="M578" t="s">
        <v>660</v>
      </c>
      <c r="N578" t="s">
        <v>182</v>
      </c>
      <c r="O578" t="s">
        <v>468</v>
      </c>
      <c r="P578" t="s">
        <v>1240</v>
      </c>
      <c r="Q578" t="s">
        <v>1241</v>
      </c>
      <c r="R578" s="38">
        <v>1500</v>
      </c>
    </row>
    <row r="579" spans="1:18" x14ac:dyDescent="0.25">
      <c r="A579" t="s">
        <v>1059</v>
      </c>
      <c r="B579" t="s">
        <v>466</v>
      </c>
      <c r="C579" t="s">
        <v>968</v>
      </c>
      <c r="D579" t="s">
        <v>1059</v>
      </c>
      <c r="E579" t="s">
        <v>466</v>
      </c>
      <c r="F579" t="s">
        <v>190</v>
      </c>
      <c r="G579" t="s">
        <v>191</v>
      </c>
      <c r="H579" t="s">
        <v>6</v>
      </c>
      <c r="I579" t="s">
        <v>463</v>
      </c>
      <c r="J579" t="s">
        <v>1061</v>
      </c>
      <c r="K579" t="s">
        <v>1062</v>
      </c>
      <c r="L579" t="s">
        <v>659</v>
      </c>
      <c r="M579" t="s">
        <v>660</v>
      </c>
      <c r="N579" t="s">
        <v>182</v>
      </c>
      <c r="O579" t="s">
        <v>468</v>
      </c>
      <c r="P579" t="s">
        <v>193</v>
      </c>
      <c r="Q579" t="s">
        <v>194</v>
      </c>
      <c r="R579" s="38">
        <v>2800</v>
      </c>
    </row>
    <row r="580" spans="1:18" x14ac:dyDescent="0.25">
      <c r="A580" t="s">
        <v>1059</v>
      </c>
      <c r="B580" t="s">
        <v>466</v>
      </c>
      <c r="C580" t="s">
        <v>968</v>
      </c>
      <c r="D580" t="s">
        <v>1059</v>
      </c>
      <c r="E580" t="s">
        <v>466</v>
      </c>
      <c r="F580" t="s">
        <v>190</v>
      </c>
      <c r="G580" t="s">
        <v>191</v>
      </c>
      <c r="H580" t="s">
        <v>6</v>
      </c>
      <c r="I580" t="s">
        <v>463</v>
      </c>
      <c r="J580" t="s">
        <v>1061</v>
      </c>
      <c r="K580" t="s">
        <v>1062</v>
      </c>
      <c r="L580" t="s">
        <v>659</v>
      </c>
      <c r="M580" t="s">
        <v>660</v>
      </c>
      <c r="N580" t="s">
        <v>182</v>
      </c>
      <c r="O580" t="s">
        <v>468</v>
      </c>
      <c r="P580" t="s">
        <v>195</v>
      </c>
      <c r="Q580" t="s">
        <v>196</v>
      </c>
      <c r="R580" s="38">
        <v>25200</v>
      </c>
    </row>
    <row r="581" spans="1:18" x14ac:dyDescent="0.25">
      <c r="A581" t="s">
        <v>1059</v>
      </c>
      <c r="B581" t="s">
        <v>466</v>
      </c>
      <c r="C581" t="s">
        <v>968</v>
      </c>
      <c r="D581" t="s">
        <v>1059</v>
      </c>
      <c r="E581" t="s">
        <v>466</v>
      </c>
      <c r="F581" t="s">
        <v>190</v>
      </c>
      <c r="G581" t="s">
        <v>191</v>
      </c>
      <c r="H581" t="s">
        <v>6</v>
      </c>
      <c r="I581" t="s">
        <v>463</v>
      </c>
      <c r="J581" t="s">
        <v>1061</v>
      </c>
      <c r="K581" t="s">
        <v>1062</v>
      </c>
      <c r="L581" t="s">
        <v>659</v>
      </c>
      <c r="M581" t="s">
        <v>660</v>
      </c>
      <c r="N581" t="s">
        <v>182</v>
      </c>
      <c r="O581" t="s">
        <v>468</v>
      </c>
      <c r="P581" t="s">
        <v>199</v>
      </c>
      <c r="Q581" t="s">
        <v>200</v>
      </c>
      <c r="R581" s="38">
        <v>3300</v>
      </c>
    </row>
    <row r="582" spans="1:18" x14ac:dyDescent="0.25">
      <c r="A582" t="s">
        <v>1059</v>
      </c>
      <c r="B582" t="s">
        <v>466</v>
      </c>
      <c r="C582" t="s">
        <v>968</v>
      </c>
      <c r="D582" t="s">
        <v>1059</v>
      </c>
      <c r="E582" t="s">
        <v>466</v>
      </c>
      <c r="F582" t="s">
        <v>190</v>
      </c>
      <c r="G582" t="s">
        <v>191</v>
      </c>
      <c r="H582" t="s">
        <v>6</v>
      </c>
      <c r="I582" t="s">
        <v>463</v>
      </c>
      <c r="J582" t="s">
        <v>1061</v>
      </c>
      <c r="K582" t="s">
        <v>1062</v>
      </c>
      <c r="L582" t="s">
        <v>659</v>
      </c>
      <c r="M582" t="s">
        <v>660</v>
      </c>
      <c r="N582" t="s">
        <v>182</v>
      </c>
      <c r="O582" t="s">
        <v>468</v>
      </c>
      <c r="P582" t="s">
        <v>201</v>
      </c>
      <c r="Q582" t="s">
        <v>202</v>
      </c>
      <c r="R582" s="38">
        <v>1500</v>
      </c>
    </row>
    <row r="583" spans="1:18" x14ac:dyDescent="0.25">
      <c r="A583" t="s">
        <v>1059</v>
      </c>
      <c r="B583" t="s">
        <v>466</v>
      </c>
      <c r="C583" t="s">
        <v>968</v>
      </c>
      <c r="D583" t="s">
        <v>1059</v>
      </c>
      <c r="E583" t="s">
        <v>466</v>
      </c>
      <c r="F583" t="s">
        <v>190</v>
      </c>
      <c r="G583" t="s">
        <v>191</v>
      </c>
      <c r="H583" t="s">
        <v>6</v>
      </c>
      <c r="I583" t="s">
        <v>463</v>
      </c>
      <c r="J583" t="s">
        <v>1061</v>
      </c>
      <c r="K583" t="s">
        <v>1062</v>
      </c>
      <c r="L583" t="s">
        <v>659</v>
      </c>
      <c r="M583" t="s">
        <v>660</v>
      </c>
      <c r="N583" t="s">
        <v>227</v>
      </c>
      <c r="O583" t="s">
        <v>488</v>
      </c>
      <c r="P583" t="s">
        <v>1230</v>
      </c>
      <c r="Q583" t="s">
        <v>1231</v>
      </c>
      <c r="R583" s="38">
        <v>267200</v>
      </c>
    </row>
    <row r="584" spans="1:18" x14ac:dyDescent="0.25">
      <c r="A584" t="s">
        <v>1059</v>
      </c>
      <c r="B584" t="s">
        <v>466</v>
      </c>
      <c r="C584" t="s">
        <v>968</v>
      </c>
      <c r="D584" t="s">
        <v>1059</v>
      </c>
      <c r="E584" t="s">
        <v>466</v>
      </c>
      <c r="F584" t="s">
        <v>190</v>
      </c>
      <c r="G584" t="s">
        <v>191</v>
      </c>
      <c r="H584" t="s">
        <v>6</v>
      </c>
      <c r="I584" t="s">
        <v>463</v>
      </c>
      <c r="J584" t="s">
        <v>1061</v>
      </c>
      <c r="K584" t="s">
        <v>1062</v>
      </c>
      <c r="L584" t="s">
        <v>659</v>
      </c>
      <c r="M584" t="s">
        <v>660</v>
      </c>
      <c r="N584" t="s">
        <v>341</v>
      </c>
      <c r="O584" t="s">
        <v>469</v>
      </c>
      <c r="P584" t="s">
        <v>1230</v>
      </c>
      <c r="Q584" t="s">
        <v>1231</v>
      </c>
      <c r="R584" s="38">
        <v>31000</v>
      </c>
    </row>
    <row r="585" spans="1:18" x14ac:dyDescent="0.25">
      <c r="A585" t="s">
        <v>1059</v>
      </c>
      <c r="B585" t="s">
        <v>466</v>
      </c>
      <c r="C585" t="s">
        <v>968</v>
      </c>
      <c r="D585" t="s">
        <v>1059</v>
      </c>
      <c r="E585" t="s">
        <v>466</v>
      </c>
      <c r="F585" t="s">
        <v>190</v>
      </c>
      <c r="G585" t="s">
        <v>191</v>
      </c>
      <c r="H585" t="s">
        <v>6</v>
      </c>
      <c r="I585" t="s">
        <v>463</v>
      </c>
      <c r="J585" t="s">
        <v>1061</v>
      </c>
      <c r="K585" t="s">
        <v>1062</v>
      </c>
      <c r="L585" t="s">
        <v>659</v>
      </c>
      <c r="M585" t="s">
        <v>660</v>
      </c>
      <c r="N585" t="s">
        <v>341</v>
      </c>
      <c r="O585" t="s">
        <v>469</v>
      </c>
      <c r="P585" t="s">
        <v>343</v>
      </c>
      <c r="Q585" t="s">
        <v>344</v>
      </c>
      <c r="R585" s="38">
        <v>0</v>
      </c>
    </row>
    <row r="586" spans="1:18" x14ac:dyDescent="0.25">
      <c r="A586" t="s">
        <v>1059</v>
      </c>
      <c r="B586" t="s">
        <v>466</v>
      </c>
      <c r="C586" t="s">
        <v>968</v>
      </c>
      <c r="D586" t="s">
        <v>1059</v>
      </c>
      <c r="E586" t="s">
        <v>466</v>
      </c>
      <c r="F586" t="s">
        <v>190</v>
      </c>
      <c r="G586" t="s">
        <v>191</v>
      </c>
      <c r="H586" t="s">
        <v>6</v>
      </c>
      <c r="I586" t="s">
        <v>463</v>
      </c>
      <c r="J586" t="s">
        <v>1061</v>
      </c>
      <c r="K586" t="s">
        <v>1062</v>
      </c>
      <c r="L586" t="s">
        <v>659</v>
      </c>
      <c r="M586" t="s">
        <v>660</v>
      </c>
      <c r="N586" t="s">
        <v>365</v>
      </c>
      <c r="O586" t="s">
        <v>489</v>
      </c>
      <c r="P586" t="s">
        <v>1230</v>
      </c>
      <c r="Q586" t="s">
        <v>1231</v>
      </c>
      <c r="R586" s="38">
        <v>749771.85</v>
      </c>
    </row>
    <row r="587" spans="1:18" x14ac:dyDescent="0.25">
      <c r="A587" t="s">
        <v>1059</v>
      </c>
      <c r="B587" t="s">
        <v>466</v>
      </c>
      <c r="C587" t="s">
        <v>968</v>
      </c>
      <c r="D587" t="s">
        <v>1059</v>
      </c>
      <c r="E587" t="s">
        <v>466</v>
      </c>
      <c r="F587" t="s">
        <v>190</v>
      </c>
      <c r="G587" t="s">
        <v>191</v>
      </c>
      <c r="H587" t="s">
        <v>6</v>
      </c>
      <c r="I587" t="s">
        <v>463</v>
      </c>
      <c r="J587" t="s">
        <v>1061</v>
      </c>
      <c r="K587" t="s">
        <v>1062</v>
      </c>
      <c r="L587" t="s">
        <v>659</v>
      </c>
      <c r="M587" t="s">
        <v>660</v>
      </c>
      <c r="N587" t="s">
        <v>365</v>
      </c>
      <c r="O587" t="s">
        <v>489</v>
      </c>
      <c r="P587" t="s">
        <v>366</v>
      </c>
      <c r="Q587" t="s">
        <v>367</v>
      </c>
      <c r="R587" s="38">
        <v>164412.5</v>
      </c>
    </row>
    <row r="588" spans="1:18" x14ac:dyDescent="0.25">
      <c r="A588" t="s">
        <v>1059</v>
      </c>
      <c r="B588" t="s">
        <v>466</v>
      </c>
      <c r="C588" t="s">
        <v>968</v>
      </c>
      <c r="D588" t="s">
        <v>1059</v>
      </c>
      <c r="E588" t="s">
        <v>466</v>
      </c>
      <c r="F588" t="s">
        <v>190</v>
      </c>
      <c r="G588" t="s">
        <v>191</v>
      </c>
      <c r="H588" t="s">
        <v>6</v>
      </c>
      <c r="I588" t="s">
        <v>463</v>
      </c>
      <c r="J588" t="s">
        <v>1061</v>
      </c>
      <c r="K588" t="s">
        <v>1062</v>
      </c>
      <c r="L588" t="s">
        <v>661</v>
      </c>
      <c r="M588" t="s">
        <v>662</v>
      </c>
      <c r="N588" t="s">
        <v>227</v>
      </c>
      <c r="O588" t="s">
        <v>488</v>
      </c>
      <c r="P588" t="s">
        <v>1234</v>
      </c>
      <c r="Q588" t="s">
        <v>1235</v>
      </c>
      <c r="R588" s="38">
        <v>53845</v>
      </c>
    </row>
    <row r="589" spans="1:18" x14ac:dyDescent="0.25">
      <c r="A589" t="s">
        <v>1059</v>
      </c>
      <c r="B589" t="s">
        <v>466</v>
      </c>
      <c r="C589" t="s">
        <v>968</v>
      </c>
      <c r="D589" t="s">
        <v>1059</v>
      </c>
      <c r="E589" t="s">
        <v>466</v>
      </c>
      <c r="F589" t="s">
        <v>190</v>
      </c>
      <c r="G589" t="s">
        <v>191</v>
      </c>
      <c r="H589" t="s">
        <v>6</v>
      </c>
      <c r="I589" t="s">
        <v>463</v>
      </c>
      <c r="J589" t="s">
        <v>1061</v>
      </c>
      <c r="K589" t="s">
        <v>1062</v>
      </c>
      <c r="L589" t="s">
        <v>671</v>
      </c>
      <c r="M589" t="s">
        <v>672</v>
      </c>
      <c r="N589" t="s">
        <v>300</v>
      </c>
      <c r="O589" t="s">
        <v>492</v>
      </c>
      <c r="P589" t="s">
        <v>1238</v>
      </c>
      <c r="Q589" t="s">
        <v>1239</v>
      </c>
      <c r="R589" s="38">
        <v>40191.65</v>
      </c>
    </row>
    <row r="590" spans="1:18" x14ac:dyDescent="0.25">
      <c r="A590" t="s">
        <v>1059</v>
      </c>
      <c r="B590" t="s">
        <v>466</v>
      </c>
      <c r="C590" t="s">
        <v>968</v>
      </c>
      <c r="D590" t="s">
        <v>1059</v>
      </c>
      <c r="E590" t="s">
        <v>466</v>
      </c>
      <c r="F590" t="s">
        <v>190</v>
      </c>
      <c r="G590" t="s">
        <v>191</v>
      </c>
      <c r="H590" t="s">
        <v>6</v>
      </c>
      <c r="I590" t="s">
        <v>463</v>
      </c>
      <c r="J590" t="s">
        <v>1123</v>
      </c>
      <c r="K590" t="s">
        <v>1124</v>
      </c>
      <c r="L590" t="s">
        <v>659</v>
      </c>
      <c r="M590" t="s">
        <v>660</v>
      </c>
      <c r="N590" t="s">
        <v>182</v>
      </c>
      <c r="O590" t="s">
        <v>468</v>
      </c>
      <c r="P590" t="s">
        <v>1230</v>
      </c>
      <c r="Q590" t="s">
        <v>1231</v>
      </c>
      <c r="R590" s="38">
        <v>111200</v>
      </c>
    </row>
    <row r="591" spans="1:18" x14ac:dyDescent="0.25">
      <c r="A591" t="s">
        <v>1059</v>
      </c>
      <c r="B591" t="s">
        <v>466</v>
      </c>
      <c r="C591" t="s">
        <v>968</v>
      </c>
      <c r="D591" t="s">
        <v>1059</v>
      </c>
      <c r="E591" t="s">
        <v>466</v>
      </c>
      <c r="F591" t="s">
        <v>190</v>
      </c>
      <c r="G591" t="s">
        <v>191</v>
      </c>
      <c r="H591" t="s">
        <v>6</v>
      </c>
      <c r="I591" t="s">
        <v>463</v>
      </c>
      <c r="J591" t="s">
        <v>1123</v>
      </c>
      <c r="K591" t="s">
        <v>1124</v>
      </c>
      <c r="L591" t="s">
        <v>659</v>
      </c>
      <c r="M591" t="s">
        <v>660</v>
      </c>
      <c r="N591" t="s">
        <v>182</v>
      </c>
      <c r="O591" t="s">
        <v>468</v>
      </c>
      <c r="P591" t="s">
        <v>1232</v>
      </c>
      <c r="Q591" t="s">
        <v>1233</v>
      </c>
      <c r="R591" s="38">
        <v>3800</v>
      </c>
    </row>
    <row r="592" spans="1:18" x14ac:dyDescent="0.25">
      <c r="A592" t="s">
        <v>1059</v>
      </c>
      <c r="B592" t="s">
        <v>466</v>
      </c>
      <c r="C592" t="s">
        <v>968</v>
      </c>
      <c r="D592" t="s">
        <v>1059</v>
      </c>
      <c r="E592" t="s">
        <v>466</v>
      </c>
      <c r="F592" t="s">
        <v>190</v>
      </c>
      <c r="G592" t="s">
        <v>191</v>
      </c>
      <c r="H592" t="s">
        <v>6</v>
      </c>
      <c r="I592" t="s">
        <v>463</v>
      </c>
      <c r="J592" t="s">
        <v>1123</v>
      </c>
      <c r="K592" t="s">
        <v>1124</v>
      </c>
      <c r="L592" t="s">
        <v>661</v>
      </c>
      <c r="M592" t="s">
        <v>662</v>
      </c>
      <c r="N592" t="s">
        <v>227</v>
      </c>
      <c r="O592" t="s">
        <v>488</v>
      </c>
      <c r="P592" t="s">
        <v>1405</v>
      </c>
      <c r="Q592" t="s">
        <v>1406</v>
      </c>
      <c r="R592" s="38">
        <v>14755</v>
      </c>
    </row>
    <row r="593" spans="1:18" x14ac:dyDescent="0.25">
      <c r="A593" t="s">
        <v>1059</v>
      </c>
      <c r="B593" t="s">
        <v>466</v>
      </c>
      <c r="C593" t="s">
        <v>968</v>
      </c>
      <c r="D593" t="s">
        <v>1059</v>
      </c>
      <c r="E593" t="s">
        <v>466</v>
      </c>
      <c r="F593" t="s">
        <v>190</v>
      </c>
      <c r="G593" t="s">
        <v>191</v>
      </c>
      <c r="H593" t="s">
        <v>6</v>
      </c>
      <c r="I593" t="s">
        <v>463</v>
      </c>
      <c r="J593" t="s">
        <v>1123</v>
      </c>
      <c r="K593" t="s">
        <v>1124</v>
      </c>
      <c r="L593" t="s">
        <v>671</v>
      </c>
      <c r="M593" t="s">
        <v>672</v>
      </c>
      <c r="N593" t="s">
        <v>300</v>
      </c>
      <c r="O593" t="s">
        <v>492</v>
      </c>
      <c r="P593" t="s">
        <v>1238</v>
      </c>
      <c r="Q593" t="s">
        <v>1239</v>
      </c>
      <c r="R593" s="38">
        <v>983325</v>
      </c>
    </row>
    <row r="594" spans="1:18" x14ac:dyDescent="0.25">
      <c r="A594" t="s">
        <v>1059</v>
      </c>
      <c r="B594" t="s">
        <v>466</v>
      </c>
      <c r="C594" t="s">
        <v>968</v>
      </c>
      <c r="D594" t="s">
        <v>1059</v>
      </c>
      <c r="E594" t="s">
        <v>466</v>
      </c>
      <c r="F594" t="s">
        <v>190</v>
      </c>
      <c r="G594" t="s">
        <v>191</v>
      </c>
      <c r="H594" t="s">
        <v>6</v>
      </c>
      <c r="I594" t="s">
        <v>463</v>
      </c>
      <c r="J594" t="s">
        <v>1087</v>
      </c>
      <c r="K594" t="s">
        <v>1075</v>
      </c>
      <c r="L594" t="s">
        <v>659</v>
      </c>
      <c r="M594" t="s">
        <v>660</v>
      </c>
      <c r="N594" t="s">
        <v>365</v>
      </c>
      <c r="O594" t="s">
        <v>489</v>
      </c>
      <c r="P594" t="s">
        <v>1230</v>
      </c>
      <c r="Q594" t="s">
        <v>1231</v>
      </c>
      <c r="R594" s="38">
        <v>250000</v>
      </c>
    </row>
    <row r="595" spans="1:18" x14ac:dyDescent="0.25">
      <c r="A595" t="s">
        <v>1059</v>
      </c>
      <c r="B595" t="s">
        <v>466</v>
      </c>
      <c r="C595" t="s">
        <v>968</v>
      </c>
      <c r="D595" t="s">
        <v>1059</v>
      </c>
      <c r="E595" t="s">
        <v>466</v>
      </c>
      <c r="F595" t="s">
        <v>190</v>
      </c>
      <c r="G595" t="s">
        <v>191</v>
      </c>
      <c r="H595" t="s">
        <v>6</v>
      </c>
      <c r="I595" t="s">
        <v>463</v>
      </c>
      <c r="J595" t="s">
        <v>1130</v>
      </c>
      <c r="K595" t="s">
        <v>1084</v>
      </c>
      <c r="L595" t="s">
        <v>728</v>
      </c>
      <c r="M595" t="s">
        <v>729</v>
      </c>
      <c r="N595" t="s">
        <v>374</v>
      </c>
      <c r="O595" t="s">
        <v>484</v>
      </c>
      <c r="P595" t="s">
        <v>1407</v>
      </c>
      <c r="Q595" t="s">
        <v>1408</v>
      </c>
      <c r="R595" s="38">
        <v>0</v>
      </c>
    </row>
    <row r="596" spans="1:18" x14ac:dyDescent="0.25">
      <c r="A596" t="s">
        <v>1059</v>
      </c>
      <c r="B596" t="s">
        <v>466</v>
      </c>
      <c r="C596" t="s">
        <v>968</v>
      </c>
      <c r="D596" t="s">
        <v>1059</v>
      </c>
      <c r="E596" t="s">
        <v>466</v>
      </c>
      <c r="F596" t="s">
        <v>190</v>
      </c>
      <c r="G596" t="s">
        <v>191</v>
      </c>
      <c r="H596" t="s">
        <v>6</v>
      </c>
      <c r="I596" t="s">
        <v>463</v>
      </c>
      <c r="J596" t="s">
        <v>1130</v>
      </c>
      <c r="K596" t="s">
        <v>1084</v>
      </c>
      <c r="L596" t="s">
        <v>659</v>
      </c>
      <c r="M596" t="s">
        <v>660</v>
      </c>
      <c r="N596" t="s">
        <v>374</v>
      </c>
      <c r="O596" t="s">
        <v>484</v>
      </c>
      <c r="P596" t="s">
        <v>1248</v>
      </c>
      <c r="Q596" t="s">
        <v>1249</v>
      </c>
      <c r="R596" s="38">
        <v>10600</v>
      </c>
    </row>
    <row r="597" spans="1:18" x14ac:dyDescent="0.25">
      <c r="A597" t="s">
        <v>1059</v>
      </c>
      <c r="B597" t="s">
        <v>466</v>
      </c>
      <c r="C597" t="s">
        <v>968</v>
      </c>
      <c r="D597" t="s">
        <v>1059</v>
      </c>
      <c r="E597" t="s">
        <v>466</v>
      </c>
      <c r="F597" t="s">
        <v>190</v>
      </c>
      <c r="G597" t="s">
        <v>191</v>
      </c>
      <c r="H597" t="s">
        <v>6</v>
      </c>
      <c r="I597" t="s">
        <v>463</v>
      </c>
      <c r="J597" t="s">
        <v>1130</v>
      </c>
      <c r="K597" t="s">
        <v>1084</v>
      </c>
      <c r="L597" t="s">
        <v>659</v>
      </c>
      <c r="M597" t="s">
        <v>660</v>
      </c>
      <c r="N597" t="s">
        <v>374</v>
      </c>
      <c r="O597" t="s">
        <v>484</v>
      </c>
      <c r="P597" t="s">
        <v>1230</v>
      </c>
      <c r="Q597" t="s">
        <v>1231</v>
      </c>
      <c r="R597" s="38">
        <v>9600</v>
      </c>
    </row>
    <row r="598" spans="1:18" x14ac:dyDescent="0.25">
      <c r="A598" t="s">
        <v>1059</v>
      </c>
      <c r="B598" t="s">
        <v>466</v>
      </c>
      <c r="C598" t="s">
        <v>968</v>
      </c>
      <c r="D598" t="s">
        <v>1059</v>
      </c>
      <c r="E598" t="s">
        <v>466</v>
      </c>
      <c r="F598" t="s">
        <v>190</v>
      </c>
      <c r="G598" t="s">
        <v>191</v>
      </c>
      <c r="H598" t="s">
        <v>6</v>
      </c>
      <c r="I598" t="s">
        <v>463</v>
      </c>
      <c r="J598" t="s">
        <v>1130</v>
      </c>
      <c r="K598" t="s">
        <v>1084</v>
      </c>
      <c r="L598" t="s">
        <v>828</v>
      </c>
      <c r="M598" t="s">
        <v>829</v>
      </c>
      <c r="N598" t="s">
        <v>374</v>
      </c>
      <c r="O598" t="s">
        <v>484</v>
      </c>
      <c r="P598" t="s">
        <v>1248</v>
      </c>
      <c r="Q598" t="s">
        <v>1249</v>
      </c>
      <c r="R598" s="38">
        <v>88286</v>
      </c>
    </row>
    <row r="599" spans="1:18" x14ac:dyDescent="0.25">
      <c r="A599" t="s">
        <v>1059</v>
      </c>
      <c r="B599" t="s">
        <v>466</v>
      </c>
      <c r="C599" t="s">
        <v>968</v>
      </c>
      <c r="D599" t="s">
        <v>1059</v>
      </c>
      <c r="E599" t="s">
        <v>466</v>
      </c>
      <c r="F599" t="s">
        <v>190</v>
      </c>
      <c r="G599" t="s">
        <v>191</v>
      </c>
      <c r="H599" t="s">
        <v>6</v>
      </c>
      <c r="I599" t="s">
        <v>463</v>
      </c>
      <c r="J599" t="s">
        <v>1130</v>
      </c>
      <c r="K599" t="s">
        <v>1084</v>
      </c>
      <c r="L599" t="s">
        <v>677</v>
      </c>
      <c r="M599" t="s">
        <v>678</v>
      </c>
      <c r="N599" t="s">
        <v>374</v>
      </c>
      <c r="O599" t="s">
        <v>484</v>
      </c>
      <c r="P599" t="s">
        <v>1248</v>
      </c>
      <c r="Q599" t="s">
        <v>1249</v>
      </c>
      <c r="R599" s="38">
        <v>162800</v>
      </c>
    </row>
    <row r="600" spans="1:18" x14ac:dyDescent="0.25">
      <c r="A600" t="s">
        <v>1059</v>
      </c>
      <c r="B600" t="s">
        <v>466</v>
      </c>
      <c r="C600" t="s">
        <v>968</v>
      </c>
      <c r="D600" t="s">
        <v>1059</v>
      </c>
      <c r="E600" t="s">
        <v>466</v>
      </c>
      <c r="F600" t="s">
        <v>190</v>
      </c>
      <c r="G600" t="s">
        <v>191</v>
      </c>
      <c r="H600" t="s">
        <v>6</v>
      </c>
      <c r="I600" t="s">
        <v>463</v>
      </c>
      <c r="J600" t="s">
        <v>1130</v>
      </c>
      <c r="K600" t="s">
        <v>1084</v>
      </c>
      <c r="L600" t="s">
        <v>677</v>
      </c>
      <c r="M600" t="s">
        <v>678</v>
      </c>
      <c r="N600" t="s">
        <v>374</v>
      </c>
      <c r="O600" t="s">
        <v>484</v>
      </c>
      <c r="P600" t="s">
        <v>1230</v>
      </c>
      <c r="Q600" t="s">
        <v>1231</v>
      </c>
      <c r="R600" s="38">
        <v>0</v>
      </c>
    </row>
    <row r="601" spans="1:18" x14ac:dyDescent="0.25">
      <c r="A601" t="s">
        <v>1059</v>
      </c>
      <c r="B601" t="s">
        <v>466</v>
      </c>
      <c r="C601" t="s">
        <v>968</v>
      </c>
      <c r="D601" t="s">
        <v>1059</v>
      </c>
      <c r="E601" t="s">
        <v>466</v>
      </c>
      <c r="F601" t="s">
        <v>7</v>
      </c>
      <c r="G601" t="s">
        <v>8</v>
      </c>
      <c r="H601" t="s">
        <v>88</v>
      </c>
      <c r="I601" t="s">
        <v>495</v>
      </c>
      <c r="J601" t="s">
        <v>1061</v>
      </c>
      <c r="K601" t="s">
        <v>1062</v>
      </c>
      <c r="L601" t="s">
        <v>684</v>
      </c>
      <c r="M601" t="s">
        <v>672</v>
      </c>
      <c r="N601" t="s">
        <v>300</v>
      </c>
      <c r="O601" t="s">
        <v>492</v>
      </c>
      <c r="P601" t="s">
        <v>1252</v>
      </c>
      <c r="Q601" t="s">
        <v>1253</v>
      </c>
      <c r="R601" s="38">
        <v>19266.060000000001</v>
      </c>
    </row>
    <row r="602" spans="1:18" x14ac:dyDescent="0.25">
      <c r="A602" t="s">
        <v>1059</v>
      </c>
      <c r="B602" t="s">
        <v>466</v>
      </c>
      <c r="C602" t="s">
        <v>968</v>
      </c>
      <c r="D602" t="s">
        <v>1059</v>
      </c>
      <c r="E602" t="s">
        <v>466</v>
      </c>
      <c r="F602" t="s">
        <v>7</v>
      </c>
      <c r="G602" t="s">
        <v>8</v>
      </c>
      <c r="H602" t="s">
        <v>88</v>
      </c>
      <c r="I602" t="s">
        <v>495</v>
      </c>
      <c r="J602" t="s">
        <v>1061</v>
      </c>
      <c r="K602" t="s">
        <v>1062</v>
      </c>
      <c r="L602" t="s">
        <v>975</v>
      </c>
      <c r="M602" t="s">
        <v>976</v>
      </c>
      <c r="N602" t="s">
        <v>372</v>
      </c>
      <c r="O602" t="s">
        <v>498</v>
      </c>
      <c r="P602" t="s">
        <v>1283</v>
      </c>
      <c r="Q602" t="s">
        <v>1284</v>
      </c>
      <c r="R602" s="38">
        <v>28000</v>
      </c>
    </row>
    <row r="603" spans="1:18" x14ac:dyDescent="0.25">
      <c r="A603" t="s">
        <v>1059</v>
      </c>
      <c r="B603" t="s">
        <v>466</v>
      </c>
      <c r="C603" t="s">
        <v>968</v>
      </c>
      <c r="D603" t="s">
        <v>1059</v>
      </c>
      <c r="E603" t="s">
        <v>466</v>
      </c>
      <c r="F603" t="s">
        <v>7</v>
      </c>
      <c r="G603" t="s">
        <v>8</v>
      </c>
      <c r="H603" t="s">
        <v>88</v>
      </c>
      <c r="I603" t="s">
        <v>495</v>
      </c>
      <c r="J603" t="s">
        <v>1061</v>
      </c>
      <c r="K603" t="s">
        <v>1062</v>
      </c>
      <c r="L603" t="s">
        <v>687</v>
      </c>
      <c r="M603" t="s">
        <v>688</v>
      </c>
      <c r="N603" t="s">
        <v>159</v>
      </c>
      <c r="O603" t="s">
        <v>501</v>
      </c>
      <c r="P603" t="s">
        <v>1254</v>
      </c>
      <c r="Q603" t="s">
        <v>1255</v>
      </c>
      <c r="R603" s="38">
        <v>763646.16</v>
      </c>
    </row>
    <row r="604" spans="1:18" x14ac:dyDescent="0.25">
      <c r="A604" t="s">
        <v>1059</v>
      </c>
      <c r="B604" t="s">
        <v>466</v>
      </c>
      <c r="C604" t="s">
        <v>968</v>
      </c>
      <c r="D604" t="s">
        <v>1059</v>
      </c>
      <c r="E604" t="s">
        <v>466</v>
      </c>
      <c r="F604" t="s">
        <v>7</v>
      </c>
      <c r="G604" t="s">
        <v>8</v>
      </c>
      <c r="H604" t="s">
        <v>88</v>
      </c>
      <c r="I604" t="s">
        <v>495</v>
      </c>
      <c r="J604" t="s">
        <v>1061</v>
      </c>
      <c r="K604" t="s">
        <v>1062</v>
      </c>
      <c r="L604" t="s">
        <v>689</v>
      </c>
      <c r="M604" t="s">
        <v>690</v>
      </c>
      <c r="N604" t="s">
        <v>297</v>
      </c>
      <c r="O604" t="s">
        <v>507</v>
      </c>
      <c r="P604" t="s">
        <v>1250</v>
      </c>
      <c r="Q604" t="s">
        <v>1251</v>
      </c>
      <c r="R604" s="38">
        <v>2609.67</v>
      </c>
    </row>
    <row r="605" spans="1:18" x14ac:dyDescent="0.25">
      <c r="A605" t="s">
        <v>1059</v>
      </c>
      <c r="B605" t="s">
        <v>466</v>
      </c>
      <c r="C605" t="s">
        <v>968</v>
      </c>
      <c r="D605" t="s">
        <v>1059</v>
      </c>
      <c r="E605" t="s">
        <v>466</v>
      </c>
      <c r="F605" t="s">
        <v>7</v>
      </c>
      <c r="G605" t="s">
        <v>8</v>
      </c>
      <c r="H605" t="s">
        <v>88</v>
      </c>
      <c r="I605" t="s">
        <v>495</v>
      </c>
      <c r="J605" t="s">
        <v>1061</v>
      </c>
      <c r="K605" t="s">
        <v>1062</v>
      </c>
      <c r="L605" t="s">
        <v>689</v>
      </c>
      <c r="M605" t="s">
        <v>690</v>
      </c>
      <c r="N605" t="s">
        <v>355</v>
      </c>
      <c r="O605" t="s">
        <v>510</v>
      </c>
      <c r="P605" t="s">
        <v>1250</v>
      </c>
      <c r="Q605" t="s">
        <v>1251</v>
      </c>
      <c r="R605" s="38">
        <v>26744</v>
      </c>
    </row>
    <row r="606" spans="1:18" x14ac:dyDescent="0.25">
      <c r="A606" t="s">
        <v>1059</v>
      </c>
      <c r="B606" t="s">
        <v>466</v>
      </c>
      <c r="C606" t="s">
        <v>968</v>
      </c>
      <c r="D606" t="s">
        <v>1059</v>
      </c>
      <c r="E606" t="s">
        <v>466</v>
      </c>
      <c r="F606" t="s">
        <v>7</v>
      </c>
      <c r="G606" t="s">
        <v>8</v>
      </c>
      <c r="H606" t="s">
        <v>88</v>
      </c>
      <c r="I606" t="s">
        <v>495</v>
      </c>
      <c r="J606" t="s">
        <v>1061</v>
      </c>
      <c r="K606" t="s">
        <v>1062</v>
      </c>
      <c r="L606" t="s">
        <v>693</v>
      </c>
      <c r="M606" t="s">
        <v>694</v>
      </c>
      <c r="N606" t="s">
        <v>159</v>
      </c>
      <c r="O606" t="s">
        <v>501</v>
      </c>
      <c r="P606" t="s">
        <v>1250</v>
      </c>
      <c r="Q606" t="s">
        <v>1251</v>
      </c>
      <c r="R606" s="38">
        <v>13250</v>
      </c>
    </row>
    <row r="607" spans="1:18" x14ac:dyDescent="0.25">
      <c r="A607" t="s">
        <v>1059</v>
      </c>
      <c r="B607" t="s">
        <v>466</v>
      </c>
      <c r="C607" t="s">
        <v>968</v>
      </c>
      <c r="D607" t="s">
        <v>1059</v>
      </c>
      <c r="E607" t="s">
        <v>466</v>
      </c>
      <c r="F607" t="s">
        <v>7</v>
      </c>
      <c r="G607" t="s">
        <v>8</v>
      </c>
      <c r="H607" t="s">
        <v>88</v>
      </c>
      <c r="I607" t="s">
        <v>495</v>
      </c>
      <c r="J607" t="s">
        <v>1061</v>
      </c>
      <c r="K607" t="s">
        <v>1062</v>
      </c>
      <c r="L607" t="s">
        <v>693</v>
      </c>
      <c r="M607" t="s">
        <v>694</v>
      </c>
      <c r="N607" t="s">
        <v>297</v>
      </c>
      <c r="O607" t="s">
        <v>507</v>
      </c>
      <c r="P607" t="s">
        <v>1250</v>
      </c>
      <c r="Q607" t="s">
        <v>1251</v>
      </c>
      <c r="R607" s="38">
        <v>56100</v>
      </c>
    </row>
    <row r="608" spans="1:18" x14ac:dyDescent="0.25">
      <c r="A608" t="s">
        <v>1059</v>
      </c>
      <c r="B608" t="s">
        <v>466</v>
      </c>
      <c r="C608" t="s">
        <v>968</v>
      </c>
      <c r="D608" t="s">
        <v>1059</v>
      </c>
      <c r="E608" t="s">
        <v>466</v>
      </c>
      <c r="F608" t="s">
        <v>7</v>
      </c>
      <c r="G608" t="s">
        <v>8</v>
      </c>
      <c r="H608" t="s">
        <v>88</v>
      </c>
      <c r="I608" t="s">
        <v>495</v>
      </c>
      <c r="J608" t="s">
        <v>1061</v>
      </c>
      <c r="K608" t="s">
        <v>1062</v>
      </c>
      <c r="L608" t="s">
        <v>693</v>
      </c>
      <c r="M608" t="s">
        <v>694</v>
      </c>
      <c r="N608" t="s">
        <v>355</v>
      </c>
      <c r="O608" t="s">
        <v>510</v>
      </c>
      <c r="P608" t="s">
        <v>1250</v>
      </c>
      <c r="Q608" t="s">
        <v>1251</v>
      </c>
      <c r="R608" s="38">
        <v>423717.36</v>
      </c>
    </row>
    <row r="609" spans="1:18" x14ac:dyDescent="0.25">
      <c r="A609" t="s">
        <v>1059</v>
      </c>
      <c r="B609" t="s">
        <v>466</v>
      </c>
      <c r="C609" t="s">
        <v>968</v>
      </c>
      <c r="D609" t="s">
        <v>1059</v>
      </c>
      <c r="E609" t="s">
        <v>466</v>
      </c>
      <c r="F609" t="s">
        <v>7</v>
      </c>
      <c r="G609" t="s">
        <v>8</v>
      </c>
      <c r="H609" t="s">
        <v>88</v>
      </c>
      <c r="I609" t="s">
        <v>495</v>
      </c>
      <c r="J609" t="s">
        <v>1061</v>
      </c>
      <c r="K609" t="s">
        <v>1062</v>
      </c>
      <c r="L609" t="s">
        <v>693</v>
      </c>
      <c r="M609" t="s">
        <v>694</v>
      </c>
      <c r="N609" t="s">
        <v>514</v>
      </c>
      <c r="O609" t="s">
        <v>515</v>
      </c>
      <c r="P609" t="s">
        <v>1250</v>
      </c>
      <c r="Q609" t="s">
        <v>1251</v>
      </c>
      <c r="R609" s="38">
        <v>35265.51</v>
      </c>
    </row>
    <row r="610" spans="1:18" x14ac:dyDescent="0.25">
      <c r="A610" t="s">
        <v>1059</v>
      </c>
      <c r="B610" t="s">
        <v>466</v>
      </c>
      <c r="C610" t="s">
        <v>968</v>
      </c>
      <c r="D610" t="s">
        <v>1059</v>
      </c>
      <c r="E610" t="s">
        <v>466</v>
      </c>
      <c r="F610" t="s">
        <v>7</v>
      </c>
      <c r="G610" t="s">
        <v>8</v>
      </c>
      <c r="H610" t="s">
        <v>88</v>
      </c>
      <c r="I610" t="s">
        <v>495</v>
      </c>
      <c r="J610" t="s">
        <v>1061</v>
      </c>
      <c r="K610" t="s">
        <v>1062</v>
      </c>
      <c r="L610" t="s">
        <v>695</v>
      </c>
      <c r="M610" t="s">
        <v>696</v>
      </c>
      <c r="N610" t="s">
        <v>25</v>
      </c>
      <c r="O610" t="s">
        <v>466</v>
      </c>
      <c r="P610" t="s">
        <v>1250</v>
      </c>
      <c r="Q610" t="s">
        <v>1251</v>
      </c>
      <c r="R610" s="38">
        <v>3267.78</v>
      </c>
    </row>
    <row r="611" spans="1:18" x14ac:dyDescent="0.25">
      <c r="A611" t="s">
        <v>1059</v>
      </c>
      <c r="B611" t="s">
        <v>466</v>
      </c>
      <c r="C611" t="s">
        <v>968</v>
      </c>
      <c r="D611" t="s">
        <v>1059</v>
      </c>
      <c r="E611" t="s">
        <v>466</v>
      </c>
      <c r="F611" t="s">
        <v>7</v>
      </c>
      <c r="G611" t="s">
        <v>8</v>
      </c>
      <c r="H611" t="s">
        <v>88</v>
      </c>
      <c r="I611" t="s">
        <v>495</v>
      </c>
      <c r="J611" t="s">
        <v>1061</v>
      </c>
      <c r="K611" t="s">
        <v>1062</v>
      </c>
      <c r="L611" t="s">
        <v>695</v>
      </c>
      <c r="M611" t="s">
        <v>696</v>
      </c>
      <c r="N611" t="s">
        <v>159</v>
      </c>
      <c r="O611" t="s">
        <v>501</v>
      </c>
      <c r="P611" t="s">
        <v>1250</v>
      </c>
      <c r="Q611" t="s">
        <v>1251</v>
      </c>
      <c r="R611" s="38">
        <v>121294</v>
      </c>
    </row>
    <row r="612" spans="1:18" x14ac:dyDescent="0.25">
      <c r="A612" t="s">
        <v>1059</v>
      </c>
      <c r="B612" t="s">
        <v>466</v>
      </c>
      <c r="C612" t="s">
        <v>968</v>
      </c>
      <c r="D612" t="s">
        <v>1059</v>
      </c>
      <c r="E612" t="s">
        <v>466</v>
      </c>
      <c r="F612" t="s">
        <v>7</v>
      </c>
      <c r="G612" t="s">
        <v>8</v>
      </c>
      <c r="H612" t="s">
        <v>88</v>
      </c>
      <c r="I612" t="s">
        <v>495</v>
      </c>
      <c r="J612" t="s">
        <v>1061</v>
      </c>
      <c r="K612" t="s">
        <v>1062</v>
      </c>
      <c r="L612" t="s">
        <v>695</v>
      </c>
      <c r="M612" t="s">
        <v>696</v>
      </c>
      <c r="N612" t="s">
        <v>274</v>
      </c>
      <c r="O612" t="s">
        <v>506</v>
      </c>
      <c r="P612" t="s">
        <v>1250</v>
      </c>
      <c r="Q612" t="s">
        <v>1251</v>
      </c>
      <c r="R612" s="38">
        <v>17872.93</v>
      </c>
    </row>
    <row r="613" spans="1:18" x14ac:dyDescent="0.25">
      <c r="A613" t="s">
        <v>1059</v>
      </c>
      <c r="B613" t="s">
        <v>466</v>
      </c>
      <c r="C613" t="s">
        <v>968</v>
      </c>
      <c r="D613" t="s">
        <v>1059</v>
      </c>
      <c r="E613" t="s">
        <v>466</v>
      </c>
      <c r="F613" t="s">
        <v>7</v>
      </c>
      <c r="G613" t="s">
        <v>8</v>
      </c>
      <c r="H613" t="s">
        <v>88</v>
      </c>
      <c r="I613" t="s">
        <v>495</v>
      </c>
      <c r="J613" t="s">
        <v>1061</v>
      </c>
      <c r="K613" t="s">
        <v>1062</v>
      </c>
      <c r="L613" t="s">
        <v>695</v>
      </c>
      <c r="M613" t="s">
        <v>696</v>
      </c>
      <c r="N613" t="s">
        <v>339</v>
      </c>
      <c r="O613" t="s">
        <v>508</v>
      </c>
      <c r="P613" t="s">
        <v>1250</v>
      </c>
      <c r="Q613" t="s">
        <v>1251</v>
      </c>
      <c r="R613" s="38">
        <v>19950</v>
      </c>
    </row>
    <row r="614" spans="1:18" x14ac:dyDescent="0.25">
      <c r="A614" t="s">
        <v>1059</v>
      </c>
      <c r="B614" t="s">
        <v>466</v>
      </c>
      <c r="C614" t="s">
        <v>968</v>
      </c>
      <c r="D614" t="s">
        <v>1059</v>
      </c>
      <c r="E614" t="s">
        <v>466</v>
      </c>
      <c r="F614" t="s">
        <v>7</v>
      </c>
      <c r="G614" t="s">
        <v>8</v>
      </c>
      <c r="H614" t="s">
        <v>88</v>
      </c>
      <c r="I614" t="s">
        <v>495</v>
      </c>
      <c r="J614" t="s">
        <v>1061</v>
      </c>
      <c r="K614" t="s">
        <v>1062</v>
      </c>
      <c r="L614" t="s">
        <v>695</v>
      </c>
      <c r="M614" t="s">
        <v>696</v>
      </c>
      <c r="N614" t="s">
        <v>512</v>
      </c>
      <c r="O614" t="s">
        <v>513</v>
      </c>
      <c r="P614" t="s">
        <v>1250</v>
      </c>
      <c r="Q614" t="s">
        <v>1251</v>
      </c>
      <c r="R614" s="38">
        <v>1480</v>
      </c>
    </row>
    <row r="615" spans="1:18" x14ac:dyDescent="0.25">
      <c r="A615" t="s">
        <v>1059</v>
      </c>
      <c r="B615" t="s">
        <v>466</v>
      </c>
      <c r="C615" t="s">
        <v>968</v>
      </c>
      <c r="D615" t="s">
        <v>1059</v>
      </c>
      <c r="E615" t="s">
        <v>466</v>
      </c>
      <c r="F615" t="s">
        <v>7</v>
      </c>
      <c r="G615" t="s">
        <v>8</v>
      </c>
      <c r="H615" t="s">
        <v>88</v>
      </c>
      <c r="I615" t="s">
        <v>495</v>
      </c>
      <c r="J615" t="s">
        <v>1061</v>
      </c>
      <c r="K615" t="s">
        <v>1062</v>
      </c>
      <c r="L615" t="s">
        <v>699</v>
      </c>
      <c r="M615" t="s">
        <v>700</v>
      </c>
      <c r="N615" t="s">
        <v>339</v>
      </c>
      <c r="O615" t="s">
        <v>508</v>
      </c>
      <c r="P615" t="s">
        <v>1250</v>
      </c>
      <c r="Q615" t="s">
        <v>1251</v>
      </c>
      <c r="R615" s="38">
        <v>24295</v>
      </c>
    </row>
    <row r="616" spans="1:18" x14ac:dyDescent="0.25">
      <c r="A616" t="s">
        <v>1059</v>
      </c>
      <c r="B616" t="s">
        <v>466</v>
      </c>
      <c r="C616" t="s">
        <v>968</v>
      </c>
      <c r="D616" t="s">
        <v>1059</v>
      </c>
      <c r="E616" t="s">
        <v>466</v>
      </c>
      <c r="F616" t="s">
        <v>7</v>
      </c>
      <c r="G616" t="s">
        <v>8</v>
      </c>
      <c r="H616" t="s">
        <v>88</v>
      </c>
      <c r="I616" t="s">
        <v>495</v>
      </c>
      <c r="J616" t="s">
        <v>1061</v>
      </c>
      <c r="K616" t="s">
        <v>1062</v>
      </c>
      <c r="L616" t="s">
        <v>699</v>
      </c>
      <c r="M616" t="s">
        <v>700</v>
      </c>
      <c r="N616" t="s">
        <v>355</v>
      </c>
      <c r="O616" t="s">
        <v>510</v>
      </c>
      <c r="P616" t="s">
        <v>1250</v>
      </c>
      <c r="Q616" t="s">
        <v>1251</v>
      </c>
      <c r="R616" s="38">
        <v>22889.9</v>
      </c>
    </row>
    <row r="617" spans="1:18" x14ac:dyDescent="0.25">
      <c r="A617" t="s">
        <v>1059</v>
      </c>
      <c r="B617" t="s">
        <v>466</v>
      </c>
      <c r="C617" t="s">
        <v>968</v>
      </c>
      <c r="D617" t="s">
        <v>1059</v>
      </c>
      <c r="E617" t="s">
        <v>466</v>
      </c>
      <c r="F617" t="s">
        <v>7</v>
      </c>
      <c r="G617" t="s">
        <v>8</v>
      </c>
      <c r="H617" t="s">
        <v>88</v>
      </c>
      <c r="I617" t="s">
        <v>495</v>
      </c>
      <c r="J617" t="s">
        <v>1061</v>
      </c>
      <c r="K617" t="s">
        <v>1062</v>
      </c>
      <c r="L617" t="s">
        <v>701</v>
      </c>
      <c r="M617" t="s">
        <v>702</v>
      </c>
      <c r="N617" t="s">
        <v>159</v>
      </c>
      <c r="O617" t="s">
        <v>501</v>
      </c>
      <c r="P617" t="s">
        <v>1250</v>
      </c>
      <c r="Q617" t="s">
        <v>1251</v>
      </c>
      <c r="R617" s="38">
        <v>67190.22</v>
      </c>
    </row>
    <row r="618" spans="1:18" x14ac:dyDescent="0.25">
      <c r="A618" t="s">
        <v>1059</v>
      </c>
      <c r="B618" t="s">
        <v>466</v>
      </c>
      <c r="C618" t="s">
        <v>968</v>
      </c>
      <c r="D618" t="s">
        <v>1059</v>
      </c>
      <c r="E618" t="s">
        <v>466</v>
      </c>
      <c r="F618" t="s">
        <v>7</v>
      </c>
      <c r="G618" t="s">
        <v>8</v>
      </c>
      <c r="H618" t="s">
        <v>88</v>
      </c>
      <c r="I618" t="s">
        <v>495</v>
      </c>
      <c r="J618" t="s">
        <v>1061</v>
      </c>
      <c r="K618" t="s">
        <v>1062</v>
      </c>
      <c r="L618" t="s">
        <v>701</v>
      </c>
      <c r="M618" t="s">
        <v>702</v>
      </c>
      <c r="N618" t="s">
        <v>297</v>
      </c>
      <c r="O618" t="s">
        <v>507</v>
      </c>
      <c r="P618" t="s">
        <v>1250</v>
      </c>
      <c r="Q618" t="s">
        <v>1251</v>
      </c>
      <c r="R618" s="38">
        <v>75300</v>
      </c>
    </row>
    <row r="619" spans="1:18" x14ac:dyDescent="0.25">
      <c r="A619" t="s">
        <v>1059</v>
      </c>
      <c r="B619" t="s">
        <v>466</v>
      </c>
      <c r="C619" t="s">
        <v>968</v>
      </c>
      <c r="D619" t="s">
        <v>1059</v>
      </c>
      <c r="E619" t="s">
        <v>466</v>
      </c>
      <c r="F619" t="s">
        <v>7</v>
      </c>
      <c r="G619" t="s">
        <v>8</v>
      </c>
      <c r="H619" t="s">
        <v>88</v>
      </c>
      <c r="I619" t="s">
        <v>495</v>
      </c>
      <c r="J619" t="s">
        <v>1061</v>
      </c>
      <c r="K619" t="s">
        <v>1062</v>
      </c>
      <c r="L619" t="s">
        <v>703</v>
      </c>
      <c r="M619" t="s">
        <v>704</v>
      </c>
      <c r="N619" t="s">
        <v>25</v>
      </c>
      <c r="O619" t="s">
        <v>466</v>
      </c>
      <c r="P619" t="s">
        <v>1250</v>
      </c>
      <c r="Q619" t="s">
        <v>1251</v>
      </c>
      <c r="R619" s="38">
        <v>9003</v>
      </c>
    </row>
    <row r="620" spans="1:18" x14ac:dyDescent="0.25">
      <c r="A620" t="s">
        <v>1059</v>
      </c>
      <c r="B620" t="s">
        <v>466</v>
      </c>
      <c r="C620" t="s">
        <v>968</v>
      </c>
      <c r="D620" t="s">
        <v>1059</v>
      </c>
      <c r="E620" t="s">
        <v>466</v>
      </c>
      <c r="F620" t="s">
        <v>7</v>
      </c>
      <c r="G620" t="s">
        <v>8</v>
      </c>
      <c r="H620" t="s">
        <v>88</v>
      </c>
      <c r="I620" t="s">
        <v>495</v>
      </c>
      <c r="J620" t="s">
        <v>1061</v>
      </c>
      <c r="K620" t="s">
        <v>1062</v>
      </c>
      <c r="L620" t="s">
        <v>703</v>
      </c>
      <c r="M620" t="s">
        <v>704</v>
      </c>
      <c r="N620" t="s">
        <v>355</v>
      </c>
      <c r="O620" t="s">
        <v>510</v>
      </c>
      <c r="P620" t="s">
        <v>1250</v>
      </c>
      <c r="Q620" t="s">
        <v>1251</v>
      </c>
      <c r="R620" s="38">
        <v>3263.6</v>
      </c>
    </row>
    <row r="621" spans="1:18" x14ac:dyDescent="0.25">
      <c r="A621" t="s">
        <v>1059</v>
      </c>
      <c r="B621" t="s">
        <v>466</v>
      </c>
      <c r="C621" t="s">
        <v>968</v>
      </c>
      <c r="D621" t="s">
        <v>1059</v>
      </c>
      <c r="E621" t="s">
        <v>466</v>
      </c>
      <c r="F621" t="s">
        <v>7</v>
      </c>
      <c r="G621" t="s">
        <v>8</v>
      </c>
      <c r="H621" t="s">
        <v>88</v>
      </c>
      <c r="I621" t="s">
        <v>495</v>
      </c>
      <c r="J621" t="s">
        <v>1061</v>
      </c>
      <c r="K621" t="s">
        <v>1062</v>
      </c>
      <c r="L621" t="s">
        <v>703</v>
      </c>
      <c r="M621" t="s">
        <v>704</v>
      </c>
      <c r="N621" t="s">
        <v>514</v>
      </c>
      <c r="O621" t="s">
        <v>515</v>
      </c>
      <c r="P621" t="s">
        <v>1250</v>
      </c>
      <c r="Q621" t="s">
        <v>1251</v>
      </c>
      <c r="R621" s="38">
        <v>18000</v>
      </c>
    </row>
    <row r="622" spans="1:18" x14ac:dyDescent="0.25">
      <c r="A622" t="s">
        <v>1059</v>
      </c>
      <c r="B622" t="s">
        <v>466</v>
      </c>
      <c r="C622" t="s">
        <v>968</v>
      </c>
      <c r="D622" t="s">
        <v>1059</v>
      </c>
      <c r="E622" t="s">
        <v>466</v>
      </c>
      <c r="F622" t="s">
        <v>7</v>
      </c>
      <c r="G622" t="s">
        <v>8</v>
      </c>
      <c r="H622" t="s">
        <v>88</v>
      </c>
      <c r="I622" t="s">
        <v>495</v>
      </c>
      <c r="J622" t="s">
        <v>1061</v>
      </c>
      <c r="K622" t="s">
        <v>1062</v>
      </c>
      <c r="L622" t="s">
        <v>705</v>
      </c>
      <c r="M622" t="s">
        <v>706</v>
      </c>
      <c r="N622" t="s">
        <v>25</v>
      </c>
      <c r="O622" t="s">
        <v>466</v>
      </c>
      <c r="P622" t="s">
        <v>1250</v>
      </c>
      <c r="Q622" t="s">
        <v>1251</v>
      </c>
      <c r="R622" s="38">
        <v>5178.33</v>
      </c>
    </row>
    <row r="623" spans="1:18" x14ac:dyDescent="0.25">
      <c r="A623" t="s">
        <v>1059</v>
      </c>
      <c r="B623" t="s">
        <v>466</v>
      </c>
      <c r="C623" t="s">
        <v>968</v>
      </c>
      <c r="D623" t="s">
        <v>1059</v>
      </c>
      <c r="E623" t="s">
        <v>466</v>
      </c>
      <c r="F623" t="s">
        <v>7</v>
      </c>
      <c r="G623" t="s">
        <v>8</v>
      </c>
      <c r="H623" t="s">
        <v>88</v>
      </c>
      <c r="I623" t="s">
        <v>495</v>
      </c>
      <c r="J623" t="s">
        <v>1061</v>
      </c>
      <c r="K623" t="s">
        <v>1062</v>
      </c>
      <c r="L623" t="s">
        <v>705</v>
      </c>
      <c r="M623" t="s">
        <v>706</v>
      </c>
      <c r="N623" t="s">
        <v>340</v>
      </c>
      <c r="O623" t="s">
        <v>509</v>
      </c>
      <c r="P623" t="s">
        <v>1250</v>
      </c>
      <c r="Q623" t="s">
        <v>1251</v>
      </c>
      <c r="R623" s="38">
        <v>549.78</v>
      </c>
    </row>
    <row r="624" spans="1:18" x14ac:dyDescent="0.25">
      <c r="A624" t="s">
        <v>1059</v>
      </c>
      <c r="B624" t="s">
        <v>466</v>
      </c>
      <c r="C624" t="s">
        <v>968</v>
      </c>
      <c r="D624" t="s">
        <v>1059</v>
      </c>
      <c r="E624" t="s">
        <v>466</v>
      </c>
      <c r="F624" t="s">
        <v>7</v>
      </c>
      <c r="G624" t="s">
        <v>8</v>
      </c>
      <c r="H624" t="s">
        <v>88</v>
      </c>
      <c r="I624" t="s">
        <v>495</v>
      </c>
      <c r="J624" t="s">
        <v>1061</v>
      </c>
      <c r="K624" t="s">
        <v>1062</v>
      </c>
      <c r="L624" t="s">
        <v>982</v>
      </c>
      <c r="M624" t="s">
        <v>983</v>
      </c>
      <c r="N624" t="s">
        <v>297</v>
      </c>
      <c r="O624" t="s">
        <v>507</v>
      </c>
      <c r="P624" t="s">
        <v>1250</v>
      </c>
      <c r="Q624" t="s">
        <v>1251</v>
      </c>
      <c r="R624" s="38">
        <v>788.09</v>
      </c>
    </row>
    <row r="625" spans="1:18" x14ac:dyDescent="0.25">
      <c r="A625" t="s">
        <v>1059</v>
      </c>
      <c r="B625" t="s">
        <v>466</v>
      </c>
      <c r="C625" t="s">
        <v>968</v>
      </c>
      <c r="D625" t="s">
        <v>1059</v>
      </c>
      <c r="E625" t="s">
        <v>466</v>
      </c>
      <c r="F625" t="s">
        <v>7</v>
      </c>
      <c r="G625" t="s">
        <v>8</v>
      </c>
      <c r="H625" t="s">
        <v>88</v>
      </c>
      <c r="I625" t="s">
        <v>495</v>
      </c>
      <c r="J625" t="s">
        <v>1061</v>
      </c>
      <c r="K625" t="s">
        <v>1062</v>
      </c>
      <c r="L625" t="s">
        <v>709</v>
      </c>
      <c r="M625" t="s">
        <v>710</v>
      </c>
      <c r="N625" t="s">
        <v>159</v>
      </c>
      <c r="O625" t="s">
        <v>501</v>
      </c>
      <c r="P625" t="s">
        <v>1250</v>
      </c>
      <c r="Q625" t="s">
        <v>1251</v>
      </c>
      <c r="R625" s="38">
        <v>2300</v>
      </c>
    </row>
    <row r="626" spans="1:18" x14ac:dyDescent="0.25">
      <c r="A626" t="s">
        <v>1059</v>
      </c>
      <c r="B626" t="s">
        <v>466</v>
      </c>
      <c r="C626" t="s">
        <v>968</v>
      </c>
      <c r="D626" t="s">
        <v>1059</v>
      </c>
      <c r="E626" t="s">
        <v>466</v>
      </c>
      <c r="F626" t="s">
        <v>7</v>
      </c>
      <c r="G626" t="s">
        <v>8</v>
      </c>
      <c r="H626" t="s">
        <v>88</v>
      </c>
      <c r="I626" t="s">
        <v>495</v>
      </c>
      <c r="J626" t="s">
        <v>1061</v>
      </c>
      <c r="K626" t="s">
        <v>1062</v>
      </c>
      <c r="L626" t="s">
        <v>709</v>
      </c>
      <c r="M626" t="s">
        <v>710</v>
      </c>
      <c r="N626" t="s">
        <v>339</v>
      </c>
      <c r="O626" t="s">
        <v>508</v>
      </c>
      <c r="P626" t="s">
        <v>1250</v>
      </c>
      <c r="Q626" t="s">
        <v>1251</v>
      </c>
      <c r="R626" s="38">
        <v>12993.49</v>
      </c>
    </row>
    <row r="627" spans="1:18" x14ac:dyDescent="0.25">
      <c r="A627" t="s">
        <v>1059</v>
      </c>
      <c r="B627" t="s">
        <v>466</v>
      </c>
      <c r="C627" t="s">
        <v>968</v>
      </c>
      <c r="D627" t="s">
        <v>1059</v>
      </c>
      <c r="E627" t="s">
        <v>466</v>
      </c>
      <c r="F627" t="s">
        <v>7</v>
      </c>
      <c r="G627" t="s">
        <v>8</v>
      </c>
      <c r="H627" t="s">
        <v>88</v>
      </c>
      <c r="I627" t="s">
        <v>495</v>
      </c>
      <c r="J627" t="s">
        <v>1061</v>
      </c>
      <c r="K627" t="s">
        <v>1062</v>
      </c>
      <c r="L627" t="s">
        <v>709</v>
      </c>
      <c r="M627" t="s">
        <v>710</v>
      </c>
      <c r="N627" t="s">
        <v>389</v>
      </c>
      <c r="O627" t="s">
        <v>511</v>
      </c>
      <c r="P627" t="s">
        <v>1250</v>
      </c>
      <c r="Q627" t="s">
        <v>1251</v>
      </c>
      <c r="R627" s="38">
        <v>1150</v>
      </c>
    </row>
    <row r="628" spans="1:18" x14ac:dyDescent="0.25">
      <c r="A628" t="s">
        <v>1059</v>
      </c>
      <c r="B628" t="s">
        <v>466</v>
      </c>
      <c r="C628" t="s">
        <v>968</v>
      </c>
      <c r="D628" t="s">
        <v>1059</v>
      </c>
      <c r="E628" t="s">
        <v>466</v>
      </c>
      <c r="F628" t="s">
        <v>7</v>
      </c>
      <c r="G628" t="s">
        <v>8</v>
      </c>
      <c r="H628" t="s">
        <v>88</v>
      </c>
      <c r="I628" t="s">
        <v>495</v>
      </c>
      <c r="J628" t="s">
        <v>1061</v>
      </c>
      <c r="K628" t="s">
        <v>1062</v>
      </c>
      <c r="L628" t="s">
        <v>711</v>
      </c>
      <c r="M628" t="s">
        <v>712</v>
      </c>
      <c r="N628" t="s">
        <v>512</v>
      </c>
      <c r="O628" t="s">
        <v>513</v>
      </c>
      <c r="P628" t="s">
        <v>1250</v>
      </c>
      <c r="Q628" t="s">
        <v>1251</v>
      </c>
      <c r="R628" s="38">
        <v>11485</v>
      </c>
    </row>
    <row r="629" spans="1:18" x14ac:dyDescent="0.25">
      <c r="A629" t="s">
        <v>1059</v>
      </c>
      <c r="B629" t="s">
        <v>466</v>
      </c>
      <c r="C629" t="s">
        <v>968</v>
      </c>
      <c r="D629" t="s">
        <v>1059</v>
      </c>
      <c r="E629" t="s">
        <v>466</v>
      </c>
      <c r="F629" t="s">
        <v>7</v>
      </c>
      <c r="G629" t="s">
        <v>8</v>
      </c>
      <c r="H629" t="s">
        <v>88</v>
      </c>
      <c r="I629" t="s">
        <v>495</v>
      </c>
      <c r="J629" t="s">
        <v>1061</v>
      </c>
      <c r="K629" t="s">
        <v>1062</v>
      </c>
      <c r="L629" t="s">
        <v>715</v>
      </c>
      <c r="M629" t="s">
        <v>716</v>
      </c>
      <c r="N629" t="s">
        <v>25</v>
      </c>
      <c r="O629" t="s">
        <v>466</v>
      </c>
      <c r="P629" t="s">
        <v>1250</v>
      </c>
      <c r="Q629" t="s">
        <v>1251</v>
      </c>
      <c r="R629" s="38">
        <v>49614.5</v>
      </c>
    </row>
    <row r="630" spans="1:18" x14ac:dyDescent="0.25">
      <c r="A630" t="s">
        <v>1059</v>
      </c>
      <c r="B630" t="s">
        <v>466</v>
      </c>
      <c r="C630" t="s">
        <v>968</v>
      </c>
      <c r="D630" t="s">
        <v>1059</v>
      </c>
      <c r="E630" t="s">
        <v>466</v>
      </c>
      <c r="F630" t="s">
        <v>7</v>
      </c>
      <c r="G630" t="s">
        <v>8</v>
      </c>
      <c r="H630" t="s">
        <v>88</v>
      </c>
      <c r="I630" t="s">
        <v>495</v>
      </c>
      <c r="J630" t="s">
        <v>1061</v>
      </c>
      <c r="K630" t="s">
        <v>1062</v>
      </c>
      <c r="L630" t="s">
        <v>715</v>
      </c>
      <c r="M630" t="s">
        <v>716</v>
      </c>
      <c r="N630" t="s">
        <v>274</v>
      </c>
      <c r="O630" t="s">
        <v>506</v>
      </c>
      <c r="P630" t="s">
        <v>1250</v>
      </c>
      <c r="Q630" t="s">
        <v>1251</v>
      </c>
      <c r="R630" s="38">
        <v>13152</v>
      </c>
    </row>
    <row r="631" spans="1:18" x14ac:dyDescent="0.25">
      <c r="A631" t="s">
        <v>1059</v>
      </c>
      <c r="B631" t="s">
        <v>466</v>
      </c>
      <c r="C631" t="s">
        <v>968</v>
      </c>
      <c r="D631" t="s">
        <v>1059</v>
      </c>
      <c r="E631" t="s">
        <v>466</v>
      </c>
      <c r="F631" t="s">
        <v>7</v>
      </c>
      <c r="G631" t="s">
        <v>8</v>
      </c>
      <c r="H631" t="s">
        <v>88</v>
      </c>
      <c r="I631" t="s">
        <v>495</v>
      </c>
      <c r="J631" t="s">
        <v>1061</v>
      </c>
      <c r="K631" t="s">
        <v>1062</v>
      </c>
      <c r="L631" t="s">
        <v>715</v>
      </c>
      <c r="M631" t="s">
        <v>716</v>
      </c>
      <c r="N631" t="s">
        <v>514</v>
      </c>
      <c r="O631" t="s">
        <v>515</v>
      </c>
      <c r="P631" t="s">
        <v>1250</v>
      </c>
      <c r="Q631" t="s">
        <v>1251</v>
      </c>
      <c r="R631" s="38">
        <v>280</v>
      </c>
    </row>
    <row r="632" spans="1:18" x14ac:dyDescent="0.25">
      <c r="A632" t="s">
        <v>1059</v>
      </c>
      <c r="B632" t="s">
        <v>466</v>
      </c>
      <c r="C632" t="s">
        <v>968</v>
      </c>
      <c r="D632" t="s">
        <v>1059</v>
      </c>
      <c r="E632" t="s">
        <v>466</v>
      </c>
      <c r="F632" t="s">
        <v>7</v>
      </c>
      <c r="G632" t="s">
        <v>8</v>
      </c>
      <c r="H632" t="s">
        <v>88</v>
      </c>
      <c r="I632" t="s">
        <v>495</v>
      </c>
      <c r="J632" t="s">
        <v>1061</v>
      </c>
      <c r="K632" t="s">
        <v>1062</v>
      </c>
      <c r="L632" t="s">
        <v>986</v>
      </c>
      <c r="M632" t="s">
        <v>987</v>
      </c>
      <c r="N632" t="s">
        <v>25</v>
      </c>
      <c r="O632" t="s">
        <v>466</v>
      </c>
      <c r="P632" t="s">
        <v>1250</v>
      </c>
      <c r="Q632" t="s">
        <v>1251</v>
      </c>
      <c r="R632" s="38">
        <v>25000</v>
      </c>
    </row>
    <row r="633" spans="1:18" x14ac:dyDescent="0.25">
      <c r="A633" t="s">
        <v>1059</v>
      </c>
      <c r="B633" t="s">
        <v>466</v>
      </c>
      <c r="C633" t="s">
        <v>968</v>
      </c>
      <c r="D633" t="s">
        <v>1059</v>
      </c>
      <c r="E633" t="s">
        <v>466</v>
      </c>
      <c r="F633" t="s">
        <v>7</v>
      </c>
      <c r="G633" t="s">
        <v>8</v>
      </c>
      <c r="H633" t="s">
        <v>88</v>
      </c>
      <c r="I633" t="s">
        <v>495</v>
      </c>
      <c r="J633" t="s">
        <v>1061</v>
      </c>
      <c r="K633" t="s">
        <v>1062</v>
      </c>
      <c r="L633" t="s">
        <v>719</v>
      </c>
      <c r="M633" t="s">
        <v>720</v>
      </c>
      <c r="N633" t="s">
        <v>159</v>
      </c>
      <c r="O633" t="s">
        <v>501</v>
      </c>
      <c r="P633" t="s">
        <v>1250</v>
      </c>
      <c r="Q633" t="s">
        <v>1251</v>
      </c>
      <c r="R633" s="38">
        <v>218500</v>
      </c>
    </row>
    <row r="634" spans="1:18" x14ac:dyDescent="0.25">
      <c r="A634" t="s">
        <v>1059</v>
      </c>
      <c r="B634" t="s">
        <v>466</v>
      </c>
      <c r="C634" t="s">
        <v>968</v>
      </c>
      <c r="D634" t="s">
        <v>1059</v>
      </c>
      <c r="E634" t="s">
        <v>466</v>
      </c>
      <c r="F634" t="s">
        <v>7</v>
      </c>
      <c r="G634" t="s">
        <v>8</v>
      </c>
      <c r="H634" t="s">
        <v>88</v>
      </c>
      <c r="I634" t="s">
        <v>495</v>
      </c>
      <c r="J634" t="s">
        <v>1061</v>
      </c>
      <c r="K634" t="s">
        <v>1062</v>
      </c>
      <c r="L634" t="s">
        <v>988</v>
      </c>
      <c r="M634" t="s">
        <v>989</v>
      </c>
      <c r="N634" t="s">
        <v>159</v>
      </c>
      <c r="O634" t="s">
        <v>501</v>
      </c>
      <c r="P634" t="s">
        <v>1250</v>
      </c>
      <c r="Q634" t="s">
        <v>1251</v>
      </c>
      <c r="R634" s="38">
        <v>14885</v>
      </c>
    </row>
    <row r="635" spans="1:18" x14ac:dyDescent="0.25">
      <c r="A635" t="s">
        <v>1059</v>
      </c>
      <c r="B635" t="s">
        <v>466</v>
      </c>
      <c r="C635" t="s">
        <v>968</v>
      </c>
      <c r="D635" t="s">
        <v>1059</v>
      </c>
      <c r="E635" t="s">
        <v>466</v>
      </c>
      <c r="F635" t="s">
        <v>7</v>
      </c>
      <c r="G635" t="s">
        <v>8</v>
      </c>
      <c r="H635" t="s">
        <v>88</v>
      </c>
      <c r="I635" t="s">
        <v>495</v>
      </c>
      <c r="J635" t="s">
        <v>1061</v>
      </c>
      <c r="K635" t="s">
        <v>1062</v>
      </c>
      <c r="L635" t="s">
        <v>990</v>
      </c>
      <c r="M635" t="s">
        <v>991</v>
      </c>
      <c r="N635" t="s">
        <v>25</v>
      </c>
      <c r="O635" t="s">
        <v>466</v>
      </c>
      <c r="P635" t="s">
        <v>1250</v>
      </c>
      <c r="Q635" t="s">
        <v>1251</v>
      </c>
      <c r="R635" s="38">
        <v>230</v>
      </c>
    </row>
    <row r="636" spans="1:18" x14ac:dyDescent="0.25">
      <c r="A636" t="s">
        <v>1059</v>
      </c>
      <c r="B636" t="s">
        <v>466</v>
      </c>
      <c r="C636" t="s">
        <v>968</v>
      </c>
      <c r="D636" t="s">
        <v>1059</v>
      </c>
      <c r="E636" t="s">
        <v>466</v>
      </c>
      <c r="F636" t="s">
        <v>7</v>
      </c>
      <c r="G636" t="s">
        <v>8</v>
      </c>
      <c r="H636" t="s">
        <v>88</v>
      </c>
      <c r="I636" t="s">
        <v>495</v>
      </c>
      <c r="J636" t="s">
        <v>1061</v>
      </c>
      <c r="K636" t="s">
        <v>1062</v>
      </c>
      <c r="L636" t="s">
        <v>725</v>
      </c>
      <c r="M636" t="s">
        <v>726</v>
      </c>
      <c r="N636" t="s">
        <v>372</v>
      </c>
      <c r="O636" t="s">
        <v>498</v>
      </c>
      <c r="P636" t="s">
        <v>1271</v>
      </c>
      <c r="Q636" t="s">
        <v>1272</v>
      </c>
      <c r="R636" s="38">
        <v>16040</v>
      </c>
    </row>
    <row r="637" spans="1:18" x14ac:dyDescent="0.25">
      <c r="A637" t="s">
        <v>1059</v>
      </c>
      <c r="B637" t="s">
        <v>466</v>
      </c>
      <c r="C637" t="s">
        <v>968</v>
      </c>
      <c r="D637" t="s">
        <v>1059</v>
      </c>
      <c r="E637" t="s">
        <v>466</v>
      </c>
      <c r="F637" t="s">
        <v>7</v>
      </c>
      <c r="G637" t="s">
        <v>8</v>
      </c>
      <c r="H637" t="s">
        <v>88</v>
      </c>
      <c r="I637" t="s">
        <v>495</v>
      </c>
      <c r="J637" t="s">
        <v>1123</v>
      </c>
      <c r="K637" t="s">
        <v>1124</v>
      </c>
      <c r="L637" t="s">
        <v>684</v>
      </c>
      <c r="M637" t="s">
        <v>672</v>
      </c>
      <c r="N637" t="s">
        <v>300</v>
      </c>
      <c r="O637" t="s">
        <v>492</v>
      </c>
      <c r="P637" t="s">
        <v>1252</v>
      </c>
      <c r="Q637" t="s">
        <v>1253</v>
      </c>
      <c r="R637" s="38">
        <v>103815.6</v>
      </c>
    </row>
    <row r="638" spans="1:18" x14ac:dyDescent="0.25">
      <c r="A638" t="s">
        <v>1059</v>
      </c>
      <c r="B638" t="s">
        <v>466</v>
      </c>
      <c r="C638" t="s">
        <v>968</v>
      </c>
      <c r="D638" t="s">
        <v>1059</v>
      </c>
      <c r="E638" t="s">
        <v>466</v>
      </c>
      <c r="F638" t="s">
        <v>7</v>
      </c>
      <c r="G638" t="s">
        <v>8</v>
      </c>
      <c r="H638" t="s">
        <v>88</v>
      </c>
      <c r="I638" t="s">
        <v>495</v>
      </c>
      <c r="J638" t="s">
        <v>1123</v>
      </c>
      <c r="K638" t="s">
        <v>1124</v>
      </c>
      <c r="L638" t="s">
        <v>973</v>
      </c>
      <c r="M638" t="s">
        <v>974</v>
      </c>
      <c r="N638" t="s">
        <v>300</v>
      </c>
      <c r="O638" t="s">
        <v>492</v>
      </c>
      <c r="P638" t="s">
        <v>1264</v>
      </c>
      <c r="Q638" t="s">
        <v>1265</v>
      </c>
      <c r="R638" s="38">
        <v>50832.71</v>
      </c>
    </row>
    <row r="639" spans="1:18" x14ac:dyDescent="0.25">
      <c r="A639" t="s">
        <v>1059</v>
      </c>
      <c r="B639" t="s">
        <v>466</v>
      </c>
      <c r="C639" t="s">
        <v>968</v>
      </c>
      <c r="D639" t="s">
        <v>1059</v>
      </c>
      <c r="E639" t="s">
        <v>466</v>
      </c>
      <c r="F639" t="s">
        <v>7</v>
      </c>
      <c r="G639" t="s">
        <v>8</v>
      </c>
      <c r="H639" t="s">
        <v>88</v>
      </c>
      <c r="I639" t="s">
        <v>495</v>
      </c>
      <c r="J639" t="s">
        <v>1123</v>
      </c>
      <c r="K639" t="s">
        <v>1124</v>
      </c>
      <c r="L639" t="s">
        <v>977</v>
      </c>
      <c r="M639" t="s">
        <v>978</v>
      </c>
      <c r="N639" t="s">
        <v>372</v>
      </c>
      <c r="O639" t="s">
        <v>498</v>
      </c>
      <c r="P639" t="s">
        <v>1271</v>
      </c>
      <c r="Q639" t="s">
        <v>1272</v>
      </c>
      <c r="R639" s="38">
        <v>150000</v>
      </c>
    </row>
    <row r="640" spans="1:18" x14ac:dyDescent="0.25">
      <c r="A640" t="s">
        <v>1059</v>
      </c>
      <c r="B640" t="s">
        <v>466</v>
      </c>
      <c r="C640" t="s">
        <v>968</v>
      </c>
      <c r="D640" t="s">
        <v>1059</v>
      </c>
      <c r="E640" t="s">
        <v>466</v>
      </c>
      <c r="F640" t="s">
        <v>7</v>
      </c>
      <c r="G640" t="s">
        <v>8</v>
      </c>
      <c r="H640" t="s">
        <v>88</v>
      </c>
      <c r="I640" t="s">
        <v>495</v>
      </c>
      <c r="J640" t="s">
        <v>1123</v>
      </c>
      <c r="K640" t="s">
        <v>1124</v>
      </c>
      <c r="L640" t="s">
        <v>687</v>
      </c>
      <c r="M640" t="s">
        <v>688</v>
      </c>
      <c r="N640" t="s">
        <v>159</v>
      </c>
      <c r="O640" t="s">
        <v>501</v>
      </c>
      <c r="P640" t="s">
        <v>1254</v>
      </c>
      <c r="Q640" t="s">
        <v>1255</v>
      </c>
      <c r="R640" s="38">
        <v>2211527.94</v>
      </c>
    </row>
    <row r="641" spans="1:18" x14ac:dyDescent="0.25">
      <c r="A641" t="s">
        <v>1059</v>
      </c>
      <c r="B641" t="s">
        <v>466</v>
      </c>
      <c r="C641" t="s">
        <v>968</v>
      </c>
      <c r="D641" t="s">
        <v>1059</v>
      </c>
      <c r="E641" t="s">
        <v>466</v>
      </c>
      <c r="F641" t="s">
        <v>7</v>
      </c>
      <c r="G641" t="s">
        <v>8</v>
      </c>
      <c r="H641" t="s">
        <v>88</v>
      </c>
      <c r="I641" t="s">
        <v>495</v>
      </c>
      <c r="J641" t="s">
        <v>1123</v>
      </c>
      <c r="K641" t="s">
        <v>1124</v>
      </c>
      <c r="L641" t="s">
        <v>689</v>
      </c>
      <c r="M641" t="s">
        <v>690</v>
      </c>
      <c r="N641" t="s">
        <v>297</v>
      </c>
      <c r="O641" t="s">
        <v>507</v>
      </c>
      <c r="P641" t="s">
        <v>1250</v>
      </c>
      <c r="Q641" t="s">
        <v>1251</v>
      </c>
      <c r="R641" s="38">
        <v>82137.86</v>
      </c>
    </row>
    <row r="642" spans="1:18" x14ac:dyDescent="0.25">
      <c r="A642" t="s">
        <v>1059</v>
      </c>
      <c r="B642" t="s">
        <v>466</v>
      </c>
      <c r="C642" t="s">
        <v>968</v>
      </c>
      <c r="D642" t="s">
        <v>1059</v>
      </c>
      <c r="E642" t="s">
        <v>466</v>
      </c>
      <c r="F642" t="s">
        <v>7</v>
      </c>
      <c r="G642" t="s">
        <v>8</v>
      </c>
      <c r="H642" t="s">
        <v>88</v>
      </c>
      <c r="I642" t="s">
        <v>495</v>
      </c>
      <c r="J642" t="s">
        <v>1123</v>
      </c>
      <c r="K642" t="s">
        <v>1124</v>
      </c>
      <c r="L642" t="s">
        <v>693</v>
      </c>
      <c r="M642" t="s">
        <v>694</v>
      </c>
      <c r="N642" t="s">
        <v>159</v>
      </c>
      <c r="O642" t="s">
        <v>501</v>
      </c>
      <c r="P642" t="s">
        <v>1250</v>
      </c>
      <c r="Q642" t="s">
        <v>1251</v>
      </c>
      <c r="R642" s="38">
        <v>288795.74</v>
      </c>
    </row>
    <row r="643" spans="1:18" x14ac:dyDescent="0.25">
      <c r="A643" t="s">
        <v>1059</v>
      </c>
      <c r="B643" t="s">
        <v>466</v>
      </c>
      <c r="C643" t="s">
        <v>968</v>
      </c>
      <c r="D643" t="s">
        <v>1059</v>
      </c>
      <c r="E643" t="s">
        <v>466</v>
      </c>
      <c r="F643" t="s">
        <v>7</v>
      </c>
      <c r="G643" t="s">
        <v>8</v>
      </c>
      <c r="H643" t="s">
        <v>88</v>
      </c>
      <c r="I643" t="s">
        <v>495</v>
      </c>
      <c r="J643" t="s">
        <v>1123</v>
      </c>
      <c r="K643" t="s">
        <v>1124</v>
      </c>
      <c r="L643" t="s">
        <v>693</v>
      </c>
      <c r="M643" t="s">
        <v>694</v>
      </c>
      <c r="N643" t="s">
        <v>297</v>
      </c>
      <c r="O643" t="s">
        <v>507</v>
      </c>
      <c r="P643" t="s">
        <v>1250</v>
      </c>
      <c r="Q643" t="s">
        <v>1251</v>
      </c>
      <c r="R643" s="38">
        <v>110164.03</v>
      </c>
    </row>
    <row r="644" spans="1:18" x14ac:dyDescent="0.25">
      <c r="A644" t="s">
        <v>1059</v>
      </c>
      <c r="B644" t="s">
        <v>466</v>
      </c>
      <c r="C644" t="s">
        <v>968</v>
      </c>
      <c r="D644" t="s">
        <v>1059</v>
      </c>
      <c r="E644" t="s">
        <v>466</v>
      </c>
      <c r="F644" t="s">
        <v>7</v>
      </c>
      <c r="G644" t="s">
        <v>8</v>
      </c>
      <c r="H644" t="s">
        <v>88</v>
      </c>
      <c r="I644" t="s">
        <v>495</v>
      </c>
      <c r="J644" t="s">
        <v>1123</v>
      </c>
      <c r="K644" t="s">
        <v>1124</v>
      </c>
      <c r="L644" t="s">
        <v>695</v>
      </c>
      <c r="M644" t="s">
        <v>696</v>
      </c>
      <c r="N644" t="s">
        <v>159</v>
      </c>
      <c r="O644" t="s">
        <v>501</v>
      </c>
      <c r="P644" t="s">
        <v>1250</v>
      </c>
      <c r="Q644" t="s">
        <v>1251</v>
      </c>
      <c r="R644" s="38">
        <v>43592.21</v>
      </c>
    </row>
    <row r="645" spans="1:18" x14ac:dyDescent="0.25">
      <c r="A645" t="s">
        <v>1059</v>
      </c>
      <c r="B645" t="s">
        <v>466</v>
      </c>
      <c r="C645" t="s">
        <v>968</v>
      </c>
      <c r="D645" t="s">
        <v>1059</v>
      </c>
      <c r="E645" t="s">
        <v>466</v>
      </c>
      <c r="F645" t="s">
        <v>7</v>
      </c>
      <c r="G645" t="s">
        <v>8</v>
      </c>
      <c r="H645" t="s">
        <v>88</v>
      </c>
      <c r="I645" t="s">
        <v>495</v>
      </c>
      <c r="J645" t="s">
        <v>1123</v>
      </c>
      <c r="K645" t="s">
        <v>1124</v>
      </c>
      <c r="L645" t="s">
        <v>701</v>
      </c>
      <c r="M645" t="s">
        <v>702</v>
      </c>
      <c r="N645" t="s">
        <v>212</v>
      </c>
      <c r="O645" t="s">
        <v>504</v>
      </c>
      <c r="P645" t="s">
        <v>1250</v>
      </c>
      <c r="Q645" t="s">
        <v>1251</v>
      </c>
      <c r="R645" s="38">
        <v>179000</v>
      </c>
    </row>
    <row r="646" spans="1:18" x14ac:dyDescent="0.25">
      <c r="A646" t="s">
        <v>1059</v>
      </c>
      <c r="B646" t="s">
        <v>466</v>
      </c>
      <c r="C646" t="s">
        <v>968</v>
      </c>
      <c r="D646" t="s">
        <v>1059</v>
      </c>
      <c r="E646" t="s">
        <v>466</v>
      </c>
      <c r="F646" t="s">
        <v>7</v>
      </c>
      <c r="G646" t="s">
        <v>8</v>
      </c>
      <c r="H646" t="s">
        <v>88</v>
      </c>
      <c r="I646" t="s">
        <v>495</v>
      </c>
      <c r="J646" t="s">
        <v>1123</v>
      </c>
      <c r="K646" t="s">
        <v>1124</v>
      </c>
      <c r="L646" t="s">
        <v>701</v>
      </c>
      <c r="M646" t="s">
        <v>702</v>
      </c>
      <c r="N646" t="s">
        <v>297</v>
      </c>
      <c r="O646" t="s">
        <v>507</v>
      </c>
      <c r="P646" t="s">
        <v>1250</v>
      </c>
      <c r="Q646" t="s">
        <v>1251</v>
      </c>
      <c r="R646" s="38">
        <v>12200</v>
      </c>
    </row>
    <row r="647" spans="1:18" x14ac:dyDescent="0.25">
      <c r="A647" t="s">
        <v>1059</v>
      </c>
      <c r="B647" t="s">
        <v>466</v>
      </c>
      <c r="C647" t="s">
        <v>968</v>
      </c>
      <c r="D647" t="s">
        <v>1059</v>
      </c>
      <c r="E647" t="s">
        <v>466</v>
      </c>
      <c r="F647" t="s">
        <v>7</v>
      </c>
      <c r="G647" t="s">
        <v>8</v>
      </c>
      <c r="H647" t="s">
        <v>88</v>
      </c>
      <c r="I647" t="s">
        <v>495</v>
      </c>
      <c r="J647" t="s">
        <v>1123</v>
      </c>
      <c r="K647" t="s">
        <v>1124</v>
      </c>
      <c r="L647" t="s">
        <v>705</v>
      </c>
      <c r="M647" t="s">
        <v>706</v>
      </c>
      <c r="N647" t="s">
        <v>297</v>
      </c>
      <c r="O647" t="s">
        <v>507</v>
      </c>
      <c r="P647" t="s">
        <v>1250</v>
      </c>
      <c r="Q647" t="s">
        <v>1251</v>
      </c>
      <c r="R647" s="38">
        <v>1788.34</v>
      </c>
    </row>
    <row r="648" spans="1:18" x14ac:dyDescent="0.25">
      <c r="A648" t="s">
        <v>1059</v>
      </c>
      <c r="B648" t="s">
        <v>466</v>
      </c>
      <c r="C648" t="s">
        <v>968</v>
      </c>
      <c r="D648" t="s">
        <v>1059</v>
      </c>
      <c r="E648" t="s">
        <v>466</v>
      </c>
      <c r="F648" t="s">
        <v>7</v>
      </c>
      <c r="G648" t="s">
        <v>8</v>
      </c>
      <c r="H648" t="s">
        <v>88</v>
      </c>
      <c r="I648" t="s">
        <v>495</v>
      </c>
      <c r="J648" t="s">
        <v>1123</v>
      </c>
      <c r="K648" t="s">
        <v>1124</v>
      </c>
      <c r="L648" t="s">
        <v>705</v>
      </c>
      <c r="M648" t="s">
        <v>706</v>
      </c>
      <c r="N648" t="s">
        <v>355</v>
      </c>
      <c r="O648" t="s">
        <v>510</v>
      </c>
      <c r="P648" t="s">
        <v>1250</v>
      </c>
      <c r="Q648" t="s">
        <v>1251</v>
      </c>
      <c r="R648" s="38">
        <v>65000</v>
      </c>
    </row>
    <row r="649" spans="1:18" x14ac:dyDescent="0.25">
      <c r="A649" t="s">
        <v>1059</v>
      </c>
      <c r="B649" t="s">
        <v>466</v>
      </c>
      <c r="C649" t="s">
        <v>968</v>
      </c>
      <c r="D649" t="s">
        <v>1059</v>
      </c>
      <c r="E649" t="s">
        <v>466</v>
      </c>
      <c r="F649" t="s">
        <v>7</v>
      </c>
      <c r="G649" t="s">
        <v>8</v>
      </c>
      <c r="H649" t="s">
        <v>88</v>
      </c>
      <c r="I649" t="s">
        <v>495</v>
      </c>
      <c r="J649" t="s">
        <v>1123</v>
      </c>
      <c r="K649" t="s">
        <v>1124</v>
      </c>
      <c r="L649" t="s">
        <v>713</v>
      </c>
      <c r="M649" t="s">
        <v>714</v>
      </c>
      <c r="N649" t="s">
        <v>25</v>
      </c>
      <c r="O649" t="s">
        <v>466</v>
      </c>
      <c r="P649" t="s">
        <v>1250</v>
      </c>
      <c r="Q649" t="s">
        <v>1251</v>
      </c>
      <c r="R649" s="38">
        <v>81368</v>
      </c>
    </row>
    <row r="650" spans="1:18" x14ac:dyDescent="0.25">
      <c r="A650" t="s">
        <v>1059</v>
      </c>
      <c r="B650" t="s">
        <v>466</v>
      </c>
      <c r="C650" t="s">
        <v>968</v>
      </c>
      <c r="D650" t="s">
        <v>1059</v>
      </c>
      <c r="E650" t="s">
        <v>466</v>
      </c>
      <c r="F650" t="s">
        <v>7</v>
      </c>
      <c r="G650" t="s">
        <v>8</v>
      </c>
      <c r="H650" t="s">
        <v>88</v>
      </c>
      <c r="I650" t="s">
        <v>495</v>
      </c>
      <c r="J650" t="s">
        <v>1123</v>
      </c>
      <c r="K650" t="s">
        <v>1124</v>
      </c>
      <c r="L650" t="s">
        <v>715</v>
      </c>
      <c r="M650" t="s">
        <v>716</v>
      </c>
      <c r="N650" t="s">
        <v>258</v>
      </c>
      <c r="O650" t="s">
        <v>505</v>
      </c>
      <c r="P650" t="s">
        <v>1250</v>
      </c>
      <c r="Q650" t="s">
        <v>1251</v>
      </c>
      <c r="R650" s="38">
        <v>52425</v>
      </c>
    </row>
    <row r="651" spans="1:18" x14ac:dyDescent="0.25">
      <c r="A651" t="s">
        <v>1059</v>
      </c>
      <c r="B651" t="s">
        <v>466</v>
      </c>
      <c r="C651" t="s">
        <v>968</v>
      </c>
      <c r="D651" t="s">
        <v>1059</v>
      </c>
      <c r="E651" t="s">
        <v>466</v>
      </c>
      <c r="F651" t="s">
        <v>7</v>
      </c>
      <c r="G651" t="s">
        <v>8</v>
      </c>
      <c r="H651" t="s">
        <v>88</v>
      </c>
      <c r="I651" t="s">
        <v>495</v>
      </c>
      <c r="J651" t="s">
        <v>1123</v>
      </c>
      <c r="K651" t="s">
        <v>1124</v>
      </c>
      <c r="L651" t="s">
        <v>715</v>
      </c>
      <c r="M651" t="s">
        <v>716</v>
      </c>
      <c r="N651" t="s">
        <v>297</v>
      </c>
      <c r="O651" t="s">
        <v>507</v>
      </c>
      <c r="P651" t="s">
        <v>1250</v>
      </c>
      <c r="Q651" t="s">
        <v>1251</v>
      </c>
      <c r="R651" s="38">
        <v>2668.2</v>
      </c>
    </row>
    <row r="652" spans="1:18" x14ac:dyDescent="0.25">
      <c r="A652" t="s">
        <v>1059</v>
      </c>
      <c r="B652" t="s">
        <v>466</v>
      </c>
      <c r="C652" t="s">
        <v>968</v>
      </c>
      <c r="D652" t="s">
        <v>1059</v>
      </c>
      <c r="E652" t="s">
        <v>466</v>
      </c>
      <c r="F652" t="s">
        <v>7</v>
      </c>
      <c r="G652" t="s">
        <v>8</v>
      </c>
      <c r="H652" t="s">
        <v>88</v>
      </c>
      <c r="I652" t="s">
        <v>495</v>
      </c>
      <c r="J652" t="s">
        <v>1123</v>
      </c>
      <c r="K652" t="s">
        <v>1124</v>
      </c>
      <c r="L652" t="s">
        <v>715</v>
      </c>
      <c r="M652" t="s">
        <v>716</v>
      </c>
      <c r="N652" t="s">
        <v>300</v>
      </c>
      <c r="O652" t="s">
        <v>492</v>
      </c>
      <c r="P652" t="s">
        <v>1250</v>
      </c>
      <c r="Q652" t="s">
        <v>1251</v>
      </c>
      <c r="R652" s="38">
        <v>561998.19999999995</v>
      </c>
    </row>
    <row r="653" spans="1:18" x14ac:dyDescent="0.25">
      <c r="A653" t="s">
        <v>1059</v>
      </c>
      <c r="B653" t="s">
        <v>466</v>
      </c>
      <c r="C653" t="s">
        <v>968</v>
      </c>
      <c r="D653" t="s">
        <v>1059</v>
      </c>
      <c r="E653" t="s">
        <v>466</v>
      </c>
      <c r="F653" t="s">
        <v>7</v>
      </c>
      <c r="G653" t="s">
        <v>8</v>
      </c>
      <c r="H653" t="s">
        <v>6</v>
      </c>
      <c r="I653" t="s">
        <v>463</v>
      </c>
      <c r="J653" t="s">
        <v>1061</v>
      </c>
      <c r="K653" t="s">
        <v>1062</v>
      </c>
      <c r="L653" t="s">
        <v>728</v>
      </c>
      <c r="M653" t="s">
        <v>729</v>
      </c>
      <c r="N653" t="s">
        <v>146</v>
      </c>
      <c r="O653" t="s">
        <v>487</v>
      </c>
      <c r="P653" t="s">
        <v>1256</v>
      </c>
      <c r="Q653" t="s">
        <v>1257</v>
      </c>
      <c r="R653" s="38">
        <v>8692.54000000001</v>
      </c>
    </row>
    <row r="654" spans="1:18" x14ac:dyDescent="0.25">
      <c r="A654" t="s">
        <v>1059</v>
      </c>
      <c r="B654" t="s">
        <v>466</v>
      </c>
      <c r="C654" t="s">
        <v>968</v>
      </c>
      <c r="D654" t="s">
        <v>1059</v>
      </c>
      <c r="E654" t="s">
        <v>466</v>
      </c>
      <c r="F654" t="s">
        <v>7</v>
      </c>
      <c r="G654" t="s">
        <v>8</v>
      </c>
      <c r="H654" t="s">
        <v>6</v>
      </c>
      <c r="I654" t="s">
        <v>463</v>
      </c>
      <c r="J654" t="s">
        <v>1061</v>
      </c>
      <c r="K654" t="s">
        <v>1062</v>
      </c>
      <c r="L654" t="s">
        <v>728</v>
      </c>
      <c r="M654" t="s">
        <v>729</v>
      </c>
      <c r="N654" t="s">
        <v>146</v>
      </c>
      <c r="O654" t="s">
        <v>487</v>
      </c>
      <c r="P654" t="s">
        <v>321</v>
      </c>
      <c r="Q654" t="s">
        <v>322</v>
      </c>
      <c r="R654" s="38">
        <v>0</v>
      </c>
    </row>
    <row r="655" spans="1:18" x14ac:dyDescent="0.25">
      <c r="A655" t="s">
        <v>1059</v>
      </c>
      <c r="B655" t="s">
        <v>466</v>
      </c>
      <c r="C655" t="s">
        <v>968</v>
      </c>
      <c r="D655" t="s">
        <v>1059</v>
      </c>
      <c r="E655" t="s">
        <v>466</v>
      </c>
      <c r="F655" t="s">
        <v>7</v>
      </c>
      <c r="G655" t="s">
        <v>8</v>
      </c>
      <c r="H655" t="s">
        <v>6</v>
      </c>
      <c r="I655" t="s">
        <v>463</v>
      </c>
      <c r="J655" t="s">
        <v>1061</v>
      </c>
      <c r="K655" t="s">
        <v>1062</v>
      </c>
      <c r="L655" t="s">
        <v>728</v>
      </c>
      <c r="M655" t="s">
        <v>729</v>
      </c>
      <c r="N655" t="s">
        <v>300</v>
      </c>
      <c r="O655" t="s">
        <v>492</v>
      </c>
      <c r="P655" t="s">
        <v>1256</v>
      </c>
      <c r="Q655" t="s">
        <v>1257</v>
      </c>
      <c r="R655" s="38">
        <v>75127.930000000197</v>
      </c>
    </row>
    <row r="656" spans="1:18" x14ac:dyDescent="0.25">
      <c r="A656" t="s">
        <v>1059</v>
      </c>
      <c r="B656" t="s">
        <v>466</v>
      </c>
      <c r="C656" t="s">
        <v>968</v>
      </c>
      <c r="D656" t="s">
        <v>1059</v>
      </c>
      <c r="E656" t="s">
        <v>466</v>
      </c>
      <c r="F656" t="s">
        <v>7</v>
      </c>
      <c r="G656" t="s">
        <v>8</v>
      </c>
      <c r="H656" t="s">
        <v>6</v>
      </c>
      <c r="I656" t="s">
        <v>463</v>
      </c>
      <c r="J656" t="s">
        <v>1061</v>
      </c>
      <c r="K656" t="s">
        <v>1062</v>
      </c>
      <c r="L656" t="s">
        <v>728</v>
      </c>
      <c r="M656" t="s">
        <v>729</v>
      </c>
      <c r="N656" t="s">
        <v>300</v>
      </c>
      <c r="O656" t="s">
        <v>492</v>
      </c>
      <c r="P656" t="s">
        <v>321</v>
      </c>
      <c r="Q656" t="s">
        <v>322</v>
      </c>
      <c r="R656" s="38">
        <v>0</v>
      </c>
    </row>
    <row r="657" spans="1:18" x14ac:dyDescent="0.25">
      <c r="A657" t="s">
        <v>1059</v>
      </c>
      <c r="B657" t="s">
        <v>466</v>
      </c>
      <c r="C657" t="s">
        <v>968</v>
      </c>
      <c r="D657" t="s">
        <v>1059</v>
      </c>
      <c r="E657" t="s">
        <v>466</v>
      </c>
      <c r="F657" t="s">
        <v>7</v>
      </c>
      <c r="G657" t="s">
        <v>8</v>
      </c>
      <c r="H657" t="s">
        <v>6</v>
      </c>
      <c r="I657" t="s">
        <v>463</v>
      </c>
      <c r="J657" t="s">
        <v>1061</v>
      </c>
      <c r="K657" t="s">
        <v>1062</v>
      </c>
      <c r="L657" t="s">
        <v>730</v>
      </c>
      <c r="M657" t="s">
        <v>731</v>
      </c>
      <c r="N657" t="s">
        <v>300</v>
      </c>
      <c r="O657" t="s">
        <v>492</v>
      </c>
      <c r="P657" t="s">
        <v>1256</v>
      </c>
      <c r="Q657" t="s">
        <v>1257</v>
      </c>
      <c r="R657" s="38">
        <v>10777.43</v>
      </c>
    </row>
    <row r="658" spans="1:18" x14ac:dyDescent="0.25">
      <c r="A658" t="s">
        <v>1059</v>
      </c>
      <c r="B658" t="s">
        <v>466</v>
      </c>
      <c r="C658" t="s">
        <v>968</v>
      </c>
      <c r="D658" t="s">
        <v>1059</v>
      </c>
      <c r="E658" t="s">
        <v>466</v>
      </c>
      <c r="F658" t="s">
        <v>7</v>
      </c>
      <c r="G658" t="s">
        <v>8</v>
      </c>
      <c r="H658" t="s">
        <v>6</v>
      </c>
      <c r="I658" t="s">
        <v>463</v>
      </c>
      <c r="J658" t="s">
        <v>1061</v>
      </c>
      <c r="K658" t="s">
        <v>1062</v>
      </c>
      <c r="L658" t="s">
        <v>730</v>
      </c>
      <c r="M658" t="s">
        <v>731</v>
      </c>
      <c r="N658" t="s">
        <v>300</v>
      </c>
      <c r="O658" t="s">
        <v>492</v>
      </c>
      <c r="P658" t="s">
        <v>321</v>
      </c>
      <c r="Q658" t="s">
        <v>322</v>
      </c>
      <c r="R658" s="38">
        <v>0</v>
      </c>
    </row>
    <row r="659" spans="1:18" x14ac:dyDescent="0.25">
      <c r="A659" t="s">
        <v>1059</v>
      </c>
      <c r="B659" t="s">
        <v>466</v>
      </c>
      <c r="C659" t="s">
        <v>968</v>
      </c>
      <c r="D659" t="s">
        <v>1059</v>
      </c>
      <c r="E659" t="s">
        <v>466</v>
      </c>
      <c r="F659" t="s">
        <v>7</v>
      </c>
      <c r="G659" t="s">
        <v>8</v>
      </c>
      <c r="H659" t="s">
        <v>6</v>
      </c>
      <c r="I659" t="s">
        <v>463</v>
      </c>
      <c r="J659" t="s">
        <v>1061</v>
      </c>
      <c r="K659" t="s">
        <v>1062</v>
      </c>
      <c r="L659" t="s">
        <v>659</v>
      </c>
      <c r="M659" t="s">
        <v>660</v>
      </c>
      <c r="N659" t="s">
        <v>365</v>
      </c>
      <c r="O659" t="s">
        <v>489</v>
      </c>
      <c r="P659" t="s">
        <v>1262</v>
      </c>
      <c r="Q659" t="s">
        <v>1263</v>
      </c>
      <c r="R659" s="38">
        <v>0</v>
      </c>
    </row>
    <row r="660" spans="1:18" x14ac:dyDescent="0.25">
      <c r="A660" t="s">
        <v>1059</v>
      </c>
      <c r="B660" t="s">
        <v>466</v>
      </c>
      <c r="C660" t="s">
        <v>968</v>
      </c>
      <c r="D660" t="s">
        <v>1059</v>
      </c>
      <c r="E660" t="s">
        <v>466</v>
      </c>
      <c r="F660" t="s">
        <v>7</v>
      </c>
      <c r="G660" t="s">
        <v>8</v>
      </c>
      <c r="H660" t="s">
        <v>6</v>
      </c>
      <c r="I660" t="s">
        <v>463</v>
      </c>
      <c r="J660" t="s">
        <v>1061</v>
      </c>
      <c r="K660" t="s">
        <v>1062</v>
      </c>
      <c r="L660" t="s">
        <v>659</v>
      </c>
      <c r="M660" t="s">
        <v>660</v>
      </c>
      <c r="N660" t="s">
        <v>365</v>
      </c>
      <c r="O660" t="s">
        <v>489</v>
      </c>
      <c r="P660" t="s">
        <v>368</v>
      </c>
      <c r="Q660" t="s">
        <v>369</v>
      </c>
      <c r="R660" s="38">
        <v>0</v>
      </c>
    </row>
    <row r="661" spans="1:18" x14ac:dyDescent="0.25">
      <c r="A661" t="s">
        <v>1059</v>
      </c>
      <c r="B661" t="s">
        <v>466</v>
      </c>
      <c r="C661" t="s">
        <v>968</v>
      </c>
      <c r="D661" t="s">
        <v>1059</v>
      </c>
      <c r="E661" t="s">
        <v>466</v>
      </c>
      <c r="F661" t="s">
        <v>7</v>
      </c>
      <c r="G661" t="s">
        <v>8</v>
      </c>
      <c r="H661" t="s">
        <v>6</v>
      </c>
      <c r="I661" t="s">
        <v>463</v>
      </c>
      <c r="J661" t="s">
        <v>1061</v>
      </c>
      <c r="K661" t="s">
        <v>1062</v>
      </c>
      <c r="L661" t="s">
        <v>659</v>
      </c>
      <c r="M661" t="s">
        <v>660</v>
      </c>
      <c r="N661" t="s">
        <v>374</v>
      </c>
      <c r="O661" t="s">
        <v>484</v>
      </c>
      <c r="P661" t="s">
        <v>1289</v>
      </c>
      <c r="Q661" t="s">
        <v>1290</v>
      </c>
      <c r="R661" s="38">
        <v>2520</v>
      </c>
    </row>
    <row r="662" spans="1:18" x14ac:dyDescent="0.25">
      <c r="A662" t="s">
        <v>1059</v>
      </c>
      <c r="B662" t="s">
        <v>466</v>
      </c>
      <c r="C662" t="s">
        <v>968</v>
      </c>
      <c r="D662" t="s">
        <v>1059</v>
      </c>
      <c r="E662" t="s">
        <v>466</v>
      </c>
      <c r="F662" t="s">
        <v>7</v>
      </c>
      <c r="G662" t="s">
        <v>8</v>
      </c>
      <c r="H662" t="s">
        <v>6</v>
      </c>
      <c r="I662" t="s">
        <v>463</v>
      </c>
      <c r="J662" t="s">
        <v>1061</v>
      </c>
      <c r="K662" t="s">
        <v>1062</v>
      </c>
      <c r="L662" t="s">
        <v>661</v>
      </c>
      <c r="M662" t="s">
        <v>662</v>
      </c>
      <c r="N662" t="s">
        <v>146</v>
      </c>
      <c r="O662" t="s">
        <v>487</v>
      </c>
      <c r="P662" t="s">
        <v>1262</v>
      </c>
      <c r="Q662" t="s">
        <v>1263</v>
      </c>
      <c r="R662" s="38">
        <v>0</v>
      </c>
    </row>
    <row r="663" spans="1:18" x14ac:dyDescent="0.25">
      <c r="A663" t="s">
        <v>1059</v>
      </c>
      <c r="B663" t="s">
        <v>466</v>
      </c>
      <c r="C663" t="s">
        <v>968</v>
      </c>
      <c r="D663" t="s">
        <v>1059</v>
      </c>
      <c r="E663" t="s">
        <v>466</v>
      </c>
      <c r="F663" t="s">
        <v>7</v>
      </c>
      <c r="G663" t="s">
        <v>8</v>
      </c>
      <c r="H663" t="s">
        <v>6</v>
      </c>
      <c r="I663" t="s">
        <v>463</v>
      </c>
      <c r="J663" t="s">
        <v>1061</v>
      </c>
      <c r="K663" t="s">
        <v>1062</v>
      </c>
      <c r="L663" t="s">
        <v>661</v>
      </c>
      <c r="M663" t="s">
        <v>662</v>
      </c>
      <c r="N663" t="s">
        <v>146</v>
      </c>
      <c r="O663" t="s">
        <v>487</v>
      </c>
      <c r="P663" t="s">
        <v>368</v>
      </c>
      <c r="Q663" t="s">
        <v>369</v>
      </c>
      <c r="R663" s="38">
        <v>0</v>
      </c>
    </row>
    <row r="664" spans="1:18" x14ac:dyDescent="0.25">
      <c r="A664" t="s">
        <v>1059</v>
      </c>
      <c r="B664" t="s">
        <v>466</v>
      </c>
      <c r="C664" t="s">
        <v>968</v>
      </c>
      <c r="D664" t="s">
        <v>1059</v>
      </c>
      <c r="E664" t="s">
        <v>466</v>
      </c>
      <c r="F664" t="s">
        <v>7</v>
      </c>
      <c r="G664" t="s">
        <v>8</v>
      </c>
      <c r="H664" t="s">
        <v>6</v>
      </c>
      <c r="I664" t="s">
        <v>463</v>
      </c>
      <c r="J664" t="s">
        <v>1061</v>
      </c>
      <c r="K664" t="s">
        <v>1062</v>
      </c>
      <c r="L664" t="s">
        <v>661</v>
      </c>
      <c r="M664" t="s">
        <v>662</v>
      </c>
      <c r="N664" t="s">
        <v>365</v>
      </c>
      <c r="O664" t="s">
        <v>489</v>
      </c>
      <c r="P664" t="s">
        <v>1262</v>
      </c>
      <c r="Q664" t="s">
        <v>1263</v>
      </c>
      <c r="R664" s="38">
        <v>24169.46</v>
      </c>
    </row>
    <row r="665" spans="1:18" x14ac:dyDescent="0.25">
      <c r="A665" t="s">
        <v>1059</v>
      </c>
      <c r="B665" t="s">
        <v>466</v>
      </c>
      <c r="C665" t="s">
        <v>968</v>
      </c>
      <c r="D665" t="s">
        <v>1059</v>
      </c>
      <c r="E665" t="s">
        <v>466</v>
      </c>
      <c r="F665" t="s">
        <v>7</v>
      </c>
      <c r="G665" t="s">
        <v>8</v>
      </c>
      <c r="H665" t="s">
        <v>6</v>
      </c>
      <c r="I665" t="s">
        <v>463</v>
      </c>
      <c r="J665" t="s">
        <v>1061</v>
      </c>
      <c r="K665" t="s">
        <v>1062</v>
      </c>
      <c r="L665" t="s">
        <v>661</v>
      </c>
      <c r="M665" t="s">
        <v>662</v>
      </c>
      <c r="N665" t="s">
        <v>365</v>
      </c>
      <c r="O665" t="s">
        <v>489</v>
      </c>
      <c r="P665" t="s">
        <v>368</v>
      </c>
      <c r="Q665" t="s">
        <v>369</v>
      </c>
      <c r="R665" s="38">
        <v>444.60000000000599</v>
      </c>
    </row>
    <row r="666" spans="1:18" x14ac:dyDescent="0.25">
      <c r="A666" t="s">
        <v>1059</v>
      </c>
      <c r="B666" t="s">
        <v>466</v>
      </c>
      <c r="C666" t="s">
        <v>968</v>
      </c>
      <c r="D666" t="s">
        <v>1059</v>
      </c>
      <c r="E666" t="s">
        <v>466</v>
      </c>
      <c r="F666" t="s">
        <v>7</v>
      </c>
      <c r="G666" t="s">
        <v>8</v>
      </c>
      <c r="H666" t="s">
        <v>6</v>
      </c>
      <c r="I666" t="s">
        <v>463</v>
      </c>
      <c r="J666" t="s">
        <v>1061</v>
      </c>
      <c r="K666" t="s">
        <v>1062</v>
      </c>
      <c r="L666" t="s">
        <v>732</v>
      </c>
      <c r="M666" t="s">
        <v>733</v>
      </c>
      <c r="N666" t="s">
        <v>146</v>
      </c>
      <c r="O666" t="s">
        <v>487</v>
      </c>
      <c r="P666" t="s">
        <v>1264</v>
      </c>
      <c r="Q666" t="s">
        <v>1265</v>
      </c>
      <c r="R666" s="38">
        <v>6983.88</v>
      </c>
    </row>
    <row r="667" spans="1:18" x14ac:dyDescent="0.25">
      <c r="A667" t="s">
        <v>1059</v>
      </c>
      <c r="B667" t="s">
        <v>466</v>
      </c>
      <c r="C667" t="s">
        <v>968</v>
      </c>
      <c r="D667" t="s">
        <v>1059</v>
      </c>
      <c r="E667" t="s">
        <v>466</v>
      </c>
      <c r="F667" t="s">
        <v>7</v>
      </c>
      <c r="G667" t="s">
        <v>8</v>
      </c>
      <c r="H667" t="s">
        <v>6</v>
      </c>
      <c r="I667" t="s">
        <v>463</v>
      </c>
      <c r="J667" t="s">
        <v>1061</v>
      </c>
      <c r="K667" t="s">
        <v>1062</v>
      </c>
      <c r="L667" t="s">
        <v>732</v>
      </c>
      <c r="M667" t="s">
        <v>733</v>
      </c>
      <c r="N667" t="s">
        <v>146</v>
      </c>
      <c r="O667" t="s">
        <v>487</v>
      </c>
      <c r="P667" t="s">
        <v>312</v>
      </c>
      <c r="Q667" t="s">
        <v>313</v>
      </c>
      <c r="R667" s="38">
        <v>0</v>
      </c>
    </row>
    <row r="668" spans="1:18" x14ac:dyDescent="0.25">
      <c r="A668" t="s">
        <v>1059</v>
      </c>
      <c r="B668" t="s">
        <v>466</v>
      </c>
      <c r="C668" t="s">
        <v>968</v>
      </c>
      <c r="D668" t="s">
        <v>1059</v>
      </c>
      <c r="E668" t="s">
        <v>466</v>
      </c>
      <c r="F668" t="s">
        <v>7</v>
      </c>
      <c r="G668" t="s">
        <v>8</v>
      </c>
      <c r="H668" t="s">
        <v>6</v>
      </c>
      <c r="I668" t="s">
        <v>463</v>
      </c>
      <c r="J668" t="s">
        <v>1061</v>
      </c>
      <c r="K668" t="s">
        <v>1062</v>
      </c>
      <c r="L668" t="s">
        <v>732</v>
      </c>
      <c r="M668" t="s">
        <v>733</v>
      </c>
      <c r="N668" t="s">
        <v>297</v>
      </c>
      <c r="O668" t="s">
        <v>507</v>
      </c>
      <c r="P668" t="s">
        <v>1250</v>
      </c>
      <c r="Q668" t="s">
        <v>1251</v>
      </c>
      <c r="R668" s="38">
        <v>1842.8</v>
      </c>
    </row>
    <row r="669" spans="1:18" x14ac:dyDescent="0.25">
      <c r="A669" t="s">
        <v>1059</v>
      </c>
      <c r="B669" t="s">
        <v>466</v>
      </c>
      <c r="C669" t="s">
        <v>968</v>
      </c>
      <c r="D669" t="s">
        <v>1059</v>
      </c>
      <c r="E669" t="s">
        <v>466</v>
      </c>
      <c r="F669" t="s">
        <v>7</v>
      </c>
      <c r="G669" t="s">
        <v>8</v>
      </c>
      <c r="H669" t="s">
        <v>6</v>
      </c>
      <c r="I669" t="s">
        <v>463</v>
      </c>
      <c r="J669" t="s">
        <v>1061</v>
      </c>
      <c r="K669" t="s">
        <v>1062</v>
      </c>
      <c r="L669" t="s">
        <v>732</v>
      </c>
      <c r="M669" t="s">
        <v>733</v>
      </c>
      <c r="N669" t="s">
        <v>300</v>
      </c>
      <c r="O669" t="s">
        <v>492</v>
      </c>
      <c r="P669" t="s">
        <v>1264</v>
      </c>
      <c r="Q669" t="s">
        <v>1265</v>
      </c>
      <c r="R669" s="38">
        <v>344492.859999999</v>
      </c>
    </row>
    <row r="670" spans="1:18" x14ac:dyDescent="0.25">
      <c r="A670" t="s">
        <v>1059</v>
      </c>
      <c r="B670" t="s">
        <v>466</v>
      </c>
      <c r="C670" t="s">
        <v>968</v>
      </c>
      <c r="D670" t="s">
        <v>1059</v>
      </c>
      <c r="E670" t="s">
        <v>466</v>
      </c>
      <c r="F670" t="s">
        <v>7</v>
      </c>
      <c r="G670" t="s">
        <v>8</v>
      </c>
      <c r="H670" t="s">
        <v>6</v>
      </c>
      <c r="I670" t="s">
        <v>463</v>
      </c>
      <c r="J670" t="s">
        <v>1061</v>
      </c>
      <c r="K670" t="s">
        <v>1062</v>
      </c>
      <c r="L670" t="s">
        <v>732</v>
      </c>
      <c r="M670" t="s">
        <v>733</v>
      </c>
      <c r="N670" t="s">
        <v>300</v>
      </c>
      <c r="O670" t="s">
        <v>492</v>
      </c>
      <c r="P670" t="s">
        <v>312</v>
      </c>
      <c r="Q670" t="s">
        <v>313</v>
      </c>
      <c r="R670" s="38">
        <v>0</v>
      </c>
    </row>
    <row r="671" spans="1:18" x14ac:dyDescent="0.25">
      <c r="A671" t="s">
        <v>1059</v>
      </c>
      <c r="B671" t="s">
        <v>466</v>
      </c>
      <c r="C671" t="s">
        <v>968</v>
      </c>
      <c r="D671" t="s">
        <v>1059</v>
      </c>
      <c r="E671" t="s">
        <v>466</v>
      </c>
      <c r="F671" t="s">
        <v>7</v>
      </c>
      <c r="G671" t="s">
        <v>8</v>
      </c>
      <c r="H671" t="s">
        <v>6</v>
      </c>
      <c r="I671" t="s">
        <v>463</v>
      </c>
      <c r="J671" t="s">
        <v>1061</v>
      </c>
      <c r="K671" t="s">
        <v>1062</v>
      </c>
      <c r="L671" t="s">
        <v>734</v>
      </c>
      <c r="M671" t="s">
        <v>735</v>
      </c>
      <c r="N671" t="s">
        <v>159</v>
      </c>
      <c r="O671" t="s">
        <v>501</v>
      </c>
      <c r="P671" t="s">
        <v>50</v>
      </c>
      <c r="Q671" t="s">
        <v>51</v>
      </c>
      <c r="R671" s="38">
        <v>7661</v>
      </c>
    </row>
    <row r="672" spans="1:18" x14ac:dyDescent="0.25">
      <c r="A672" t="s">
        <v>1059</v>
      </c>
      <c r="B672" t="s">
        <v>466</v>
      </c>
      <c r="C672" t="s">
        <v>968</v>
      </c>
      <c r="D672" t="s">
        <v>1059</v>
      </c>
      <c r="E672" t="s">
        <v>466</v>
      </c>
      <c r="F672" t="s">
        <v>7</v>
      </c>
      <c r="G672" t="s">
        <v>8</v>
      </c>
      <c r="H672" t="s">
        <v>6</v>
      </c>
      <c r="I672" t="s">
        <v>463</v>
      </c>
      <c r="J672" t="s">
        <v>1061</v>
      </c>
      <c r="K672" t="s">
        <v>1062</v>
      </c>
      <c r="L672" t="s">
        <v>736</v>
      </c>
      <c r="M672" t="s">
        <v>737</v>
      </c>
      <c r="N672" t="s">
        <v>146</v>
      </c>
      <c r="O672" t="s">
        <v>487</v>
      </c>
      <c r="P672" t="s">
        <v>1250</v>
      </c>
      <c r="Q672" t="s">
        <v>1251</v>
      </c>
      <c r="R672" s="38">
        <v>55722</v>
      </c>
    </row>
    <row r="673" spans="1:18" x14ac:dyDescent="0.25">
      <c r="A673" t="s">
        <v>1059</v>
      </c>
      <c r="B673" t="s">
        <v>466</v>
      </c>
      <c r="C673" t="s">
        <v>968</v>
      </c>
      <c r="D673" t="s">
        <v>1059</v>
      </c>
      <c r="E673" t="s">
        <v>466</v>
      </c>
      <c r="F673" t="s">
        <v>7</v>
      </c>
      <c r="G673" t="s">
        <v>8</v>
      </c>
      <c r="H673" t="s">
        <v>6</v>
      </c>
      <c r="I673" t="s">
        <v>463</v>
      </c>
      <c r="J673" t="s">
        <v>1061</v>
      </c>
      <c r="K673" t="s">
        <v>1062</v>
      </c>
      <c r="L673" t="s">
        <v>736</v>
      </c>
      <c r="M673" t="s">
        <v>737</v>
      </c>
      <c r="N673" t="s">
        <v>159</v>
      </c>
      <c r="O673" t="s">
        <v>501</v>
      </c>
      <c r="P673" t="s">
        <v>1250</v>
      </c>
      <c r="Q673" t="s">
        <v>1251</v>
      </c>
      <c r="R673" s="38">
        <v>59743.8</v>
      </c>
    </row>
    <row r="674" spans="1:18" x14ac:dyDescent="0.25">
      <c r="A674" t="s">
        <v>1059</v>
      </c>
      <c r="B674" t="s">
        <v>466</v>
      </c>
      <c r="C674" t="s">
        <v>968</v>
      </c>
      <c r="D674" t="s">
        <v>1059</v>
      </c>
      <c r="E674" t="s">
        <v>466</v>
      </c>
      <c r="F674" t="s">
        <v>7</v>
      </c>
      <c r="G674" t="s">
        <v>8</v>
      </c>
      <c r="H674" t="s">
        <v>6</v>
      </c>
      <c r="I674" t="s">
        <v>463</v>
      </c>
      <c r="J674" t="s">
        <v>1061</v>
      </c>
      <c r="K674" t="s">
        <v>1062</v>
      </c>
      <c r="L674" t="s">
        <v>736</v>
      </c>
      <c r="M674" t="s">
        <v>737</v>
      </c>
      <c r="N674" t="s">
        <v>159</v>
      </c>
      <c r="O674" t="s">
        <v>501</v>
      </c>
      <c r="P674" t="s">
        <v>50</v>
      </c>
      <c r="Q674" t="s">
        <v>51</v>
      </c>
      <c r="R674" s="38">
        <v>21031</v>
      </c>
    </row>
    <row r="675" spans="1:18" x14ac:dyDescent="0.25">
      <c r="A675" t="s">
        <v>1059</v>
      </c>
      <c r="B675" t="s">
        <v>466</v>
      </c>
      <c r="C675" t="s">
        <v>968</v>
      </c>
      <c r="D675" t="s">
        <v>1059</v>
      </c>
      <c r="E675" t="s">
        <v>466</v>
      </c>
      <c r="F675" t="s">
        <v>7</v>
      </c>
      <c r="G675" t="s">
        <v>8</v>
      </c>
      <c r="H675" t="s">
        <v>6</v>
      </c>
      <c r="I675" t="s">
        <v>463</v>
      </c>
      <c r="J675" t="s">
        <v>1061</v>
      </c>
      <c r="K675" t="s">
        <v>1062</v>
      </c>
      <c r="L675" t="s">
        <v>736</v>
      </c>
      <c r="M675" t="s">
        <v>737</v>
      </c>
      <c r="N675" t="s">
        <v>260</v>
      </c>
      <c r="O675" t="s">
        <v>519</v>
      </c>
      <c r="P675" t="s">
        <v>1250</v>
      </c>
      <c r="Q675" t="s">
        <v>1251</v>
      </c>
      <c r="R675" s="38">
        <v>139337.5</v>
      </c>
    </row>
    <row r="676" spans="1:18" x14ac:dyDescent="0.25">
      <c r="A676" t="s">
        <v>1059</v>
      </c>
      <c r="B676" t="s">
        <v>466</v>
      </c>
      <c r="C676" t="s">
        <v>968</v>
      </c>
      <c r="D676" t="s">
        <v>1059</v>
      </c>
      <c r="E676" t="s">
        <v>466</v>
      </c>
      <c r="F676" t="s">
        <v>7</v>
      </c>
      <c r="G676" t="s">
        <v>8</v>
      </c>
      <c r="H676" t="s">
        <v>6</v>
      </c>
      <c r="I676" t="s">
        <v>463</v>
      </c>
      <c r="J676" t="s">
        <v>1061</v>
      </c>
      <c r="K676" t="s">
        <v>1062</v>
      </c>
      <c r="L676" t="s">
        <v>736</v>
      </c>
      <c r="M676" t="s">
        <v>737</v>
      </c>
      <c r="N676" t="s">
        <v>260</v>
      </c>
      <c r="O676" t="s">
        <v>519</v>
      </c>
      <c r="P676" t="s">
        <v>50</v>
      </c>
      <c r="Q676" t="s">
        <v>51</v>
      </c>
      <c r="R676" s="38">
        <v>19338</v>
      </c>
    </row>
    <row r="677" spans="1:18" x14ac:dyDescent="0.25">
      <c r="A677" t="s">
        <v>1059</v>
      </c>
      <c r="B677" t="s">
        <v>466</v>
      </c>
      <c r="C677" t="s">
        <v>968</v>
      </c>
      <c r="D677" t="s">
        <v>1059</v>
      </c>
      <c r="E677" t="s">
        <v>466</v>
      </c>
      <c r="F677" t="s">
        <v>7</v>
      </c>
      <c r="G677" t="s">
        <v>8</v>
      </c>
      <c r="H677" t="s">
        <v>6</v>
      </c>
      <c r="I677" t="s">
        <v>463</v>
      </c>
      <c r="J677" t="s">
        <v>1061</v>
      </c>
      <c r="K677" t="s">
        <v>1062</v>
      </c>
      <c r="L677" t="s">
        <v>736</v>
      </c>
      <c r="M677" t="s">
        <v>737</v>
      </c>
      <c r="N677" t="s">
        <v>261</v>
      </c>
      <c r="O677" t="s">
        <v>520</v>
      </c>
      <c r="P677" t="s">
        <v>1250</v>
      </c>
      <c r="Q677" t="s">
        <v>1251</v>
      </c>
      <c r="R677" s="38">
        <v>17315.5</v>
      </c>
    </row>
    <row r="678" spans="1:18" x14ac:dyDescent="0.25">
      <c r="A678" t="s">
        <v>1059</v>
      </c>
      <c r="B678" t="s">
        <v>466</v>
      </c>
      <c r="C678" t="s">
        <v>968</v>
      </c>
      <c r="D678" t="s">
        <v>1059</v>
      </c>
      <c r="E678" t="s">
        <v>466</v>
      </c>
      <c r="F678" t="s">
        <v>7</v>
      </c>
      <c r="G678" t="s">
        <v>8</v>
      </c>
      <c r="H678" t="s">
        <v>6</v>
      </c>
      <c r="I678" t="s">
        <v>463</v>
      </c>
      <c r="J678" t="s">
        <v>1061</v>
      </c>
      <c r="K678" t="s">
        <v>1062</v>
      </c>
      <c r="L678" t="s">
        <v>736</v>
      </c>
      <c r="M678" t="s">
        <v>737</v>
      </c>
      <c r="N678" t="s">
        <v>262</v>
      </c>
      <c r="O678" t="s">
        <v>521</v>
      </c>
      <c r="P678" t="s">
        <v>1250</v>
      </c>
      <c r="Q678" t="s">
        <v>1251</v>
      </c>
      <c r="R678" s="38">
        <v>40392</v>
      </c>
    </row>
    <row r="679" spans="1:18" x14ac:dyDescent="0.25">
      <c r="A679" t="s">
        <v>1059</v>
      </c>
      <c r="B679" t="s">
        <v>466</v>
      </c>
      <c r="C679" t="s">
        <v>968</v>
      </c>
      <c r="D679" t="s">
        <v>1059</v>
      </c>
      <c r="E679" t="s">
        <v>466</v>
      </c>
      <c r="F679" t="s">
        <v>7</v>
      </c>
      <c r="G679" t="s">
        <v>8</v>
      </c>
      <c r="H679" t="s">
        <v>6</v>
      </c>
      <c r="I679" t="s">
        <v>463</v>
      </c>
      <c r="J679" t="s">
        <v>1061</v>
      </c>
      <c r="K679" t="s">
        <v>1062</v>
      </c>
      <c r="L679" t="s">
        <v>736</v>
      </c>
      <c r="M679" t="s">
        <v>737</v>
      </c>
      <c r="N679" t="s">
        <v>269</v>
      </c>
      <c r="O679" t="s">
        <v>523</v>
      </c>
      <c r="P679" t="s">
        <v>1250</v>
      </c>
      <c r="Q679" t="s">
        <v>1251</v>
      </c>
      <c r="R679" s="38">
        <v>305462.34999999998</v>
      </c>
    </row>
    <row r="680" spans="1:18" x14ac:dyDescent="0.25">
      <c r="A680" t="s">
        <v>1059</v>
      </c>
      <c r="B680" t="s">
        <v>466</v>
      </c>
      <c r="C680" t="s">
        <v>968</v>
      </c>
      <c r="D680" t="s">
        <v>1059</v>
      </c>
      <c r="E680" t="s">
        <v>466</v>
      </c>
      <c r="F680" t="s">
        <v>7</v>
      </c>
      <c r="G680" t="s">
        <v>8</v>
      </c>
      <c r="H680" t="s">
        <v>6</v>
      </c>
      <c r="I680" t="s">
        <v>463</v>
      </c>
      <c r="J680" t="s">
        <v>1061</v>
      </c>
      <c r="K680" t="s">
        <v>1062</v>
      </c>
      <c r="L680" t="s">
        <v>736</v>
      </c>
      <c r="M680" t="s">
        <v>737</v>
      </c>
      <c r="N680" t="s">
        <v>269</v>
      </c>
      <c r="O680" t="s">
        <v>523</v>
      </c>
      <c r="P680" t="s">
        <v>50</v>
      </c>
      <c r="Q680" t="s">
        <v>51</v>
      </c>
      <c r="R680" s="38">
        <v>10140</v>
      </c>
    </row>
    <row r="681" spans="1:18" x14ac:dyDescent="0.25">
      <c r="A681" t="s">
        <v>1059</v>
      </c>
      <c r="B681" t="s">
        <v>466</v>
      </c>
      <c r="C681" t="s">
        <v>968</v>
      </c>
      <c r="D681" t="s">
        <v>1059</v>
      </c>
      <c r="E681" t="s">
        <v>466</v>
      </c>
      <c r="F681" t="s">
        <v>7</v>
      </c>
      <c r="G681" t="s">
        <v>8</v>
      </c>
      <c r="H681" t="s">
        <v>6</v>
      </c>
      <c r="I681" t="s">
        <v>463</v>
      </c>
      <c r="J681" t="s">
        <v>1061</v>
      </c>
      <c r="K681" t="s">
        <v>1062</v>
      </c>
      <c r="L681" t="s">
        <v>736</v>
      </c>
      <c r="M681" t="s">
        <v>737</v>
      </c>
      <c r="N681" t="s">
        <v>355</v>
      </c>
      <c r="O681" t="s">
        <v>510</v>
      </c>
      <c r="P681" t="s">
        <v>1250</v>
      </c>
      <c r="Q681" t="s">
        <v>1251</v>
      </c>
      <c r="R681" s="38">
        <v>18051.599999999999</v>
      </c>
    </row>
    <row r="682" spans="1:18" x14ac:dyDescent="0.25">
      <c r="A682" t="s">
        <v>1059</v>
      </c>
      <c r="B682" t="s">
        <v>466</v>
      </c>
      <c r="C682" t="s">
        <v>968</v>
      </c>
      <c r="D682" t="s">
        <v>1059</v>
      </c>
      <c r="E682" t="s">
        <v>466</v>
      </c>
      <c r="F682" t="s">
        <v>7</v>
      </c>
      <c r="G682" t="s">
        <v>8</v>
      </c>
      <c r="H682" t="s">
        <v>6</v>
      </c>
      <c r="I682" t="s">
        <v>463</v>
      </c>
      <c r="J682" t="s">
        <v>1061</v>
      </c>
      <c r="K682" t="s">
        <v>1062</v>
      </c>
      <c r="L682" t="s">
        <v>736</v>
      </c>
      <c r="M682" t="s">
        <v>737</v>
      </c>
      <c r="N682" t="s">
        <v>361</v>
      </c>
      <c r="O682" t="s">
        <v>525</v>
      </c>
      <c r="P682" t="s">
        <v>1250</v>
      </c>
      <c r="Q682" t="s">
        <v>1251</v>
      </c>
      <c r="R682" s="38">
        <v>25851.599999999999</v>
      </c>
    </row>
    <row r="683" spans="1:18" x14ac:dyDescent="0.25">
      <c r="A683" t="s">
        <v>1059</v>
      </c>
      <c r="B683" t="s">
        <v>466</v>
      </c>
      <c r="C683" t="s">
        <v>968</v>
      </c>
      <c r="D683" t="s">
        <v>1059</v>
      </c>
      <c r="E683" t="s">
        <v>466</v>
      </c>
      <c r="F683" t="s">
        <v>7</v>
      </c>
      <c r="G683" t="s">
        <v>8</v>
      </c>
      <c r="H683" t="s">
        <v>6</v>
      </c>
      <c r="I683" t="s">
        <v>463</v>
      </c>
      <c r="J683" t="s">
        <v>1061</v>
      </c>
      <c r="K683" t="s">
        <v>1062</v>
      </c>
      <c r="L683" t="s">
        <v>736</v>
      </c>
      <c r="M683" t="s">
        <v>737</v>
      </c>
      <c r="N683" t="s">
        <v>388</v>
      </c>
      <c r="O683" t="s">
        <v>527</v>
      </c>
      <c r="P683" t="s">
        <v>1250</v>
      </c>
      <c r="Q683" t="s">
        <v>1251</v>
      </c>
      <c r="R683" s="38">
        <v>60707.6</v>
      </c>
    </row>
    <row r="684" spans="1:18" x14ac:dyDescent="0.25">
      <c r="A684" t="s">
        <v>1059</v>
      </c>
      <c r="B684" t="s">
        <v>466</v>
      </c>
      <c r="C684" t="s">
        <v>968</v>
      </c>
      <c r="D684" t="s">
        <v>1059</v>
      </c>
      <c r="E684" t="s">
        <v>466</v>
      </c>
      <c r="F684" t="s">
        <v>7</v>
      </c>
      <c r="G684" t="s">
        <v>8</v>
      </c>
      <c r="H684" t="s">
        <v>6</v>
      </c>
      <c r="I684" t="s">
        <v>463</v>
      </c>
      <c r="J684" t="s">
        <v>1061</v>
      </c>
      <c r="K684" t="s">
        <v>1062</v>
      </c>
      <c r="L684" t="s">
        <v>736</v>
      </c>
      <c r="M684" t="s">
        <v>737</v>
      </c>
      <c r="N684" t="s">
        <v>388</v>
      </c>
      <c r="O684" t="s">
        <v>527</v>
      </c>
      <c r="P684" t="s">
        <v>50</v>
      </c>
      <c r="Q684" t="s">
        <v>51</v>
      </c>
      <c r="R684" s="38">
        <v>27653.599999999999</v>
      </c>
    </row>
    <row r="685" spans="1:18" x14ac:dyDescent="0.25">
      <c r="A685" t="s">
        <v>1059</v>
      </c>
      <c r="B685" t="s">
        <v>466</v>
      </c>
      <c r="C685" t="s">
        <v>968</v>
      </c>
      <c r="D685" t="s">
        <v>1059</v>
      </c>
      <c r="E685" t="s">
        <v>466</v>
      </c>
      <c r="F685" t="s">
        <v>7</v>
      </c>
      <c r="G685" t="s">
        <v>8</v>
      </c>
      <c r="H685" t="s">
        <v>6</v>
      </c>
      <c r="I685" t="s">
        <v>463</v>
      </c>
      <c r="J685" t="s">
        <v>1061</v>
      </c>
      <c r="K685" t="s">
        <v>1062</v>
      </c>
      <c r="L685" t="s">
        <v>736</v>
      </c>
      <c r="M685" t="s">
        <v>737</v>
      </c>
      <c r="N685" t="s">
        <v>528</v>
      </c>
      <c r="O685" t="s">
        <v>529</v>
      </c>
      <c r="P685" t="s">
        <v>1250</v>
      </c>
      <c r="Q685" t="s">
        <v>1251</v>
      </c>
      <c r="R685" s="38">
        <v>26775</v>
      </c>
    </row>
    <row r="686" spans="1:18" x14ac:dyDescent="0.25">
      <c r="A686" t="s">
        <v>1059</v>
      </c>
      <c r="B686" t="s">
        <v>466</v>
      </c>
      <c r="C686" t="s">
        <v>968</v>
      </c>
      <c r="D686" t="s">
        <v>1059</v>
      </c>
      <c r="E686" t="s">
        <v>466</v>
      </c>
      <c r="F686" t="s">
        <v>7</v>
      </c>
      <c r="G686" t="s">
        <v>8</v>
      </c>
      <c r="H686" t="s">
        <v>6</v>
      </c>
      <c r="I686" t="s">
        <v>463</v>
      </c>
      <c r="J686" t="s">
        <v>1061</v>
      </c>
      <c r="K686" t="s">
        <v>1062</v>
      </c>
      <c r="L686" t="s">
        <v>736</v>
      </c>
      <c r="M686" t="s">
        <v>737</v>
      </c>
      <c r="N686" t="s">
        <v>389</v>
      </c>
      <c r="O686" t="s">
        <v>511</v>
      </c>
      <c r="P686" t="s">
        <v>1250</v>
      </c>
      <c r="Q686" t="s">
        <v>1251</v>
      </c>
      <c r="R686" s="38">
        <v>5669.1</v>
      </c>
    </row>
    <row r="687" spans="1:18" x14ac:dyDescent="0.25">
      <c r="A687" t="s">
        <v>1059</v>
      </c>
      <c r="B687" t="s">
        <v>466</v>
      </c>
      <c r="C687" t="s">
        <v>968</v>
      </c>
      <c r="D687" t="s">
        <v>1059</v>
      </c>
      <c r="E687" t="s">
        <v>466</v>
      </c>
      <c r="F687" t="s">
        <v>7</v>
      </c>
      <c r="G687" t="s">
        <v>8</v>
      </c>
      <c r="H687" t="s">
        <v>6</v>
      </c>
      <c r="I687" t="s">
        <v>463</v>
      </c>
      <c r="J687" t="s">
        <v>1061</v>
      </c>
      <c r="K687" t="s">
        <v>1062</v>
      </c>
      <c r="L687" t="s">
        <v>738</v>
      </c>
      <c r="M687" t="s">
        <v>739</v>
      </c>
      <c r="N687" t="s">
        <v>159</v>
      </c>
      <c r="O687" t="s">
        <v>501</v>
      </c>
      <c r="P687" t="s">
        <v>1250</v>
      </c>
      <c r="Q687" t="s">
        <v>1251</v>
      </c>
      <c r="R687" s="38">
        <v>3000</v>
      </c>
    </row>
    <row r="688" spans="1:18" x14ac:dyDescent="0.25">
      <c r="A688" t="s">
        <v>1059</v>
      </c>
      <c r="B688" t="s">
        <v>466</v>
      </c>
      <c r="C688" t="s">
        <v>968</v>
      </c>
      <c r="D688" t="s">
        <v>1059</v>
      </c>
      <c r="E688" t="s">
        <v>466</v>
      </c>
      <c r="F688" t="s">
        <v>7</v>
      </c>
      <c r="G688" t="s">
        <v>8</v>
      </c>
      <c r="H688" t="s">
        <v>6</v>
      </c>
      <c r="I688" t="s">
        <v>463</v>
      </c>
      <c r="J688" t="s">
        <v>1061</v>
      </c>
      <c r="K688" t="s">
        <v>1062</v>
      </c>
      <c r="L688" t="s">
        <v>740</v>
      </c>
      <c r="M688" t="s">
        <v>741</v>
      </c>
      <c r="N688" t="s">
        <v>261</v>
      </c>
      <c r="O688" t="s">
        <v>520</v>
      </c>
      <c r="P688" t="s">
        <v>1250</v>
      </c>
      <c r="Q688" t="s">
        <v>1251</v>
      </c>
      <c r="R688" s="38">
        <v>2500</v>
      </c>
    </row>
    <row r="689" spans="1:18" x14ac:dyDescent="0.25">
      <c r="A689" t="s">
        <v>1059</v>
      </c>
      <c r="B689" t="s">
        <v>466</v>
      </c>
      <c r="C689" t="s">
        <v>968</v>
      </c>
      <c r="D689" t="s">
        <v>1059</v>
      </c>
      <c r="E689" t="s">
        <v>466</v>
      </c>
      <c r="F689" t="s">
        <v>7</v>
      </c>
      <c r="G689" t="s">
        <v>8</v>
      </c>
      <c r="H689" t="s">
        <v>6</v>
      </c>
      <c r="I689" t="s">
        <v>463</v>
      </c>
      <c r="J689" t="s">
        <v>1061</v>
      </c>
      <c r="K689" t="s">
        <v>1062</v>
      </c>
      <c r="L689" t="s">
        <v>740</v>
      </c>
      <c r="M689" t="s">
        <v>741</v>
      </c>
      <c r="N689" t="s">
        <v>269</v>
      </c>
      <c r="O689" t="s">
        <v>523</v>
      </c>
      <c r="P689" t="s">
        <v>50</v>
      </c>
      <c r="Q689" t="s">
        <v>51</v>
      </c>
      <c r="R689" s="38">
        <v>408</v>
      </c>
    </row>
    <row r="690" spans="1:18" x14ac:dyDescent="0.25">
      <c r="A690" t="s">
        <v>1059</v>
      </c>
      <c r="B690" t="s">
        <v>466</v>
      </c>
      <c r="C690" t="s">
        <v>968</v>
      </c>
      <c r="D690" t="s">
        <v>1059</v>
      </c>
      <c r="E690" t="s">
        <v>466</v>
      </c>
      <c r="F690" t="s">
        <v>7</v>
      </c>
      <c r="G690" t="s">
        <v>8</v>
      </c>
      <c r="H690" t="s">
        <v>6</v>
      </c>
      <c r="I690" t="s">
        <v>463</v>
      </c>
      <c r="J690" t="s">
        <v>1061</v>
      </c>
      <c r="K690" t="s">
        <v>1062</v>
      </c>
      <c r="L690" t="s">
        <v>740</v>
      </c>
      <c r="M690" t="s">
        <v>741</v>
      </c>
      <c r="N690" t="s">
        <v>271</v>
      </c>
      <c r="O690" t="s">
        <v>524</v>
      </c>
      <c r="P690" t="s">
        <v>1250</v>
      </c>
      <c r="Q690" t="s">
        <v>1251</v>
      </c>
      <c r="R690" s="38">
        <v>25851.599999999999</v>
      </c>
    </row>
    <row r="691" spans="1:18" x14ac:dyDescent="0.25">
      <c r="A691" t="s">
        <v>1059</v>
      </c>
      <c r="B691" t="s">
        <v>466</v>
      </c>
      <c r="C691" t="s">
        <v>968</v>
      </c>
      <c r="D691" t="s">
        <v>1059</v>
      </c>
      <c r="E691" t="s">
        <v>466</v>
      </c>
      <c r="F691" t="s">
        <v>7</v>
      </c>
      <c r="G691" t="s">
        <v>8</v>
      </c>
      <c r="H691" t="s">
        <v>6</v>
      </c>
      <c r="I691" t="s">
        <v>463</v>
      </c>
      <c r="J691" t="s">
        <v>1061</v>
      </c>
      <c r="K691" t="s">
        <v>1062</v>
      </c>
      <c r="L691" t="s">
        <v>740</v>
      </c>
      <c r="M691" t="s">
        <v>741</v>
      </c>
      <c r="N691" t="s">
        <v>297</v>
      </c>
      <c r="O691" t="s">
        <v>507</v>
      </c>
      <c r="P691" t="s">
        <v>1250</v>
      </c>
      <c r="Q691" t="s">
        <v>1251</v>
      </c>
      <c r="R691" s="38">
        <v>8239.42</v>
      </c>
    </row>
    <row r="692" spans="1:18" x14ac:dyDescent="0.25">
      <c r="A692" t="s">
        <v>1059</v>
      </c>
      <c r="B692" t="s">
        <v>466</v>
      </c>
      <c r="C692" t="s">
        <v>968</v>
      </c>
      <c r="D692" t="s">
        <v>1059</v>
      </c>
      <c r="E692" t="s">
        <v>466</v>
      </c>
      <c r="F692" t="s">
        <v>7</v>
      </c>
      <c r="G692" t="s">
        <v>8</v>
      </c>
      <c r="H692" t="s">
        <v>6</v>
      </c>
      <c r="I692" t="s">
        <v>463</v>
      </c>
      <c r="J692" t="s">
        <v>1061</v>
      </c>
      <c r="K692" t="s">
        <v>1062</v>
      </c>
      <c r="L692" t="s">
        <v>740</v>
      </c>
      <c r="M692" t="s">
        <v>741</v>
      </c>
      <c r="N692" t="s">
        <v>355</v>
      </c>
      <c r="O692" t="s">
        <v>510</v>
      </c>
      <c r="P692" t="s">
        <v>1250</v>
      </c>
      <c r="Q692" t="s">
        <v>1251</v>
      </c>
      <c r="R692" s="38">
        <v>2797.2</v>
      </c>
    </row>
    <row r="693" spans="1:18" x14ac:dyDescent="0.25">
      <c r="A693" t="s">
        <v>1059</v>
      </c>
      <c r="B693" t="s">
        <v>466</v>
      </c>
      <c r="C693" t="s">
        <v>968</v>
      </c>
      <c r="D693" t="s">
        <v>1059</v>
      </c>
      <c r="E693" t="s">
        <v>466</v>
      </c>
      <c r="F693" t="s">
        <v>7</v>
      </c>
      <c r="G693" t="s">
        <v>8</v>
      </c>
      <c r="H693" t="s">
        <v>6</v>
      </c>
      <c r="I693" t="s">
        <v>463</v>
      </c>
      <c r="J693" t="s">
        <v>1061</v>
      </c>
      <c r="K693" t="s">
        <v>1062</v>
      </c>
      <c r="L693" t="s">
        <v>745</v>
      </c>
      <c r="M693" t="s">
        <v>746</v>
      </c>
      <c r="N693" t="s">
        <v>146</v>
      </c>
      <c r="O693" t="s">
        <v>487</v>
      </c>
      <c r="P693" t="s">
        <v>1250</v>
      </c>
      <c r="Q693" t="s">
        <v>1251</v>
      </c>
      <c r="R693" s="38">
        <v>5208</v>
      </c>
    </row>
    <row r="694" spans="1:18" x14ac:dyDescent="0.25">
      <c r="A694" t="s">
        <v>1059</v>
      </c>
      <c r="B694" t="s">
        <v>466</v>
      </c>
      <c r="C694" t="s">
        <v>968</v>
      </c>
      <c r="D694" t="s">
        <v>1059</v>
      </c>
      <c r="E694" t="s">
        <v>466</v>
      </c>
      <c r="F694" t="s">
        <v>7</v>
      </c>
      <c r="G694" t="s">
        <v>8</v>
      </c>
      <c r="H694" t="s">
        <v>6</v>
      </c>
      <c r="I694" t="s">
        <v>463</v>
      </c>
      <c r="J694" t="s">
        <v>1061</v>
      </c>
      <c r="K694" t="s">
        <v>1062</v>
      </c>
      <c r="L694" t="s">
        <v>745</v>
      </c>
      <c r="M694" t="s">
        <v>746</v>
      </c>
      <c r="N694" t="s">
        <v>297</v>
      </c>
      <c r="O694" t="s">
        <v>507</v>
      </c>
      <c r="P694" t="s">
        <v>1250</v>
      </c>
      <c r="Q694" t="s">
        <v>1251</v>
      </c>
      <c r="R694" s="38">
        <v>3132.15</v>
      </c>
    </row>
    <row r="695" spans="1:18" x14ac:dyDescent="0.25">
      <c r="A695" t="s">
        <v>1059</v>
      </c>
      <c r="B695" t="s">
        <v>466</v>
      </c>
      <c r="C695" t="s">
        <v>968</v>
      </c>
      <c r="D695" t="s">
        <v>1059</v>
      </c>
      <c r="E695" t="s">
        <v>466</v>
      </c>
      <c r="F695" t="s">
        <v>7</v>
      </c>
      <c r="G695" t="s">
        <v>8</v>
      </c>
      <c r="H695" t="s">
        <v>6</v>
      </c>
      <c r="I695" t="s">
        <v>463</v>
      </c>
      <c r="J695" t="s">
        <v>1061</v>
      </c>
      <c r="K695" t="s">
        <v>1062</v>
      </c>
      <c r="L695" t="s">
        <v>745</v>
      </c>
      <c r="M695" t="s">
        <v>746</v>
      </c>
      <c r="N695" t="s">
        <v>300</v>
      </c>
      <c r="O695" t="s">
        <v>492</v>
      </c>
      <c r="P695" t="s">
        <v>1250</v>
      </c>
      <c r="Q695" t="s">
        <v>1251</v>
      </c>
      <c r="R695" s="38">
        <v>16182</v>
      </c>
    </row>
    <row r="696" spans="1:18" x14ac:dyDescent="0.25">
      <c r="A696" t="s">
        <v>1059</v>
      </c>
      <c r="B696" t="s">
        <v>466</v>
      </c>
      <c r="C696" t="s">
        <v>968</v>
      </c>
      <c r="D696" t="s">
        <v>1059</v>
      </c>
      <c r="E696" t="s">
        <v>466</v>
      </c>
      <c r="F696" t="s">
        <v>7</v>
      </c>
      <c r="G696" t="s">
        <v>8</v>
      </c>
      <c r="H696" t="s">
        <v>6</v>
      </c>
      <c r="I696" t="s">
        <v>463</v>
      </c>
      <c r="J696" t="s">
        <v>1061</v>
      </c>
      <c r="K696" t="s">
        <v>1062</v>
      </c>
      <c r="L696" t="s">
        <v>745</v>
      </c>
      <c r="M696" t="s">
        <v>746</v>
      </c>
      <c r="N696" t="s">
        <v>340</v>
      </c>
      <c r="O696" t="s">
        <v>509</v>
      </c>
      <c r="P696" t="s">
        <v>1250</v>
      </c>
      <c r="Q696" t="s">
        <v>1251</v>
      </c>
      <c r="R696" s="38">
        <v>1549.68</v>
      </c>
    </row>
    <row r="697" spans="1:18" x14ac:dyDescent="0.25">
      <c r="A697" t="s">
        <v>1059</v>
      </c>
      <c r="B697" t="s">
        <v>466</v>
      </c>
      <c r="C697" t="s">
        <v>968</v>
      </c>
      <c r="D697" t="s">
        <v>1059</v>
      </c>
      <c r="E697" t="s">
        <v>466</v>
      </c>
      <c r="F697" t="s">
        <v>7</v>
      </c>
      <c r="G697" t="s">
        <v>8</v>
      </c>
      <c r="H697" t="s">
        <v>6</v>
      </c>
      <c r="I697" t="s">
        <v>463</v>
      </c>
      <c r="J697" t="s">
        <v>1061</v>
      </c>
      <c r="K697" t="s">
        <v>1062</v>
      </c>
      <c r="L697" t="s">
        <v>747</v>
      </c>
      <c r="M697" t="s">
        <v>748</v>
      </c>
      <c r="N697" t="s">
        <v>25</v>
      </c>
      <c r="O697" t="s">
        <v>466</v>
      </c>
      <c r="P697" t="s">
        <v>1250</v>
      </c>
      <c r="Q697" t="s">
        <v>1251</v>
      </c>
      <c r="R697" s="38">
        <v>7250</v>
      </c>
    </row>
    <row r="698" spans="1:18" x14ac:dyDescent="0.25">
      <c r="A698" t="s">
        <v>1059</v>
      </c>
      <c r="B698" t="s">
        <v>466</v>
      </c>
      <c r="C698" t="s">
        <v>968</v>
      </c>
      <c r="D698" t="s">
        <v>1059</v>
      </c>
      <c r="E698" t="s">
        <v>466</v>
      </c>
      <c r="F698" t="s">
        <v>7</v>
      </c>
      <c r="G698" t="s">
        <v>8</v>
      </c>
      <c r="H698" t="s">
        <v>6</v>
      </c>
      <c r="I698" t="s">
        <v>463</v>
      </c>
      <c r="J698" t="s">
        <v>1061</v>
      </c>
      <c r="K698" t="s">
        <v>1062</v>
      </c>
      <c r="L698" t="s">
        <v>747</v>
      </c>
      <c r="M698" t="s">
        <v>748</v>
      </c>
      <c r="N698" t="s">
        <v>297</v>
      </c>
      <c r="O698" t="s">
        <v>507</v>
      </c>
      <c r="P698" t="s">
        <v>1250</v>
      </c>
      <c r="Q698" t="s">
        <v>1251</v>
      </c>
      <c r="R698" s="38">
        <v>260</v>
      </c>
    </row>
    <row r="699" spans="1:18" x14ac:dyDescent="0.25">
      <c r="A699" t="s">
        <v>1059</v>
      </c>
      <c r="B699" t="s">
        <v>466</v>
      </c>
      <c r="C699" t="s">
        <v>968</v>
      </c>
      <c r="D699" t="s">
        <v>1059</v>
      </c>
      <c r="E699" t="s">
        <v>466</v>
      </c>
      <c r="F699" t="s">
        <v>7</v>
      </c>
      <c r="G699" t="s">
        <v>8</v>
      </c>
      <c r="H699" t="s">
        <v>6</v>
      </c>
      <c r="I699" t="s">
        <v>463</v>
      </c>
      <c r="J699" t="s">
        <v>1061</v>
      </c>
      <c r="K699" t="s">
        <v>1062</v>
      </c>
      <c r="L699" t="s">
        <v>747</v>
      </c>
      <c r="M699" t="s">
        <v>748</v>
      </c>
      <c r="N699" t="s">
        <v>300</v>
      </c>
      <c r="O699" t="s">
        <v>492</v>
      </c>
      <c r="P699" t="s">
        <v>1264</v>
      </c>
      <c r="Q699" t="s">
        <v>1265</v>
      </c>
      <c r="R699" s="38">
        <v>8376.3000000000502</v>
      </c>
    </row>
    <row r="700" spans="1:18" x14ac:dyDescent="0.25">
      <c r="A700" t="s">
        <v>1059</v>
      </c>
      <c r="B700" t="s">
        <v>466</v>
      </c>
      <c r="C700" t="s">
        <v>968</v>
      </c>
      <c r="D700" t="s">
        <v>1059</v>
      </c>
      <c r="E700" t="s">
        <v>466</v>
      </c>
      <c r="F700" t="s">
        <v>7</v>
      </c>
      <c r="G700" t="s">
        <v>8</v>
      </c>
      <c r="H700" t="s">
        <v>6</v>
      </c>
      <c r="I700" t="s">
        <v>463</v>
      </c>
      <c r="J700" t="s">
        <v>1061</v>
      </c>
      <c r="K700" t="s">
        <v>1062</v>
      </c>
      <c r="L700" t="s">
        <v>749</v>
      </c>
      <c r="M700" t="s">
        <v>750</v>
      </c>
      <c r="N700" t="s">
        <v>361</v>
      </c>
      <c r="O700" t="s">
        <v>525</v>
      </c>
      <c r="P700" t="s">
        <v>1250</v>
      </c>
      <c r="Q700" t="s">
        <v>1251</v>
      </c>
      <c r="R700" s="38">
        <v>7511</v>
      </c>
    </row>
    <row r="701" spans="1:18" x14ac:dyDescent="0.25">
      <c r="A701" t="s">
        <v>1059</v>
      </c>
      <c r="B701" t="s">
        <v>466</v>
      </c>
      <c r="C701" t="s">
        <v>968</v>
      </c>
      <c r="D701" t="s">
        <v>1059</v>
      </c>
      <c r="E701" t="s">
        <v>466</v>
      </c>
      <c r="F701" t="s">
        <v>7</v>
      </c>
      <c r="G701" t="s">
        <v>8</v>
      </c>
      <c r="H701" t="s">
        <v>6</v>
      </c>
      <c r="I701" t="s">
        <v>463</v>
      </c>
      <c r="J701" t="s">
        <v>1061</v>
      </c>
      <c r="K701" t="s">
        <v>1062</v>
      </c>
      <c r="L701" t="s">
        <v>751</v>
      </c>
      <c r="M701" t="s">
        <v>752</v>
      </c>
      <c r="N701" t="s">
        <v>269</v>
      </c>
      <c r="O701" t="s">
        <v>523</v>
      </c>
      <c r="P701" t="s">
        <v>50</v>
      </c>
      <c r="Q701" t="s">
        <v>51</v>
      </c>
      <c r="R701" s="38">
        <v>187.5</v>
      </c>
    </row>
    <row r="702" spans="1:18" x14ac:dyDescent="0.25">
      <c r="A702" t="s">
        <v>1059</v>
      </c>
      <c r="B702" t="s">
        <v>466</v>
      </c>
      <c r="C702" t="s">
        <v>968</v>
      </c>
      <c r="D702" t="s">
        <v>1059</v>
      </c>
      <c r="E702" t="s">
        <v>466</v>
      </c>
      <c r="F702" t="s">
        <v>7</v>
      </c>
      <c r="G702" t="s">
        <v>8</v>
      </c>
      <c r="H702" t="s">
        <v>6</v>
      </c>
      <c r="I702" t="s">
        <v>463</v>
      </c>
      <c r="J702" t="s">
        <v>1061</v>
      </c>
      <c r="K702" t="s">
        <v>1062</v>
      </c>
      <c r="L702" t="s">
        <v>753</v>
      </c>
      <c r="M702" t="s">
        <v>754</v>
      </c>
      <c r="N702" t="s">
        <v>146</v>
      </c>
      <c r="O702" t="s">
        <v>487</v>
      </c>
      <c r="P702" t="s">
        <v>1250</v>
      </c>
      <c r="Q702" t="s">
        <v>1251</v>
      </c>
      <c r="R702" s="38">
        <v>10712</v>
      </c>
    </row>
    <row r="703" spans="1:18" x14ac:dyDescent="0.25">
      <c r="A703" t="s">
        <v>1059</v>
      </c>
      <c r="B703" t="s">
        <v>466</v>
      </c>
      <c r="C703" t="s">
        <v>968</v>
      </c>
      <c r="D703" t="s">
        <v>1059</v>
      </c>
      <c r="E703" t="s">
        <v>466</v>
      </c>
      <c r="F703" t="s">
        <v>7</v>
      </c>
      <c r="G703" t="s">
        <v>8</v>
      </c>
      <c r="H703" t="s">
        <v>6</v>
      </c>
      <c r="I703" t="s">
        <v>463</v>
      </c>
      <c r="J703" t="s">
        <v>1061</v>
      </c>
      <c r="K703" t="s">
        <v>1062</v>
      </c>
      <c r="L703" t="s">
        <v>755</v>
      </c>
      <c r="M703" t="s">
        <v>756</v>
      </c>
      <c r="N703" t="s">
        <v>361</v>
      </c>
      <c r="O703" t="s">
        <v>525</v>
      </c>
      <c r="P703" t="s">
        <v>1250</v>
      </c>
      <c r="Q703" t="s">
        <v>1251</v>
      </c>
      <c r="R703" s="38">
        <v>9289</v>
      </c>
    </row>
    <row r="704" spans="1:18" x14ac:dyDescent="0.25">
      <c r="A704" t="s">
        <v>1059</v>
      </c>
      <c r="B704" t="s">
        <v>466</v>
      </c>
      <c r="C704" t="s">
        <v>968</v>
      </c>
      <c r="D704" t="s">
        <v>1059</v>
      </c>
      <c r="E704" t="s">
        <v>466</v>
      </c>
      <c r="F704" t="s">
        <v>7</v>
      </c>
      <c r="G704" t="s">
        <v>8</v>
      </c>
      <c r="H704" t="s">
        <v>6</v>
      </c>
      <c r="I704" t="s">
        <v>463</v>
      </c>
      <c r="J704" t="s">
        <v>1061</v>
      </c>
      <c r="K704" t="s">
        <v>1062</v>
      </c>
      <c r="L704" t="s">
        <v>761</v>
      </c>
      <c r="M704" t="s">
        <v>762</v>
      </c>
      <c r="N704" t="s">
        <v>339</v>
      </c>
      <c r="O704" t="s">
        <v>508</v>
      </c>
      <c r="P704" t="s">
        <v>1250</v>
      </c>
      <c r="Q704" t="s">
        <v>1251</v>
      </c>
      <c r="R704" s="38">
        <v>6848</v>
      </c>
    </row>
    <row r="705" spans="1:18" x14ac:dyDescent="0.25">
      <c r="A705" t="s">
        <v>1059</v>
      </c>
      <c r="B705" t="s">
        <v>466</v>
      </c>
      <c r="C705" t="s">
        <v>968</v>
      </c>
      <c r="D705" t="s">
        <v>1059</v>
      </c>
      <c r="E705" t="s">
        <v>466</v>
      </c>
      <c r="F705" t="s">
        <v>7</v>
      </c>
      <c r="G705" t="s">
        <v>8</v>
      </c>
      <c r="H705" t="s">
        <v>6</v>
      </c>
      <c r="I705" t="s">
        <v>463</v>
      </c>
      <c r="J705" t="s">
        <v>1061</v>
      </c>
      <c r="K705" t="s">
        <v>1062</v>
      </c>
      <c r="L705" t="s">
        <v>763</v>
      </c>
      <c r="M705" t="s">
        <v>764</v>
      </c>
      <c r="N705" t="s">
        <v>297</v>
      </c>
      <c r="O705" t="s">
        <v>507</v>
      </c>
      <c r="P705" t="s">
        <v>1250</v>
      </c>
      <c r="Q705" t="s">
        <v>1251</v>
      </c>
      <c r="R705" s="38">
        <v>25171.15</v>
      </c>
    </row>
    <row r="706" spans="1:18" x14ac:dyDescent="0.25">
      <c r="A706" t="s">
        <v>1059</v>
      </c>
      <c r="B706" t="s">
        <v>466</v>
      </c>
      <c r="C706" t="s">
        <v>968</v>
      </c>
      <c r="D706" t="s">
        <v>1059</v>
      </c>
      <c r="E706" t="s">
        <v>466</v>
      </c>
      <c r="F706" t="s">
        <v>7</v>
      </c>
      <c r="G706" t="s">
        <v>8</v>
      </c>
      <c r="H706" t="s">
        <v>6</v>
      </c>
      <c r="I706" t="s">
        <v>463</v>
      </c>
      <c r="J706" t="s">
        <v>1061</v>
      </c>
      <c r="K706" t="s">
        <v>1062</v>
      </c>
      <c r="L706" t="s">
        <v>763</v>
      </c>
      <c r="M706" t="s">
        <v>764</v>
      </c>
      <c r="N706" t="s">
        <v>355</v>
      </c>
      <c r="O706" t="s">
        <v>510</v>
      </c>
      <c r="P706" t="s">
        <v>332</v>
      </c>
      <c r="Q706" t="s">
        <v>333</v>
      </c>
      <c r="R706" s="38">
        <v>1575</v>
      </c>
    </row>
    <row r="707" spans="1:18" x14ac:dyDescent="0.25">
      <c r="A707" t="s">
        <v>1059</v>
      </c>
      <c r="B707" t="s">
        <v>466</v>
      </c>
      <c r="C707" t="s">
        <v>968</v>
      </c>
      <c r="D707" t="s">
        <v>1059</v>
      </c>
      <c r="E707" t="s">
        <v>466</v>
      </c>
      <c r="F707" t="s">
        <v>7</v>
      </c>
      <c r="G707" t="s">
        <v>8</v>
      </c>
      <c r="H707" t="s">
        <v>6</v>
      </c>
      <c r="I707" t="s">
        <v>463</v>
      </c>
      <c r="J707" t="s">
        <v>1061</v>
      </c>
      <c r="K707" t="s">
        <v>1062</v>
      </c>
      <c r="L707" t="s">
        <v>763</v>
      </c>
      <c r="M707" t="s">
        <v>764</v>
      </c>
      <c r="N707" t="s">
        <v>387</v>
      </c>
      <c r="O707" t="s">
        <v>526</v>
      </c>
      <c r="P707" t="s">
        <v>1250</v>
      </c>
      <c r="Q707" t="s">
        <v>1251</v>
      </c>
      <c r="R707" s="38">
        <v>5649.9200000000101</v>
      </c>
    </row>
    <row r="708" spans="1:18" x14ac:dyDescent="0.25">
      <c r="A708" t="s">
        <v>1059</v>
      </c>
      <c r="B708" t="s">
        <v>466</v>
      </c>
      <c r="C708" t="s">
        <v>968</v>
      </c>
      <c r="D708" t="s">
        <v>1059</v>
      </c>
      <c r="E708" t="s">
        <v>466</v>
      </c>
      <c r="F708" t="s">
        <v>7</v>
      </c>
      <c r="G708" t="s">
        <v>8</v>
      </c>
      <c r="H708" t="s">
        <v>6</v>
      </c>
      <c r="I708" t="s">
        <v>463</v>
      </c>
      <c r="J708" t="s">
        <v>1061</v>
      </c>
      <c r="K708" t="s">
        <v>1062</v>
      </c>
      <c r="L708" t="s">
        <v>765</v>
      </c>
      <c r="M708" t="s">
        <v>766</v>
      </c>
      <c r="N708" t="s">
        <v>25</v>
      </c>
      <c r="O708" t="s">
        <v>466</v>
      </c>
      <c r="P708" t="s">
        <v>1250</v>
      </c>
      <c r="Q708" t="s">
        <v>1251</v>
      </c>
      <c r="R708" s="38">
        <v>28000</v>
      </c>
    </row>
    <row r="709" spans="1:18" x14ac:dyDescent="0.25">
      <c r="A709" t="s">
        <v>1059</v>
      </c>
      <c r="B709" t="s">
        <v>466</v>
      </c>
      <c r="C709" t="s">
        <v>968</v>
      </c>
      <c r="D709" t="s">
        <v>1059</v>
      </c>
      <c r="E709" t="s">
        <v>466</v>
      </c>
      <c r="F709" t="s">
        <v>7</v>
      </c>
      <c r="G709" t="s">
        <v>8</v>
      </c>
      <c r="H709" t="s">
        <v>6</v>
      </c>
      <c r="I709" t="s">
        <v>463</v>
      </c>
      <c r="J709" t="s">
        <v>1061</v>
      </c>
      <c r="K709" t="s">
        <v>1062</v>
      </c>
      <c r="L709" t="s">
        <v>765</v>
      </c>
      <c r="M709" t="s">
        <v>766</v>
      </c>
      <c r="N709" t="s">
        <v>297</v>
      </c>
      <c r="O709" t="s">
        <v>507</v>
      </c>
      <c r="P709" t="s">
        <v>1250</v>
      </c>
      <c r="Q709" t="s">
        <v>1251</v>
      </c>
      <c r="R709" s="38">
        <v>269.60000000000002</v>
      </c>
    </row>
    <row r="710" spans="1:18" x14ac:dyDescent="0.25">
      <c r="A710" t="s">
        <v>1059</v>
      </c>
      <c r="B710" t="s">
        <v>466</v>
      </c>
      <c r="C710" t="s">
        <v>968</v>
      </c>
      <c r="D710" t="s">
        <v>1059</v>
      </c>
      <c r="E710" t="s">
        <v>466</v>
      </c>
      <c r="F710" t="s">
        <v>7</v>
      </c>
      <c r="G710" t="s">
        <v>8</v>
      </c>
      <c r="H710" t="s">
        <v>6</v>
      </c>
      <c r="I710" t="s">
        <v>463</v>
      </c>
      <c r="J710" t="s">
        <v>1061</v>
      </c>
      <c r="K710" t="s">
        <v>1062</v>
      </c>
      <c r="L710" t="s">
        <v>765</v>
      </c>
      <c r="M710" t="s">
        <v>766</v>
      </c>
      <c r="N710" t="s">
        <v>339</v>
      </c>
      <c r="O710" t="s">
        <v>508</v>
      </c>
      <c r="P710" t="s">
        <v>1250</v>
      </c>
      <c r="Q710" t="s">
        <v>1251</v>
      </c>
      <c r="R710" s="38">
        <v>4000</v>
      </c>
    </row>
    <row r="711" spans="1:18" x14ac:dyDescent="0.25">
      <c r="A711" t="s">
        <v>1059</v>
      </c>
      <c r="B711" t="s">
        <v>466</v>
      </c>
      <c r="C711" t="s">
        <v>968</v>
      </c>
      <c r="D711" t="s">
        <v>1059</v>
      </c>
      <c r="E711" t="s">
        <v>466</v>
      </c>
      <c r="F711" t="s">
        <v>7</v>
      </c>
      <c r="G711" t="s">
        <v>8</v>
      </c>
      <c r="H711" t="s">
        <v>6</v>
      </c>
      <c r="I711" t="s">
        <v>463</v>
      </c>
      <c r="J711" t="s">
        <v>1061</v>
      </c>
      <c r="K711" t="s">
        <v>1062</v>
      </c>
      <c r="L711" t="s">
        <v>765</v>
      </c>
      <c r="M711" t="s">
        <v>766</v>
      </c>
      <c r="N711" t="s">
        <v>355</v>
      </c>
      <c r="O711" t="s">
        <v>510</v>
      </c>
      <c r="P711" t="s">
        <v>1250</v>
      </c>
      <c r="Q711" t="s">
        <v>1251</v>
      </c>
      <c r="R711" s="38">
        <v>2705.53</v>
      </c>
    </row>
    <row r="712" spans="1:18" x14ac:dyDescent="0.25">
      <c r="A712" t="s">
        <v>1059</v>
      </c>
      <c r="B712" t="s">
        <v>466</v>
      </c>
      <c r="C712" t="s">
        <v>968</v>
      </c>
      <c r="D712" t="s">
        <v>1059</v>
      </c>
      <c r="E712" t="s">
        <v>466</v>
      </c>
      <c r="F712" t="s">
        <v>7</v>
      </c>
      <c r="G712" t="s">
        <v>8</v>
      </c>
      <c r="H712" t="s">
        <v>6</v>
      </c>
      <c r="I712" t="s">
        <v>463</v>
      </c>
      <c r="J712" t="s">
        <v>1061</v>
      </c>
      <c r="K712" t="s">
        <v>1062</v>
      </c>
      <c r="L712" t="s">
        <v>765</v>
      </c>
      <c r="M712" t="s">
        <v>766</v>
      </c>
      <c r="N712" t="s">
        <v>361</v>
      </c>
      <c r="O712" t="s">
        <v>525</v>
      </c>
      <c r="P712" t="s">
        <v>1250</v>
      </c>
      <c r="Q712" t="s">
        <v>1251</v>
      </c>
      <c r="R712" s="38">
        <v>6300</v>
      </c>
    </row>
    <row r="713" spans="1:18" x14ac:dyDescent="0.25">
      <c r="A713" t="s">
        <v>1059</v>
      </c>
      <c r="B713" t="s">
        <v>466</v>
      </c>
      <c r="C713" t="s">
        <v>968</v>
      </c>
      <c r="D713" t="s">
        <v>1059</v>
      </c>
      <c r="E713" t="s">
        <v>466</v>
      </c>
      <c r="F713" t="s">
        <v>7</v>
      </c>
      <c r="G713" t="s">
        <v>8</v>
      </c>
      <c r="H713" t="s">
        <v>6</v>
      </c>
      <c r="I713" t="s">
        <v>463</v>
      </c>
      <c r="J713" t="s">
        <v>1061</v>
      </c>
      <c r="K713" t="s">
        <v>1062</v>
      </c>
      <c r="L713" t="s">
        <v>765</v>
      </c>
      <c r="M713" t="s">
        <v>766</v>
      </c>
      <c r="N713" t="s">
        <v>387</v>
      </c>
      <c r="O713" t="s">
        <v>526</v>
      </c>
      <c r="P713" t="s">
        <v>1250</v>
      </c>
      <c r="Q713" t="s">
        <v>1251</v>
      </c>
      <c r="R713" s="38">
        <v>3824</v>
      </c>
    </row>
    <row r="714" spans="1:18" x14ac:dyDescent="0.25">
      <c r="A714" t="s">
        <v>1059</v>
      </c>
      <c r="B714" t="s">
        <v>466</v>
      </c>
      <c r="C714" t="s">
        <v>968</v>
      </c>
      <c r="D714" t="s">
        <v>1059</v>
      </c>
      <c r="E714" t="s">
        <v>466</v>
      </c>
      <c r="F714" t="s">
        <v>7</v>
      </c>
      <c r="G714" t="s">
        <v>8</v>
      </c>
      <c r="H714" t="s">
        <v>6</v>
      </c>
      <c r="I714" t="s">
        <v>463</v>
      </c>
      <c r="J714" t="s">
        <v>1061</v>
      </c>
      <c r="K714" t="s">
        <v>1062</v>
      </c>
      <c r="L714" t="s">
        <v>767</v>
      </c>
      <c r="M714" t="s">
        <v>768</v>
      </c>
      <c r="N714" t="s">
        <v>297</v>
      </c>
      <c r="O714" t="s">
        <v>507</v>
      </c>
      <c r="P714" t="s">
        <v>1250</v>
      </c>
      <c r="Q714" t="s">
        <v>1251</v>
      </c>
      <c r="R714" s="38">
        <v>737.73</v>
      </c>
    </row>
    <row r="715" spans="1:18" x14ac:dyDescent="0.25">
      <c r="A715" t="s">
        <v>1059</v>
      </c>
      <c r="B715" t="s">
        <v>466</v>
      </c>
      <c r="C715" t="s">
        <v>968</v>
      </c>
      <c r="D715" t="s">
        <v>1059</v>
      </c>
      <c r="E715" t="s">
        <v>466</v>
      </c>
      <c r="F715" t="s">
        <v>7</v>
      </c>
      <c r="G715" t="s">
        <v>8</v>
      </c>
      <c r="H715" t="s">
        <v>6</v>
      </c>
      <c r="I715" t="s">
        <v>463</v>
      </c>
      <c r="J715" t="s">
        <v>1061</v>
      </c>
      <c r="K715" t="s">
        <v>1062</v>
      </c>
      <c r="L715" t="s">
        <v>767</v>
      </c>
      <c r="M715" t="s">
        <v>768</v>
      </c>
      <c r="N715" t="s">
        <v>355</v>
      </c>
      <c r="O715" t="s">
        <v>510</v>
      </c>
      <c r="P715" t="s">
        <v>1250</v>
      </c>
      <c r="Q715" t="s">
        <v>1251</v>
      </c>
      <c r="R715" s="38">
        <v>5043.2</v>
      </c>
    </row>
    <row r="716" spans="1:18" x14ac:dyDescent="0.25">
      <c r="A716" t="s">
        <v>1059</v>
      </c>
      <c r="B716" t="s">
        <v>466</v>
      </c>
      <c r="C716" t="s">
        <v>968</v>
      </c>
      <c r="D716" t="s">
        <v>1059</v>
      </c>
      <c r="E716" t="s">
        <v>466</v>
      </c>
      <c r="F716" t="s">
        <v>7</v>
      </c>
      <c r="G716" t="s">
        <v>8</v>
      </c>
      <c r="H716" t="s">
        <v>6</v>
      </c>
      <c r="I716" t="s">
        <v>463</v>
      </c>
      <c r="J716" t="s">
        <v>1061</v>
      </c>
      <c r="K716" t="s">
        <v>1062</v>
      </c>
      <c r="L716" t="s">
        <v>767</v>
      </c>
      <c r="M716" t="s">
        <v>768</v>
      </c>
      <c r="N716" t="s">
        <v>355</v>
      </c>
      <c r="O716" t="s">
        <v>510</v>
      </c>
      <c r="P716" t="s">
        <v>332</v>
      </c>
      <c r="Q716" t="s">
        <v>333</v>
      </c>
      <c r="R716" s="38">
        <v>157.5</v>
      </c>
    </row>
    <row r="717" spans="1:18" x14ac:dyDescent="0.25">
      <c r="A717" t="s">
        <v>1059</v>
      </c>
      <c r="B717" t="s">
        <v>466</v>
      </c>
      <c r="C717" t="s">
        <v>968</v>
      </c>
      <c r="D717" t="s">
        <v>1059</v>
      </c>
      <c r="E717" t="s">
        <v>466</v>
      </c>
      <c r="F717" t="s">
        <v>7</v>
      </c>
      <c r="G717" t="s">
        <v>8</v>
      </c>
      <c r="H717" t="s">
        <v>6</v>
      </c>
      <c r="I717" t="s">
        <v>463</v>
      </c>
      <c r="J717" t="s">
        <v>1061</v>
      </c>
      <c r="K717" t="s">
        <v>1062</v>
      </c>
      <c r="L717" t="s">
        <v>767</v>
      </c>
      <c r="M717" t="s">
        <v>768</v>
      </c>
      <c r="N717" t="s">
        <v>361</v>
      </c>
      <c r="O717" t="s">
        <v>525</v>
      </c>
      <c r="P717" t="s">
        <v>1250</v>
      </c>
      <c r="Q717" t="s">
        <v>1251</v>
      </c>
      <c r="R717" s="38">
        <v>900</v>
      </c>
    </row>
    <row r="718" spans="1:18" x14ac:dyDescent="0.25">
      <c r="A718" t="s">
        <v>1059</v>
      </c>
      <c r="B718" t="s">
        <v>466</v>
      </c>
      <c r="C718" t="s">
        <v>968</v>
      </c>
      <c r="D718" t="s">
        <v>1059</v>
      </c>
      <c r="E718" t="s">
        <v>466</v>
      </c>
      <c r="F718" t="s">
        <v>7</v>
      </c>
      <c r="G718" t="s">
        <v>8</v>
      </c>
      <c r="H718" t="s">
        <v>6</v>
      </c>
      <c r="I718" t="s">
        <v>463</v>
      </c>
      <c r="J718" t="s">
        <v>1061</v>
      </c>
      <c r="K718" t="s">
        <v>1062</v>
      </c>
      <c r="L718" t="s">
        <v>769</v>
      </c>
      <c r="M718" t="s">
        <v>770</v>
      </c>
      <c r="N718" t="s">
        <v>361</v>
      </c>
      <c r="O718" t="s">
        <v>525</v>
      </c>
      <c r="P718" t="s">
        <v>1250</v>
      </c>
      <c r="Q718" t="s">
        <v>1251</v>
      </c>
      <c r="R718" s="38">
        <v>6304</v>
      </c>
    </row>
    <row r="719" spans="1:18" x14ac:dyDescent="0.25">
      <c r="A719" t="s">
        <v>1059</v>
      </c>
      <c r="B719" t="s">
        <v>466</v>
      </c>
      <c r="C719" t="s">
        <v>968</v>
      </c>
      <c r="D719" t="s">
        <v>1059</v>
      </c>
      <c r="E719" t="s">
        <v>466</v>
      </c>
      <c r="F719" t="s">
        <v>7</v>
      </c>
      <c r="G719" t="s">
        <v>8</v>
      </c>
      <c r="H719" t="s">
        <v>6</v>
      </c>
      <c r="I719" t="s">
        <v>463</v>
      </c>
      <c r="J719" t="s">
        <v>1061</v>
      </c>
      <c r="K719" t="s">
        <v>1062</v>
      </c>
      <c r="L719" t="s">
        <v>992</v>
      </c>
      <c r="M719" t="s">
        <v>993</v>
      </c>
      <c r="N719" t="s">
        <v>297</v>
      </c>
      <c r="O719" t="s">
        <v>507</v>
      </c>
      <c r="P719" t="s">
        <v>1250</v>
      </c>
      <c r="Q719" t="s">
        <v>1251</v>
      </c>
      <c r="R719" s="38">
        <v>690</v>
      </c>
    </row>
    <row r="720" spans="1:18" x14ac:dyDescent="0.25">
      <c r="A720" t="s">
        <v>1059</v>
      </c>
      <c r="B720" t="s">
        <v>466</v>
      </c>
      <c r="C720" t="s">
        <v>968</v>
      </c>
      <c r="D720" t="s">
        <v>1059</v>
      </c>
      <c r="E720" t="s">
        <v>466</v>
      </c>
      <c r="F720" t="s">
        <v>7</v>
      </c>
      <c r="G720" t="s">
        <v>8</v>
      </c>
      <c r="H720" t="s">
        <v>6</v>
      </c>
      <c r="I720" t="s">
        <v>463</v>
      </c>
      <c r="J720" t="s">
        <v>1061</v>
      </c>
      <c r="K720" t="s">
        <v>1062</v>
      </c>
      <c r="L720" t="s">
        <v>665</v>
      </c>
      <c r="M720" t="s">
        <v>666</v>
      </c>
      <c r="N720" t="s">
        <v>297</v>
      </c>
      <c r="O720" t="s">
        <v>507</v>
      </c>
      <c r="P720" t="s">
        <v>1250</v>
      </c>
      <c r="Q720" t="s">
        <v>1251</v>
      </c>
      <c r="R720" s="38">
        <v>14709.64</v>
      </c>
    </row>
    <row r="721" spans="1:18" x14ac:dyDescent="0.25">
      <c r="A721" t="s">
        <v>1059</v>
      </c>
      <c r="B721" t="s">
        <v>466</v>
      </c>
      <c r="C721" t="s">
        <v>968</v>
      </c>
      <c r="D721" t="s">
        <v>1059</v>
      </c>
      <c r="E721" t="s">
        <v>466</v>
      </c>
      <c r="F721" t="s">
        <v>7</v>
      </c>
      <c r="G721" t="s">
        <v>8</v>
      </c>
      <c r="H721" t="s">
        <v>6</v>
      </c>
      <c r="I721" t="s">
        <v>463</v>
      </c>
      <c r="J721" t="s">
        <v>1061</v>
      </c>
      <c r="K721" t="s">
        <v>1062</v>
      </c>
      <c r="L721" t="s">
        <v>994</v>
      </c>
      <c r="M721" t="s">
        <v>995</v>
      </c>
      <c r="N721" t="s">
        <v>25</v>
      </c>
      <c r="O721" t="s">
        <v>466</v>
      </c>
      <c r="P721" t="s">
        <v>1250</v>
      </c>
      <c r="Q721" t="s">
        <v>1251</v>
      </c>
      <c r="R721" s="38">
        <v>3200</v>
      </c>
    </row>
    <row r="722" spans="1:18" x14ac:dyDescent="0.25">
      <c r="A722" t="s">
        <v>1059</v>
      </c>
      <c r="B722" t="s">
        <v>466</v>
      </c>
      <c r="C722" t="s">
        <v>968</v>
      </c>
      <c r="D722" t="s">
        <v>1059</v>
      </c>
      <c r="E722" t="s">
        <v>466</v>
      </c>
      <c r="F722" t="s">
        <v>7</v>
      </c>
      <c r="G722" t="s">
        <v>8</v>
      </c>
      <c r="H722" t="s">
        <v>6</v>
      </c>
      <c r="I722" t="s">
        <v>463</v>
      </c>
      <c r="J722" t="s">
        <v>1061</v>
      </c>
      <c r="K722" t="s">
        <v>1062</v>
      </c>
      <c r="L722" t="s">
        <v>994</v>
      </c>
      <c r="M722" t="s">
        <v>995</v>
      </c>
      <c r="N722" t="s">
        <v>227</v>
      </c>
      <c r="O722" t="s">
        <v>488</v>
      </c>
      <c r="P722" t="s">
        <v>1250</v>
      </c>
      <c r="Q722" t="s">
        <v>1251</v>
      </c>
      <c r="R722" s="38">
        <v>2800</v>
      </c>
    </row>
    <row r="723" spans="1:18" x14ac:dyDescent="0.25">
      <c r="A723" t="s">
        <v>1059</v>
      </c>
      <c r="B723" t="s">
        <v>466</v>
      </c>
      <c r="C723" t="s">
        <v>968</v>
      </c>
      <c r="D723" t="s">
        <v>1059</v>
      </c>
      <c r="E723" t="s">
        <v>466</v>
      </c>
      <c r="F723" t="s">
        <v>7</v>
      </c>
      <c r="G723" t="s">
        <v>8</v>
      </c>
      <c r="H723" t="s">
        <v>6</v>
      </c>
      <c r="I723" t="s">
        <v>463</v>
      </c>
      <c r="J723" t="s">
        <v>1061</v>
      </c>
      <c r="K723" t="s">
        <v>1062</v>
      </c>
      <c r="L723" t="s">
        <v>994</v>
      </c>
      <c r="M723" t="s">
        <v>995</v>
      </c>
      <c r="N723" t="s">
        <v>339</v>
      </c>
      <c r="O723" t="s">
        <v>508</v>
      </c>
      <c r="P723" t="s">
        <v>1250</v>
      </c>
      <c r="Q723" t="s">
        <v>1251</v>
      </c>
      <c r="R723" s="38">
        <v>4140</v>
      </c>
    </row>
    <row r="724" spans="1:18" x14ac:dyDescent="0.25">
      <c r="A724" t="s">
        <v>1059</v>
      </c>
      <c r="B724" t="s">
        <v>466</v>
      </c>
      <c r="C724" t="s">
        <v>968</v>
      </c>
      <c r="D724" t="s">
        <v>1059</v>
      </c>
      <c r="E724" t="s">
        <v>466</v>
      </c>
      <c r="F724" t="s">
        <v>7</v>
      </c>
      <c r="G724" t="s">
        <v>8</v>
      </c>
      <c r="H724" t="s">
        <v>6</v>
      </c>
      <c r="I724" t="s">
        <v>463</v>
      </c>
      <c r="J724" t="s">
        <v>1061</v>
      </c>
      <c r="K724" t="s">
        <v>1062</v>
      </c>
      <c r="L724" t="s">
        <v>773</v>
      </c>
      <c r="M724" t="s">
        <v>774</v>
      </c>
      <c r="N724" t="s">
        <v>256</v>
      </c>
      <c r="O724" t="s">
        <v>518</v>
      </c>
      <c r="P724" t="s">
        <v>50</v>
      </c>
      <c r="Q724" t="s">
        <v>51</v>
      </c>
      <c r="R724" s="38">
        <v>0</v>
      </c>
    </row>
    <row r="725" spans="1:18" x14ac:dyDescent="0.25">
      <c r="A725" t="s">
        <v>1059</v>
      </c>
      <c r="B725" t="s">
        <v>466</v>
      </c>
      <c r="C725" t="s">
        <v>968</v>
      </c>
      <c r="D725" t="s">
        <v>1059</v>
      </c>
      <c r="E725" t="s">
        <v>466</v>
      </c>
      <c r="F725" t="s">
        <v>7</v>
      </c>
      <c r="G725" t="s">
        <v>8</v>
      </c>
      <c r="H725" t="s">
        <v>6</v>
      </c>
      <c r="I725" t="s">
        <v>463</v>
      </c>
      <c r="J725" t="s">
        <v>1061</v>
      </c>
      <c r="K725" t="s">
        <v>1062</v>
      </c>
      <c r="L725" t="s">
        <v>773</v>
      </c>
      <c r="M725" t="s">
        <v>774</v>
      </c>
      <c r="N725" t="s">
        <v>269</v>
      </c>
      <c r="O725" t="s">
        <v>523</v>
      </c>
      <c r="P725" t="s">
        <v>50</v>
      </c>
      <c r="Q725" t="s">
        <v>51</v>
      </c>
      <c r="R725" s="38">
        <v>0</v>
      </c>
    </row>
    <row r="726" spans="1:18" x14ac:dyDescent="0.25">
      <c r="A726" t="s">
        <v>1059</v>
      </c>
      <c r="B726" t="s">
        <v>466</v>
      </c>
      <c r="C726" t="s">
        <v>968</v>
      </c>
      <c r="D726" t="s">
        <v>1059</v>
      </c>
      <c r="E726" t="s">
        <v>466</v>
      </c>
      <c r="F726" t="s">
        <v>7</v>
      </c>
      <c r="G726" t="s">
        <v>8</v>
      </c>
      <c r="H726" t="s">
        <v>6</v>
      </c>
      <c r="I726" t="s">
        <v>463</v>
      </c>
      <c r="J726" t="s">
        <v>1061</v>
      </c>
      <c r="K726" t="s">
        <v>1062</v>
      </c>
      <c r="L726" t="s">
        <v>773</v>
      </c>
      <c r="M726" t="s">
        <v>774</v>
      </c>
      <c r="N726" t="s">
        <v>339</v>
      </c>
      <c r="O726" t="s">
        <v>508</v>
      </c>
      <c r="P726" t="s">
        <v>1250</v>
      </c>
      <c r="Q726" t="s">
        <v>1251</v>
      </c>
      <c r="R726" s="38">
        <v>0</v>
      </c>
    </row>
    <row r="727" spans="1:18" x14ac:dyDescent="0.25">
      <c r="A727" t="s">
        <v>1059</v>
      </c>
      <c r="B727" t="s">
        <v>466</v>
      </c>
      <c r="C727" t="s">
        <v>968</v>
      </c>
      <c r="D727" t="s">
        <v>1059</v>
      </c>
      <c r="E727" t="s">
        <v>466</v>
      </c>
      <c r="F727" t="s">
        <v>7</v>
      </c>
      <c r="G727" t="s">
        <v>8</v>
      </c>
      <c r="H727" t="s">
        <v>6</v>
      </c>
      <c r="I727" t="s">
        <v>463</v>
      </c>
      <c r="J727" t="s">
        <v>1061</v>
      </c>
      <c r="K727" t="s">
        <v>1062</v>
      </c>
      <c r="L727" t="s">
        <v>775</v>
      </c>
      <c r="M727" t="s">
        <v>776</v>
      </c>
      <c r="N727" t="s">
        <v>146</v>
      </c>
      <c r="O727" t="s">
        <v>487</v>
      </c>
      <c r="P727" t="s">
        <v>1264</v>
      </c>
      <c r="Q727" t="s">
        <v>1265</v>
      </c>
      <c r="R727" s="38">
        <v>0</v>
      </c>
    </row>
    <row r="728" spans="1:18" x14ac:dyDescent="0.25">
      <c r="A728" t="s">
        <v>1059</v>
      </c>
      <c r="B728" t="s">
        <v>466</v>
      </c>
      <c r="C728" t="s">
        <v>968</v>
      </c>
      <c r="D728" t="s">
        <v>1059</v>
      </c>
      <c r="E728" t="s">
        <v>466</v>
      </c>
      <c r="F728" t="s">
        <v>7</v>
      </c>
      <c r="G728" t="s">
        <v>8</v>
      </c>
      <c r="H728" t="s">
        <v>6</v>
      </c>
      <c r="I728" t="s">
        <v>463</v>
      </c>
      <c r="J728" t="s">
        <v>1061</v>
      </c>
      <c r="K728" t="s">
        <v>1062</v>
      </c>
      <c r="L728" t="s">
        <v>775</v>
      </c>
      <c r="M728" t="s">
        <v>776</v>
      </c>
      <c r="N728" t="s">
        <v>146</v>
      </c>
      <c r="O728" t="s">
        <v>487</v>
      </c>
      <c r="P728" t="s">
        <v>324</v>
      </c>
      <c r="Q728" t="s">
        <v>211</v>
      </c>
      <c r="R728" s="38">
        <v>0</v>
      </c>
    </row>
    <row r="729" spans="1:18" x14ac:dyDescent="0.25">
      <c r="A729" t="s">
        <v>1059</v>
      </c>
      <c r="B729" t="s">
        <v>466</v>
      </c>
      <c r="C729" t="s">
        <v>968</v>
      </c>
      <c r="D729" t="s">
        <v>1059</v>
      </c>
      <c r="E729" t="s">
        <v>466</v>
      </c>
      <c r="F729" t="s">
        <v>7</v>
      </c>
      <c r="G729" t="s">
        <v>8</v>
      </c>
      <c r="H729" t="s">
        <v>6</v>
      </c>
      <c r="I729" t="s">
        <v>463</v>
      </c>
      <c r="J729" t="s">
        <v>1061</v>
      </c>
      <c r="K729" t="s">
        <v>1062</v>
      </c>
      <c r="L729" t="s">
        <v>775</v>
      </c>
      <c r="M729" t="s">
        <v>776</v>
      </c>
      <c r="N729" t="s">
        <v>300</v>
      </c>
      <c r="O729" t="s">
        <v>492</v>
      </c>
      <c r="P729" t="s">
        <v>1264</v>
      </c>
      <c r="Q729" t="s">
        <v>1265</v>
      </c>
      <c r="R729" s="38">
        <v>39316.620000000097</v>
      </c>
    </row>
    <row r="730" spans="1:18" x14ac:dyDescent="0.25">
      <c r="A730" t="s">
        <v>1059</v>
      </c>
      <c r="B730" t="s">
        <v>466</v>
      </c>
      <c r="C730" t="s">
        <v>968</v>
      </c>
      <c r="D730" t="s">
        <v>1059</v>
      </c>
      <c r="E730" t="s">
        <v>466</v>
      </c>
      <c r="F730" t="s">
        <v>7</v>
      </c>
      <c r="G730" t="s">
        <v>8</v>
      </c>
      <c r="H730" t="s">
        <v>6</v>
      </c>
      <c r="I730" t="s">
        <v>463</v>
      </c>
      <c r="J730" t="s">
        <v>1061</v>
      </c>
      <c r="K730" t="s">
        <v>1062</v>
      </c>
      <c r="L730" t="s">
        <v>775</v>
      </c>
      <c r="M730" t="s">
        <v>776</v>
      </c>
      <c r="N730" t="s">
        <v>300</v>
      </c>
      <c r="O730" t="s">
        <v>492</v>
      </c>
      <c r="P730" t="s">
        <v>324</v>
      </c>
      <c r="Q730" t="s">
        <v>211</v>
      </c>
      <c r="R730" s="38">
        <v>0</v>
      </c>
    </row>
    <row r="731" spans="1:18" x14ac:dyDescent="0.25">
      <c r="A731" t="s">
        <v>1059</v>
      </c>
      <c r="B731" t="s">
        <v>466</v>
      </c>
      <c r="C731" t="s">
        <v>968</v>
      </c>
      <c r="D731" t="s">
        <v>1059</v>
      </c>
      <c r="E731" t="s">
        <v>466</v>
      </c>
      <c r="F731" t="s">
        <v>7</v>
      </c>
      <c r="G731" t="s">
        <v>8</v>
      </c>
      <c r="H731" t="s">
        <v>6</v>
      </c>
      <c r="I731" t="s">
        <v>463</v>
      </c>
      <c r="J731" t="s">
        <v>1061</v>
      </c>
      <c r="K731" t="s">
        <v>1062</v>
      </c>
      <c r="L731" t="s">
        <v>996</v>
      </c>
      <c r="M731" t="s">
        <v>997</v>
      </c>
      <c r="N731" t="s">
        <v>300</v>
      </c>
      <c r="O731" t="s">
        <v>492</v>
      </c>
      <c r="P731" t="s">
        <v>1264</v>
      </c>
      <c r="Q731" t="s">
        <v>1265</v>
      </c>
      <c r="R731" s="38">
        <v>8454.8599999999897</v>
      </c>
    </row>
    <row r="732" spans="1:18" x14ac:dyDescent="0.25">
      <c r="A732" t="s">
        <v>1059</v>
      </c>
      <c r="B732" t="s">
        <v>466</v>
      </c>
      <c r="C732" t="s">
        <v>968</v>
      </c>
      <c r="D732" t="s">
        <v>1059</v>
      </c>
      <c r="E732" t="s">
        <v>466</v>
      </c>
      <c r="F732" t="s">
        <v>7</v>
      </c>
      <c r="G732" t="s">
        <v>8</v>
      </c>
      <c r="H732" t="s">
        <v>6</v>
      </c>
      <c r="I732" t="s">
        <v>463</v>
      </c>
      <c r="J732" t="s">
        <v>1061</v>
      </c>
      <c r="K732" t="s">
        <v>1062</v>
      </c>
      <c r="L732" t="s">
        <v>996</v>
      </c>
      <c r="M732" t="s">
        <v>997</v>
      </c>
      <c r="N732" t="s">
        <v>300</v>
      </c>
      <c r="O732" t="s">
        <v>492</v>
      </c>
      <c r="P732" t="s">
        <v>324</v>
      </c>
      <c r="Q732" t="s">
        <v>211</v>
      </c>
      <c r="R732" s="38">
        <v>0</v>
      </c>
    </row>
    <row r="733" spans="1:18" x14ac:dyDescent="0.25">
      <c r="A733" t="s">
        <v>1059</v>
      </c>
      <c r="B733" t="s">
        <v>466</v>
      </c>
      <c r="C733" t="s">
        <v>968</v>
      </c>
      <c r="D733" t="s">
        <v>1059</v>
      </c>
      <c r="E733" t="s">
        <v>466</v>
      </c>
      <c r="F733" t="s">
        <v>7</v>
      </c>
      <c r="G733" t="s">
        <v>8</v>
      </c>
      <c r="H733" t="s">
        <v>6</v>
      </c>
      <c r="I733" t="s">
        <v>463</v>
      </c>
      <c r="J733" t="s">
        <v>1061</v>
      </c>
      <c r="K733" t="s">
        <v>1062</v>
      </c>
      <c r="L733" t="s">
        <v>998</v>
      </c>
      <c r="M733" t="s">
        <v>999</v>
      </c>
      <c r="N733" t="s">
        <v>146</v>
      </c>
      <c r="O733" t="s">
        <v>487</v>
      </c>
      <c r="P733" t="s">
        <v>1264</v>
      </c>
      <c r="Q733" t="s">
        <v>1265</v>
      </c>
      <c r="R733" s="38">
        <v>0</v>
      </c>
    </row>
    <row r="734" spans="1:18" x14ac:dyDescent="0.25">
      <c r="A734" t="s">
        <v>1059</v>
      </c>
      <c r="B734" t="s">
        <v>466</v>
      </c>
      <c r="C734" t="s">
        <v>968</v>
      </c>
      <c r="D734" t="s">
        <v>1059</v>
      </c>
      <c r="E734" t="s">
        <v>466</v>
      </c>
      <c r="F734" t="s">
        <v>7</v>
      </c>
      <c r="G734" t="s">
        <v>8</v>
      </c>
      <c r="H734" t="s">
        <v>6</v>
      </c>
      <c r="I734" t="s">
        <v>463</v>
      </c>
      <c r="J734" t="s">
        <v>1061</v>
      </c>
      <c r="K734" t="s">
        <v>1062</v>
      </c>
      <c r="L734" t="s">
        <v>998</v>
      </c>
      <c r="M734" t="s">
        <v>999</v>
      </c>
      <c r="N734" t="s">
        <v>146</v>
      </c>
      <c r="O734" t="s">
        <v>487</v>
      </c>
      <c r="P734" t="s">
        <v>312</v>
      </c>
      <c r="Q734" t="s">
        <v>313</v>
      </c>
      <c r="R734" s="38">
        <v>0</v>
      </c>
    </row>
    <row r="735" spans="1:18" x14ac:dyDescent="0.25">
      <c r="A735" t="s">
        <v>1059</v>
      </c>
      <c r="B735" t="s">
        <v>466</v>
      </c>
      <c r="C735" t="s">
        <v>968</v>
      </c>
      <c r="D735" t="s">
        <v>1059</v>
      </c>
      <c r="E735" t="s">
        <v>466</v>
      </c>
      <c r="F735" t="s">
        <v>7</v>
      </c>
      <c r="G735" t="s">
        <v>8</v>
      </c>
      <c r="H735" t="s">
        <v>6</v>
      </c>
      <c r="I735" t="s">
        <v>463</v>
      </c>
      <c r="J735" t="s">
        <v>1061</v>
      </c>
      <c r="K735" t="s">
        <v>1062</v>
      </c>
      <c r="L735" t="s">
        <v>998</v>
      </c>
      <c r="M735" t="s">
        <v>999</v>
      </c>
      <c r="N735" t="s">
        <v>300</v>
      </c>
      <c r="O735" t="s">
        <v>492</v>
      </c>
      <c r="P735" t="s">
        <v>1264</v>
      </c>
      <c r="Q735" t="s">
        <v>1265</v>
      </c>
      <c r="R735" s="38">
        <v>20321.590000000098</v>
      </c>
    </row>
    <row r="736" spans="1:18" x14ac:dyDescent="0.25">
      <c r="A736" t="s">
        <v>1059</v>
      </c>
      <c r="B736" t="s">
        <v>466</v>
      </c>
      <c r="C736" t="s">
        <v>968</v>
      </c>
      <c r="D736" t="s">
        <v>1059</v>
      </c>
      <c r="E736" t="s">
        <v>466</v>
      </c>
      <c r="F736" t="s">
        <v>7</v>
      </c>
      <c r="G736" t="s">
        <v>8</v>
      </c>
      <c r="H736" t="s">
        <v>6</v>
      </c>
      <c r="I736" t="s">
        <v>463</v>
      </c>
      <c r="J736" t="s">
        <v>1061</v>
      </c>
      <c r="K736" t="s">
        <v>1062</v>
      </c>
      <c r="L736" t="s">
        <v>998</v>
      </c>
      <c r="M736" t="s">
        <v>999</v>
      </c>
      <c r="N736" t="s">
        <v>300</v>
      </c>
      <c r="O736" t="s">
        <v>492</v>
      </c>
      <c r="P736" t="s">
        <v>312</v>
      </c>
      <c r="Q736" t="s">
        <v>313</v>
      </c>
      <c r="R736" s="38">
        <v>0</v>
      </c>
    </row>
    <row r="737" spans="1:18" x14ac:dyDescent="0.25">
      <c r="A737" t="s">
        <v>1059</v>
      </c>
      <c r="B737" t="s">
        <v>466</v>
      </c>
      <c r="C737" t="s">
        <v>968</v>
      </c>
      <c r="D737" t="s">
        <v>1059</v>
      </c>
      <c r="E737" t="s">
        <v>466</v>
      </c>
      <c r="F737" t="s">
        <v>7</v>
      </c>
      <c r="G737" t="s">
        <v>8</v>
      </c>
      <c r="H737" t="s">
        <v>6</v>
      </c>
      <c r="I737" t="s">
        <v>463</v>
      </c>
      <c r="J737" t="s">
        <v>1061</v>
      </c>
      <c r="K737" t="s">
        <v>1062</v>
      </c>
      <c r="L737" t="s">
        <v>779</v>
      </c>
      <c r="M737" t="s">
        <v>780</v>
      </c>
      <c r="N737" t="s">
        <v>146</v>
      </c>
      <c r="O737" t="s">
        <v>487</v>
      </c>
      <c r="P737" t="s">
        <v>1256</v>
      </c>
      <c r="Q737" t="s">
        <v>1257</v>
      </c>
      <c r="R737" s="38">
        <v>0</v>
      </c>
    </row>
    <row r="738" spans="1:18" x14ac:dyDescent="0.25">
      <c r="A738" t="s">
        <v>1059</v>
      </c>
      <c r="B738" t="s">
        <v>466</v>
      </c>
      <c r="C738" t="s">
        <v>968</v>
      </c>
      <c r="D738" t="s">
        <v>1059</v>
      </c>
      <c r="E738" t="s">
        <v>466</v>
      </c>
      <c r="F738" t="s">
        <v>7</v>
      </c>
      <c r="G738" t="s">
        <v>8</v>
      </c>
      <c r="H738" t="s">
        <v>6</v>
      </c>
      <c r="I738" t="s">
        <v>463</v>
      </c>
      <c r="J738" t="s">
        <v>1061</v>
      </c>
      <c r="K738" t="s">
        <v>1062</v>
      </c>
      <c r="L738" t="s">
        <v>779</v>
      </c>
      <c r="M738" t="s">
        <v>780</v>
      </c>
      <c r="N738" t="s">
        <v>146</v>
      </c>
      <c r="O738" t="s">
        <v>487</v>
      </c>
      <c r="P738" t="s">
        <v>321</v>
      </c>
      <c r="Q738" t="s">
        <v>322</v>
      </c>
      <c r="R738" s="38">
        <v>0</v>
      </c>
    </row>
    <row r="739" spans="1:18" x14ac:dyDescent="0.25">
      <c r="A739" t="s">
        <v>1059</v>
      </c>
      <c r="B739" t="s">
        <v>466</v>
      </c>
      <c r="C739" t="s">
        <v>968</v>
      </c>
      <c r="D739" t="s">
        <v>1059</v>
      </c>
      <c r="E739" t="s">
        <v>466</v>
      </c>
      <c r="F739" t="s">
        <v>7</v>
      </c>
      <c r="G739" t="s">
        <v>8</v>
      </c>
      <c r="H739" t="s">
        <v>6</v>
      </c>
      <c r="I739" t="s">
        <v>463</v>
      </c>
      <c r="J739" t="s">
        <v>1061</v>
      </c>
      <c r="K739" t="s">
        <v>1062</v>
      </c>
      <c r="L739" t="s">
        <v>779</v>
      </c>
      <c r="M739" t="s">
        <v>780</v>
      </c>
      <c r="N739" t="s">
        <v>300</v>
      </c>
      <c r="O739" t="s">
        <v>492</v>
      </c>
      <c r="P739" t="s">
        <v>1256</v>
      </c>
      <c r="Q739" t="s">
        <v>1257</v>
      </c>
      <c r="R739" s="38">
        <v>619.5</v>
      </c>
    </row>
    <row r="740" spans="1:18" x14ac:dyDescent="0.25">
      <c r="A740" t="s">
        <v>1059</v>
      </c>
      <c r="B740" t="s">
        <v>466</v>
      </c>
      <c r="C740" t="s">
        <v>968</v>
      </c>
      <c r="D740" t="s">
        <v>1059</v>
      </c>
      <c r="E740" t="s">
        <v>466</v>
      </c>
      <c r="F740" t="s">
        <v>7</v>
      </c>
      <c r="G740" t="s">
        <v>8</v>
      </c>
      <c r="H740" t="s">
        <v>6</v>
      </c>
      <c r="I740" t="s">
        <v>463</v>
      </c>
      <c r="J740" t="s">
        <v>1061</v>
      </c>
      <c r="K740" t="s">
        <v>1062</v>
      </c>
      <c r="L740" t="s">
        <v>779</v>
      </c>
      <c r="M740" t="s">
        <v>780</v>
      </c>
      <c r="N740" t="s">
        <v>300</v>
      </c>
      <c r="O740" t="s">
        <v>492</v>
      </c>
      <c r="P740" t="s">
        <v>321</v>
      </c>
      <c r="Q740" t="s">
        <v>322</v>
      </c>
      <c r="R740" s="38">
        <v>0</v>
      </c>
    </row>
    <row r="741" spans="1:18" x14ac:dyDescent="0.25">
      <c r="A741" t="s">
        <v>1059</v>
      </c>
      <c r="B741" t="s">
        <v>466</v>
      </c>
      <c r="C741" t="s">
        <v>968</v>
      </c>
      <c r="D741" t="s">
        <v>1059</v>
      </c>
      <c r="E741" t="s">
        <v>466</v>
      </c>
      <c r="F741" t="s">
        <v>7</v>
      </c>
      <c r="G741" t="s">
        <v>8</v>
      </c>
      <c r="H741" t="s">
        <v>6</v>
      </c>
      <c r="I741" t="s">
        <v>463</v>
      </c>
      <c r="J741" t="s">
        <v>1061</v>
      </c>
      <c r="K741" t="s">
        <v>1062</v>
      </c>
      <c r="L741" t="s">
        <v>781</v>
      </c>
      <c r="M741" t="s">
        <v>782</v>
      </c>
      <c r="N741" t="s">
        <v>300</v>
      </c>
      <c r="O741" t="s">
        <v>492</v>
      </c>
      <c r="P741" t="s">
        <v>54</v>
      </c>
      <c r="Q741" t="s">
        <v>55</v>
      </c>
      <c r="R741" s="38">
        <v>86158.149999999907</v>
      </c>
    </row>
    <row r="742" spans="1:18" x14ac:dyDescent="0.25">
      <c r="A742" t="s">
        <v>1059</v>
      </c>
      <c r="B742" t="s">
        <v>466</v>
      </c>
      <c r="C742" t="s">
        <v>968</v>
      </c>
      <c r="D742" t="s">
        <v>1059</v>
      </c>
      <c r="E742" t="s">
        <v>466</v>
      </c>
      <c r="F742" t="s">
        <v>7</v>
      </c>
      <c r="G742" t="s">
        <v>8</v>
      </c>
      <c r="H742" t="s">
        <v>6</v>
      </c>
      <c r="I742" t="s">
        <v>463</v>
      </c>
      <c r="J742" t="s">
        <v>1061</v>
      </c>
      <c r="K742" t="s">
        <v>1062</v>
      </c>
      <c r="L742" t="s">
        <v>781</v>
      </c>
      <c r="M742" t="s">
        <v>782</v>
      </c>
      <c r="N742" t="s">
        <v>365</v>
      </c>
      <c r="O742" t="s">
        <v>489</v>
      </c>
      <c r="P742" t="s">
        <v>1267</v>
      </c>
      <c r="Q742" t="s">
        <v>1268</v>
      </c>
      <c r="R742" s="38">
        <v>272507.28000000003</v>
      </c>
    </row>
    <row r="743" spans="1:18" x14ac:dyDescent="0.25">
      <c r="A743" t="s">
        <v>1059</v>
      </c>
      <c r="B743" t="s">
        <v>466</v>
      </c>
      <c r="C743" t="s">
        <v>968</v>
      </c>
      <c r="D743" t="s">
        <v>1059</v>
      </c>
      <c r="E743" t="s">
        <v>466</v>
      </c>
      <c r="F743" t="s">
        <v>7</v>
      </c>
      <c r="G743" t="s">
        <v>8</v>
      </c>
      <c r="H743" t="s">
        <v>6</v>
      </c>
      <c r="I743" t="s">
        <v>463</v>
      </c>
      <c r="J743" t="s">
        <v>1061</v>
      </c>
      <c r="K743" t="s">
        <v>1062</v>
      </c>
      <c r="L743" t="s">
        <v>783</v>
      </c>
      <c r="M743" t="s">
        <v>784</v>
      </c>
      <c r="N743" t="s">
        <v>300</v>
      </c>
      <c r="O743" t="s">
        <v>492</v>
      </c>
      <c r="P743" t="s">
        <v>1264</v>
      </c>
      <c r="Q743" t="s">
        <v>1265</v>
      </c>
      <c r="R743" s="38">
        <v>60632.080000000104</v>
      </c>
    </row>
    <row r="744" spans="1:18" x14ac:dyDescent="0.25">
      <c r="A744" t="s">
        <v>1059</v>
      </c>
      <c r="B744" t="s">
        <v>466</v>
      </c>
      <c r="C744" t="s">
        <v>968</v>
      </c>
      <c r="D744" t="s">
        <v>1059</v>
      </c>
      <c r="E744" t="s">
        <v>466</v>
      </c>
      <c r="F744" t="s">
        <v>7</v>
      </c>
      <c r="G744" t="s">
        <v>8</v>
      </c>
      <c r="H744" t="s">
        <v>6</v>
      </c>
      <c r="I744" t="s">
        <v>463</v>
      </c>
      <c r="J744" t="s">
        <v>1061</v>
      </c>
      <c r="K744" t="s">
        <v>1062</v>
      </c>
      <c r="L744" t="s">
        <v>783</v>
      </c>
      <c r="M744" t="s">
        <v>784</v>
      </c>
      <c r="N744" t="s">
        <v>300</v>
      </c>
      <c r="O744" t="s">
        <v>492</v>
      </c>
      <c r="P744" t="s">
        <v>314</v>
      </c>
      <c r="Q744" t="s">
        <v>315</v>
      </c>
      <c r="R744" s="38">
        <v>0</v>
      </c>
    </row>
    <row r="745" spans="1:18" x14ac:dyDescent="0.25">
      <c r="A745" t="s">
        <v>1059</v>
      </c>
      <c r="B745" t="s">
        <v>466</v>
      </c>
      <c r="C745" t="s">
        <v>968</v>
      </c>
      <c r="D745" t="s">
        <v>1059</v>
      </c>
      <c r="E745" t="s">
        <v>466</v>
      </c>
      <c r="F745" t="s">
        <v>7</v>
      </c>
      <c r="G745" t="s">
        <v>8</v>
      </c>
      <c r="H745" t="s">
        <v>6</v>
      </c>
      <c r="I745" t="s">
        <v>463</v>
      </c>
      <c r="J745" t="s">
        <v>1061</v>
      </c>
      <c r="K745" t="s">
        <v>1062</v>
      </c>
      <c r="L745" t="s">
        <v>787</v>
      </c>
      <c r="M745" t="s">
        <v>788</v>
      </c>
      <c r="N745" t="s">
        <v>534</v>
      </c>
      <c r="O745" t="s">
        <v>535</v>
      </c>
      <c r="P745" t="s">
        <v>1271</v>
      </c>
      <c r="Q745" t="s">
        <v>1272</v>
      </c>
      <c r="R745" s="38">
        <v>3900</v>
      </c>
    </row>
    <row r="746" spans="1:18" x14ac:dyDescent="0.25">
      <c r="A746" t="s">
        <v>1059</v>
      </c>
      <c r="B746" t="s">
        <v>466</v>
      </c>
      <c r="C746" t="s">
        <v>968</v>
      </c>
      <c r="D746" t="s">
        <v>1059</v>
      </c>
      <c r="E746" t="s">
        <v>466</v>
      </c>
      <c r="F746" t="s">
        <v>7</v>
      </c>
      <c r="G746" t="s">
        <v>8</v>
      </c>
      <c r="H746" t="s">
        <v>6</v>
      </c>
      <c r="I746" t="s">
        <v>463</v>
      </c>
      <c r="J746" t="s">
        <v>1061</v>
      </c>
      <c r="K746" t="s">
        <v>1062</v>
      </c>
      <c r="L746" t="s">
        <v>791</v>
      </c>
      <c r="M746" t="s">
        <v>792</v>
      </c>
      <c r="N746" t="s">
        <v>146</v>
      </c>
      <c r="O746" t="s">
        <v>487</v>
      </c>
      <c r="P746" t="s">
        <v>1264</v>
      </c>
      <c r="Q746" t="s">
        <v>1265</v>
      </c>
      <c r="R746" s="38">
        <v>101885.28</v>
      </c>
    </row>
    <row r="747" spans="1:18" x14ac:dyDescent="0.25">
      <c r="A747" t="s">
        <v>1059</v>
      </c>
      <c r="B747" t="s">
        <v>466</v>
      </c>
      <c r="C747" t="s">
        <v>968</v>
      </c>
      <c r="D747" t="s">
        <v>1059</v>
      </c>
      <c r="E747" t="s">
        <v>466</v>
      </c>
      <c r="F747" t="s">
        <v>7</v>
      </c>
      <c r="G747" t="s">
        <v>8</v>
      </c>
      <c r="H747" t="s">
        <v>6</v>
      </c>
      <c r="I747" t="s">
        <v>463</v>
      </c>
      <c r="J747" t="s">
        <v>1061</v>
      </c>
      <c r="K747" t="s">
        <v>1062</v>
      </c>
      <c r="L747" t="s">
        <v>791</v>
      </c>
      <c r="M747" t="s">
        <v>792</v>
      </c>
      <c r="N747" t="s">
        <v>146</v>
      </c>
      <c r="O747" t="s">
        <v>487</v>
      </c>
      <c r="P747" t="s">
        <v>305</v>
      </c>
      <c r="Q747" t="s">
        <v>306</v>
      </c>
      <c r="R747" s="38">
        <v>0</v>
      </c>
    </row>
    <row r="748" spans="1:18" x14ac:dyDescent="0.25">
      <c r="A748" t="s">
        <v>1059</v>
      </c>
      <c r="B748" t="s">
        <v>466</v>
      </c>
      <c r="C748" t="s">
        <v>968</v>
      </c>
      <c r="D748" t="s">
        <v>1059</v>
      </c>
      <c r="E748" t="s">
        <v>466</v>
      </c>
      <c r="F748" t="s">
        <v>7</v>
      </c>
      <c r="G748" t="s">
        <v>8</v>
      </c>
      <c r="H748" t="s">
        <v>6</v>
      </c>
      <c r="I748" t="s">
        <v>463</v>
      </c>
      <c r="J748" t="s">
        <v>1061</v>
      </c>
      <c r="K748" t="s">
        <v>1062</v>
      </c>
      <c r="L748" t="s">
        <v>791</v>
      </c>
      <c r="M748" t="s">
        <v>792</v>
      </c>
      <c r="N748" t="s">
        <v>146</v>
      </c>
      <c r="O748" t="s">
        <v>487</v>
      </c>
      <c r="P748" t="s">
        <v>312</v>
      </c>
      <c r="Q748" t="s">
        <v>313</v>
      </c>
      <c r="R748" s="38">
        <v>0</v>
      </c>
    </row>
    <row r="749" spans="1:18" x14ac:dyDescent="0.25">
      <c r="A749" t="s">
        <v>1059</v>
      </c>
      <c r="B749" t="s">
        <v>466</v>
      </c>
      <c r="C749" t="s">
        <v>968</v>
      </c>
      <c r="D749" t="s">
        <v>1059</v>
      </c>
      <c r="E749" t="s">
        <v>466</v>
      </c>
      <c r="F749" t="s">
        <v>7</v>
      </c>
      <c r="G749" t="s">
        <v>8</v>
      </c>
      <c r="H749" t="s">
        <v>6</v>
      </c>
      <c r="I749" t="s">
        <v>463</v>
      </c>
      <c r="J749" t="s">
        <v>1061</v>
      </c>
      <c r="K749" t="s">
        <v>1062</v>
      </c>
      <c r="L749" t="s">
        <v>791</v>
      </c>
      <c r="M749" t="s">
        <v>792</v>
      </c>
      <c r="N749" t="s">
        <v>300</v>
      </c>
      <c r="O749" t="s">
        <v>492</v>
      </c>
      <c r="P749" t="s">
        <v>1264</v>
      </c>
      <c r="Q749" t="s">
        <v>1265</v>
      </c>
      <c r="R749" s="38">
        <v>5036185.2</v>
      </c>
    </row>
    <row r="750" spans="1:18" x14ac:dyDescent="0.25">
      <c r="A750" t="s">
        <v>1059</v>
      </c>
      <c r="B750" t="s">
        <v>466</v>
      </c>
      <c r="C750" t="s">
        <v>968</v>
      </c>
      <c r="D750" t="s">
        <v>1059</v>
      </c>
      <c r="E750" t="s">
        <v>466</v>
      </c>
      <c r="F750" t="s">
        <v>7</v>
      </c>
      <c r="G750" t="s">
        <v>8</v>
      </c>
      <c r="H750" t="s">
        <v>6</v>
      </c>
      <c r="I750" t="s">
        <v>463</v>
      </c>
      <c r="J750" t="s">
        <v>1061</v>
      </c>
      <c r="K750" t="s">
        <v>1062</v>
      </c>
      <c r="L750" t="s">
        <v>791</v>
      </c>
      <c r="M750" t="s">
        <v>792</v>
      </c>
      <c r="N750" t="s">
        <v>300</v>
      </c>
      <c r="O750" t="s">
        <v>492</v>
      </c>
      <c r="P750" t="s">
        <v>305</v>
      </c>
      <c r="Q750" t="s">
        <v>306</v>
      </c>
      <c r="R750" s="38">
        <v>0</v>
      </c>
    </row>
    <row r="751" spans="1:18" x14ac:dyDescent="0.25">
      <c r="A751" t="s">
        <v>1059</v>
      </c>
      <c r="B751" t="s">
        <v>466</v>
      </c>
      <c r="C751" t="s">
        <v>968</v>
      </c>
      <c r="D751" t="s">
        <v>1059</v>
      </c>
      <c r="E751" t="s">
        <v>466</v>
      </c>
      <c r="F751" t="s">
        <v>7</v>
      </c>
      <c r="G751" t="s">
        <v>8</v>
      </c>
      <c r="H751" t="s">
        <v>6</v>
      </c>
      <c r="I751" t="s">
        <v>463</v>
      </c>
      <c r="J751" t="s">
        <v>1061</v>
      </c>
      <c r="K751" t="s">
        <v>1062</v>
      </c>
      <c r="L751" t="s">
        <v>791</v>
      </c>
      <c r="M751" t="s">
        <v>792</v>
      </c>
      <c r="N751" t="s">
        <v>300</v>
      </c>
      <c r="O751" t="s">
        <v>492</v>
      </c>
      <c r="P751" t="s">
        <v>312</v>
      </c>
      <c r="Q751" t="s">
        <v>313</v>
      </c>
      <c r="R751" s="38">
        <v>0</v>
      </c>
    </row>
    <row r="752" spans="1:18" x14ac:dyDescent="0.25">
      <c r="A752" t="s">
        <v>1059</v>
      </c>
      <c r="B752" t="s">
        <v>466</v>
      </c>
      <c r="C752" t="s">
        <v>968</v>
      </c>
      <c r="D752" t="s">
        <v>1059</v>
      </c>
      <c r="E752" t="s">
        <v>466</v>
      </c>
      <c r="F752" t="s">
        <v>7</v>
      </c>
      <c r="G752" t="s">
        <v>8</v>
      </c>
      <c r="H752" t="s">
        <v>6</v>
      </c>
      <c r="I752" t="s">
        <v>463</v>
      </c>
      <c r="J752" t="s">
        <v>1061</v>
      </c>
      <c r="K752" t="s">
        <v>1062</v>
      </c>
      <c r="L752" t="s">
        <v>793</v>
      </c>
      <c r="M752" t="s">
        <v>794</v>
      </c>
      <c r="N752" t="s">
        <v>146</v>
      </c>
      <c r="O752" t="s">
        <v>487</v>
      </c>
      <c r="P752" t="s">
        <v>1264</v>
      </c>
      <c r="Q752" t="s">
        <v>1265</v>
      </c>
      <c r="R752" s="38">
        <v>88616.23</v>
      </c>
    </row>
    <row r="753" spans="1:18" x14ac:dyDescent="0.25">
      <c r="A753" t="s">
        <v>1059</v>
      </c>
      <c r="B753" t="s">
        <v>466</v>
      </c>
      <c r="C753" t="s">
        <v>968</v>
      </c>
      <c r="D753" t="s">
        <v>1059</v>
      </c>
      <c r="E753" t="s">
        <v>466</v>
      </c>
      <c r="F753" t="s">
        <v>7</v>
      </c>
      <c r="G753" t="s">
        <v>8</v>
      </c>
      <c r="H753" t="s">
        <v>6</v>
      </c>
      <c r="I753" t="s">
        <v>463</v>
      </c>
      <c r="J753" t="s">
        <v>1061</v>
      </c>
      <c r="K753" t="s">
        <v>1062</v>
      </c>
      <c r="L753" t="s">
        <v>793</v>
      </c>
      <c r="M753" t="s">
        <v>794</v>
      </c>
      <c r="N753" t="s">
        <v>146</v>
      </c>
      <c r="O753" t="s">
        <v>487</v>
      </c>
      <c r="P753" t="s">
        <v>307</v>
      </c>
      <c r="Q753" t="s">
        <v>308</v>
      </c>
      <c r="R753" s="38">
        <v>0</v>
      </c>
    </row>
    <row r="754" spans="1:18" x14ac:dyDescent="0.25">
      <c r="A754" t="s">
        <v>1059</v>
      </c>
      <c r="B754" t="s">
        <v>466</v>
      </c>
      <c r="C754" t="s">
        <v>968</v>
      </c>
      <c r="D754" t="s">
        <v>1059</v>
      </c>
      <c r="E754" t="s">
        <v>466</v>
      </c>
      <c r="F754" t="s">
        <v>7</v>
      </c>
      <c r="G754" t="s">
        <v>8</v>
      </c>
      <c r="H754" t="s">
        <v>6</v>
      </c>
      <c r="I754" t="s">
        <v>463</v>
      </c>
      <c r="J754" t="s">
        <v>1061</v>
      </c>
      <c r="K754" t="s">
        <v>1062</v>
      </c>
      <c r="L754" t="s">
        <v>793</v>
      </c>
      <c r="M754" t="s">
        <v>794</v>
      </c>
      <c r="N754" t="s">
        <v>300</v>
      </c>
      <c r="O754" t="s">
        <v>492</v>
      </c>
      <c r="P754" t="s">
        <v>1264</v>
      </c>
      <c r="Q754" t="s">
        <v>1265</v>
      </c>
      <c r="R754" s="38">
        <v>5525435.5800000103</v>
      </c>
    </row>
    <row r="755" spans="1:18" x14ac:dyDescent="0.25">
      <c r="A755" t="s">
        <v>1059</v>
      </c>
      <c r="B755" t="s">
        <v>466</v>
      </c>
      <c r="C755" t="s">
        <v>968</v>
      </c>
      <c r="D755" t="s">
        <v>1059</v>
      </c>
      <c r="E755" t="s">
        <v>466</v>
      </c>
      <c r="F755" t="s">
        <v>7</v>
      </c>
      <c r="G755" t="s">
        <v>8</v>
      </c>
      <c r="H755" t="s">
        <v>6</v>
      </c>
      <c r="I755" t="s">
        <v>463</v>
      </c>
      <c r="J755" t="s">
        <v>1061</v>
      </c>
      <c r="K755" t="s">
        <v>1062</v>
      </c>
      <c r="L755" t="s">
        <v>793</v>
      </c>
      <c r="M755" t="s">
        <v>794</v>
      </c>
      <c r="N755" t="s">
        <v>300</v>
      </c>
      <c r="O755" t="s">
        <v>492</v>
      </c>
      <c r="P755" t="s">
        <v>307</v>
      </c>
      <c r="Q755" t="s">
        <v>308</v>
      </c>
      <c r="R755" s="38">
        <v>0</v>
      </c>
    </row>
    <row r="756" spans="1:18" x14ac:dyDescent="0.25">
      <c r="A756" t="s">
        <v>1059</v>
      </c>
      <c r="B756" t="s">
        <v>466</v>
      </c>
      <c r="C756" t="s">
        <v>968</v>
      </c>
      <c r="D756" t="s">
        <v>1059</v>
      </c>
      <c r="E756" t="s">
        <v>466</v>
      </c>
      <c r="F756" t="s">
        <v>7</v>
      </c>
      <c r="G756" t="s">
        <v>8</v>
      </c>
      <c r="H756" t="s">
        <v>6</v>
      </c>
      <c r="I756" t="s">
        <v>463</v>
      </c>
      <c r="J756" t="s">
        <v>1061</v>
      </c>
      <c r="K756" t="s">
        <v>1062</v>
      </c>
      <c r="L756" t="s">
        <v>795</v>
      </c>
      <c r="M756" t="s">
        <v>796</v>
      </c>
      <c r="N756" t="s">
        <v>146</v>
      </c>
      <c r="O756" t="s">
        <v>487</v>
      </c>
      <c r="P756" t="s">
        <v>1264</v>
      </c>
      <c r="Q756" t="s">
        <v>1265</v>
      </c>
      <c r="R756" s="38">
        <v>92660.3</v>
      </c>
    </row>
    <row r="757" spans="1:18" x14ac:dyDescent="0.25">
      <c r="A757" t="s">
        <v>1059</v>
      </c>
      <c r="B757" t="s">
        <v>466</v>
      </c>
      <c r="C757" t="s">
        <v>968</v>
      </c>
      <c r="D757" t="s">
        <v>1059</v>
      </c>
      <c r="E757" t="s">
        <v>466</v>
      </c>
      <c r="F757" t="s">
        <v>7</v>
      </c>
      <c r="G757" t="s">
        <v>8</v>
      </c>
      <c r="H757" t="s">
        <v>6</v>
      </c>
      <c r="I757" t="s">
        <v>463</v>
      </c>
      <c r="J757" t="s">
        <v>1061</v>
      </c>
      <c r="K757" t="s">
        <v>1062</v>
      </c>
      <c r="L757" t="s">
        <v>795</v>
      </c>
      <c r="M757" t="s">
        <v>796</v>
      </c>
      <c r="N757" t="s">
        <v>146</v>
      </c>
      <c r="O757" t="s">
        <v>487</v>
      </c>
      <c r="P757" t="s">
        <v>309</v>
      </c>
      <c r="Q757" t="s">
        <v>310</v>
      </c>
      <c r="R757" s="38">
        <v>0</v>
      </c>
    </row>
    <row r="758" spans="1:18" x14ac:dyDescent="0.25">
      <c r="A758" t="s">
        <v>1059</v>
      </c>
      <c r="B758" t="s">
        <v>466</v>
      </c>
      <c r="C758" t="s">
        <v>968</v>
      </c>
      <c r="D758" t="s">
        <v>1059</v>
      </c>
      <c r="E758" t="s">
        <v>466</v>
      </c>
      <c r="F758" t="s">
        <v>7</v>
      </c>
      <c r="G758" t="s">
        <v>8</v>
      </c>
      <c r="H758" t="s">
        <v>6</v>
      </c>
      <c r="I758" t="s">
        <v>463</v>
      </c>
      <c r="J758" t="s">
        <v>1061</v>
      </c>
      <c r="K758" t="s">
        <v>1062</v>
      </c>
      <c r="L758" t="s">
        <v>795</v>
      </c>
      <c r="M758" t="s">
        <v>796</v>
      </c>
      <c r="N758" t="s">
        <v>300</v>
      </c>
      <c r="O758" t="s">
        <v>492</v>
      </c>
      <c r="P758" t="s">
        <v>1264</v>
      </c>
      <c r="Q758" t="s">
        <v>1265</v>
      </c>
      <c r="R758" s="38">
        <v>5262246.33</v>
      </c>
    </row>
    <row r="759" spans="1:18" x14ac:dyDescent="0.25">
      <c r="A759" t="s">
        <v>1059</v>
      </c>
      <c r="B759" t="s">
        <v>466</v>
      </c>
      <c r="C759" t="s">
        <v>968</v>
      </c>
      <c r="D759" t="s">
        <v>1059</v>
      </c>
      <c r="E759" t="s">
        <v>466</v>
      </c>
      <c r="F759" t="s">
        <v>7</v>
      </c>
      <c r="G759" t="s">
        <v>8</v>
      </c>
      <c r="H759" t="s">
        <v>6</v>
      </c>
      <c r="I759" t="s">
        <v>463</v>
      </c>
      <c r="J759" t="s">
        <v>1061</v>
      </c>
      <c r="K759" t="s">
        <v>1062</v>
      </c>
      <c r="L759" t="s">
        <v>795</v>
      </c>
      <c r="M759" t="s">
        <v>796</v>
      </c>
      <c r="N759" t="s">
        <v>300</v>
      </c>
      <c r="O759" t="s">
        <v>492</v>
      </c>
      <c r="P759" t="s">
        <v>309</v>
      </c>
      <c r="Q759" t="s">
        <v>310</v>
      </c>
      <c r="R759" s="38">
        <v>0</v>
      </c>
    </row>
    <row r="760" spans="1:18" x14ac:dyDescent="0.25">
      <c r="A760" t="s">
        <v>1059</v>
      </c>
      <c r="B760" t="s">
        <v>466</v>
      </c>
      <c r="C760" t="s">
        <v>968</v>
      </c>
      <c r="D760" t="s">
        <v>1059</v>
      </c>
      <c r="E760" t="s">
        <v>466</v>
      </c>
      <c r="F760" t="s">
        <v>7</v>
      </c>
      <c r="G760" t="s">
        <v>8</v>
      </c>
      <c r="H760" t="s">
        <v>6</v>
      </c>
      <c r="I760" t="s">
        <v>463</v>
      </c>
      <c r="J760" t="s">
        <v>1061</v>
      </c>
      <c r="K760" t="s">
        <v>1062</v>
      </c>
      <c r="L760" t="s">
        <v>797</v>
      </c>
      <c r="M760" t="s">
        <v>798</v>
      </c>
      <c r="N760" t="s">
        <v>146</v>
      </c>
      <c r="O760" t="s">
        <v>487</v>
      </c>
      <c r="P760" t="s">
        <v>1264</v>
      </c>
      <c r="Q760" t="s">
        <v>1265</v>
      </c>
      <c r="R760" s="38">
        <v>0</v>
      </c>
    </row>
    <row r="761" spans="1:18" x14ac:dyDescent="0.25">
      <c r="A761" t="s">
        <v>1059</v>
      </c>
      <c r="B761" t="s">
        <v>466</v>
      </c>
      <c r="C761" t="s">
        <v>968</v>
      </c>
      <c r="D761" t="s">
        <v>1059</v>
      </c>
      <c r="E761" t="s">
        <v>466</v>
      </c>
      <c r="F761" t="s">
        <v>7</v>
      </c>
      <c r="G761" t="s">
        <v>8</v>
      </c>
      <c r="H761" t="s">
        <v>6</v>
      </c>
      <c r="I761" t="s">
        <v>463</v>
      </c>
      <c r="J761" t="s">
        <v>1061</v>
      </c>
      <c r="K761" t="s">
        <v>1062</v>
      </c>
      <c r="L761" t="s">
        <v>797</v>
      </c>
      <c r="M761" t="s">
        <v>798</v>
      </c>
      <c r="N761" t="s">
        <v>146</v>
      </c>
      <c r="O761" t="s">
        <v>487</v>
      </c>
      <c r="P761" t="s">
        <v>311</v>
      </c>
      <c r="Q761" t="s">
        <v>141</v>
      </c>
      <c r="R761" s="38">
        <v>0</v>
      </c>
    </row>
    <row r="762" spans="1:18" x14ac:dyDescent="0.25">
      <c r="A762" t="s">
        <v>1059</v>
      </c>
      <c r="B762" t="s">
        <v>466</v>
      </c>
      <c r="C762" t="s">
        <v>968</v>
      </c>
      <c r="D762" t="s">
        <v>1059</v>
      </c>
      <c r="E762" t="s">
        <v>466</v>
      </c>
      <c r="F762" t="s">
        <v>7</v>
      </c>
      <c r="G762" t="s">
        <v>8</v>
      </c>
      <c r="H762" t="s">
        <v>6</v>
      </c>
      <c r="I762" t="s">
        <v>463</v>
      </c>
      <c r="J762" t="s">
        <v>1061</v>
      </c>
      <c r="K762" t="s">
        <v>1062</v>
      </c>
      <c r="L762" t="s">
        <v>797</v>
      </c>
      <c r="M762" t="s">
        <v>798</v>
      </c>
      <c r="N762" t="s">
        <v>300</v>
      </c>
      <c r="O762" t="s">
        <v>492</v>
      </c>
      <c r="P762" t="s">
        <v>1264</v>
      </c>
      <c r="Q762" t="s">
        <v>1265</v>
      </c>
      <c r="R762" s="38">
        <v>836500.48999999894</v>
      </c>
    </row>
    <row r="763" spans="1:18" x14ac:dyDescent="0.25">
      <c r="A763" t="s">
        <v>1059</v>
      </c>
      <c r="B763" t="s">
        <v>466</v>
      </c>
      <c r="C763" t="s">
        <v>968</v>
      </c>
      <c r="D763" t="s">
        <v>1059</v>
      </c>
      <c r="E763" t="s">
        <v>466</v>
      </c>
      <c r="F763" t="s">
        <v>7</v>
      </c>
      <c r="G763" t="s">
        <v>8</v>
      </c>
      <c r="H763" t="s">
        <v>6</v>
      </c>
      <c r="I763" t="s">
        <v>463</v>
      </c>
      <c r="J763" t="s">
        <v>1061</v>
      </c>
      <c r="K763" t="s">
        <v>1062</v>
      </c>
      <c r="L763" t="s">
        <v>797</v>
      </c>
      <c r="M763" t="s">
        <v>798</v>
      </c>
      <c r="N763" t="s">
        <v>300</v>
      </c>
      <c r="O763" t="s">
        <v>492</v>
      </c>
      <c r="P763" t="s">
        <v>311</v>
      </c>
      <c r="Q763" t="s">
        <v>141</v>
      </c>
      <c r="R763" s="38">
        <v>0</v>
      </c>
    </row>
    <row r="764" spans="1:18" x14ac:dyDescent="0.25">
      <c r="A764" t="s">
        <v>1059</v>
      </c>
      <c r="B764" t="s">
        <v>466</v>
      </c>
      <c r="C764" t="s">
        <v>968</v>
      </c>
      <c r="D764" t="s">
        <v>1059</v>
      </c>
      <c r="E764" t="s">
        <v>466</v>
      </c>
      <c r="F764" t="s">
        <v>7</v>
      </c>
      <c r="G764" t="s">
        <v>8</v>
      </c>
      <c r="H764" t="s">
        <v>6</v>
      </c>
      <c r="I764" t="s">
        <v>463</v>
      </c>
      <c r="J764" t="s">
        <v>1061</v>
      </c>
      <c r="K764" t="s">
        <v>1062</v>
      </c>
      <c r="L764" t="s">
        <v>1000</v>
      </c>
      <c r="M764" t="s">
        <v>1001</v>
      </c>
      <c r="N764" t="s">
        <v>146</v>
      </c>
      <c r="O764" t="s">
        <v>487</v>
      </c>
      <c r="P764" t="s">
        <v>1264</v>
      </c>
      <c r="Q764" t="s">
        <v>1265</v>
      </c>
      <c r="R764" s="38">
        <v>32215.34</v>
      </c>
    </row>
    <row r="765" spans="1:18" x14ac:dyDescent="0.25">
      <c r="A765" t="s">
        <v>1059</v>
      </c>
      <c r="B765" t="s">
        <v>466</v>
      </c>
      <c r="C765" t="s">
        <v>968</v>
      </c>
      <c r="D765" t="s">
        <v>1059</v>
      </c>
      <c r="E765" t="s">
        <v>466</v>
      </c>
      <c r="F765" t="s">
        <v>7</v>
      </c>
      <c r="G765" t="s">
        <v>8</v>
      </c>
      <c r="H765" t="s">
        <v>6</v>
      </c>
      <c r="I765" t="s">
        <v>463</v>
      </c>
      <c r="J765" t="s">
        <v>1061</v>
      </c>
      <c r="K765" t="s">
        <v>1062</v>
      </c>
      <c r="L765" t="s">
        <v>1000</v>
      </c>
      <c r="M765" t="s">
        <v>1001</v>
      </c>
      <c r="N765" t="s">
        <v>146</v>
      </c>
      <c r="O765" t="s">
        <v>487</v>
      </c>
      <c r="P765" t="s">
        <v>311</v>
      </c>
      <c r="Q765" t="s">
        <v>141</v>
      </c>
      <c r="R765" s="38">
        <v>0</v>
      </c>
    </row>
    <row r="766" spans="1:18" x14ac:dyDescent="0.25">
      <c r="A766" t="s">
        <v>1059</v>
      </c>
      <c r="B766" t="s">
        <v>466</v>
      </c>
      <c r="C766" t="s">
        <v>968</v>
      </c>
      <c r="D766" t="s">
        <v>1059</v>
      </c>
      <c r="E766" t="s">
        <v>466</v>
      </c>
      <c r="F766" t="s">
        <v>7</v>
      </c>
      <c r="G766" t="s">
        <v>8</v>
      </c>
      <c r="H766" t="s">
        <v>6</v>
      </c>
      <c r="I766" t="s">
        <v>463</v>
      </c>
      <c r="J766" t="s">
        <v>1061</v>
      </c>
      <c r="K766" t="s">
        <v>1062</v>
      </c>
      <c r="L766" t="s">
        <v>1002</v>
      </c>
      <c r="M766" t="s">
        <v>1003</v>
      </c>
      <c r="N766" t="s">
        <v>297</v>
      </c>
      <c r="O766" t="s">
        <v>507</v>
      </c>
      <c r="P766" t="s">
        <v>1271</v>
      </c>
      <c r="Q766" t="s">
        <v>1272</v>
      </c>
      <c r="R766" s="38">
        <v>4822.8900000000003</v>
      </c>
    </row>
    <row r="767" spans="1:18" x14ac:dyDescent="0.25">
      <c r="A767" t="s">
        <v>1059</v>
      </c>
      <c r="B767" t="s">
        <v>466</v>
      </c>
      <c r="C767" t="s">
        <v>968</v>
      </c>
      <c r="D767" t="s">
        <v>1059</v>
      </c>
      <c r="E767" t="s">
        <v>466</v>
      </c>
      <c r="F767" t="s">
        <v>7</v>
      </c>
      <c r="G767" t="s">
        <v>8</v>
      </c>
      <c r="H767" t="s">
        <v>6</v>
      </c>
      <c r="I767" t="s">
        <v>463</v>
      </c>
      <c r="J767" t="s">
        <v>1061</v>
      </c>
      <c r="K767" t="s">
        <v>1062</v>
      </c>
      <c r="L767" t="s">
        <v>801</v>
      </c>
      <c r="M767" t="s">
        <v>802</v>
      </c>
      <c r="N767" t="s">
        <v>300</v>
      </c>
      <c r="O767" t="s">
        <v>492</v>
      </c>
      <c r="P767" t="s">
        <v>1273</v>
      </c>
      <c r="Q767" t="s">
        <v>1274</v>
      </c>
      <c r="R767" s="38">
        <v>137233.81</v>
      </c>
    </row>
    <row r="768" spans="1:18" x14ac:dyDescent="0.25">
      <c r="A768" t="s">
        <v>1059</v>
      </c>
      <c r="B768" t="s">
        <v>466</v>
      </c>
      <c r="C768" t="s">
        <v>968</v>
      </c>
      <c r="D768" t="s">
        <v>1059</v>
      </c>
      <c r="E768" t="s">
        <v>466</v>
      </c>
      <c r="F768" t="s">
        <v>7</v>
      </c>
      <c r="G768" t="s">
        <v>8</v>
      </c>
      <c r="H768" t="s">
        <v>6</v>
      </c>
      <c r="I768" t="s">
        <v>463</v>
      </c>
      <c r="J768" t="s">
        <v>1061</v>
      </c>
      <c r="K768" t="s">
        <v>1062</v>
      </c>
      <c r="L768" t="s">
        <v>801</v>
      </c>
      <c r="M768" t="s">
        <v>802</v>
      </c>
      <c r="N768" t="s">
        <v>300</v>
      </c>
      <c r="O768" t="s">
        <v>492</v>
      </c>
      <c r="P768" t="s">
        <v>1264</v>
      </c>
      <c r="Q768" t="s">
        <v>1265</v>
      </c>
      <c r="R768" s="38">
        <v>2583</v>
      </c>
    </row>
    <row r="769" spans="1:18" x14ac:dyDescent="0.25">
      <c r="A769" t="s">
        <v>1059</v>
      </c>
      <c r="B769" t="s">
        <v>466</v>
      </c>
      <c r="C769" t="s">
        <v>968</v>
      </c>
      <c r="D769" t="s">
        <v>1059</v>
      </c>
      <c r="E769" t="s">
        <v>466</v>
      </c>
      <c r="F769" t="s">
        <v>7</v>
      </c>
      <c r="G769" t="s">
        <v>8</v>
      </c>
      <c r="H769" t="s">
        <v>6</v>
      </c>
      <c r="I769" t="s">
        <v>463</v>
      </c>
      <c r="J769" t="s">
        <v>1061</v>
      </c>
      <c r="K769" t="s">
        <v>1062</v>
      </c>
      <c r="L769" t="s">
        <v>801</v>
      </c>
      <c r="M769" t="s">
        <v>802</v>
      </c>
      <c r="N769" t="s">
        <v>300</v>
      </c>
      <c r="O769" t="s">
        <v>492</v>
      </c>
      <c r="P769" t="s">
        <v>311</v>
      </c>
      <c r="Q769" t="s">
        <v>141</v>
      </c>
      <c r="R769" s="38">
        <v>0</v>
      </c>
    </row>
    <row r="770" spans="1:18" x14ac:dyDescent="0.25">
      <c r="A770" t="s">
        <v>1059</v>
      </c>
      <c r="B770" t="s">
        <v>466</v>
      </c>
      <c r="C770" t="s">
        <v>968</v>
      </c>
      <c r="D770" t="s">
        <v>1059</v>
      </c>
      <c r="E770" t="s">
        <v>466</v>
      </c>
      <c r="F770" t="s">
        <v>7</v>
      </c>
      <c r="G770" t="s">
        <v>8</v>
      </c>
      <c r="H770" t="s">
        <v>6</v>
      </c>
      <c r="I770" t="s">
        <v>463</v>
      </c>
      <c r="J770" t="s">
        <v>1061</v>
      </c>
      <c r="K770" t="s">
        <v>1062</v>
      </c>
      <c r="L770" t="s">
        <v>801</v>
      </c>
      <c r="M770" t="s">
        <v>802</v>
      </c>
      <c r="N770" t="s">
        <v>339</v>
      </c>
      <c r="O770" t="s">
        <v>508</v>
      </c>
      <c r="P770" t="s">
        <v>1271</v>
      </c>
      <c r="Q770" t="s">
        <v>1272</v>
      </c>
      <c r="R770" s="38">
        <v>1669.4</v>
      </c>
    </row>
    <row r="771" spans="1:18" x14ac:dyDescent="0.25">
      <c r="A771" t="s">
        <v>1059</v>
      </c>
      <c r="B771" t="s">
        <v>466</v>
      </c>
      <c r="C771" t="s">
        <v>968</v>
      </c>
      <c r="D771" t="s">
        <v>1059</v>
      </c>
      <c r="E771" t="s">
        <v>466</v>
      </c>
      <c r="F771" t="s">
        <v>7</v>
      </c>
      <c r="G771" t="s">
        <v>8</v>
      </c>
      <c r="H771" t="s">
        <v>6</v>
      </c>
      <c r="I771" t="s">
        <v>463</v>
      </c>
      <c r="J771" t="s">
        <v>1061</v>
      </c>
      <c r="K771" t="s">
        <v>1062</v>
      </c>
      <c r="L771" t="s">
        <v>803</v>
      </c>
      <c r="M771" t="s">
        <v>804</v>
      </c>
      <c r="N771" t="s">
        <v>300</v>
      </c>
      <c r="O771" t="s">
        <v>492</v>
      </c>
      <c r="P771" t="s">
        <v>1264</v>
      </c>
      <c r="Q771" t="s">
        <v>1265</v>
      </c>
      <c r="R771" s="38">
        <v>1999.2</v>
      </c>
    </row>
    <row r="772" spans="1:18" x14ac:dyDescent="0.25">
      <c r="A772" t="s">
        <v>1059</v>
      </c>
      <c r="B772" t="s">
        <v>466</v>
      </c>
      <c r="C772" t="s">
        <v>968</v>
      </c>
      <c r="D772" t="s">
        <v>1059</v>
      </c>
      <c r="E772" t="s">
        <v>466</v>
      </c>
      <c r="F772" t="s">
        <v>7</v>
      </c>
      <c r="G772" t="s">
        <v>8</v>
      </c>
      <c r="H772" t="s">
        <v>6</v>
      </c>
      <c r="I772" t="s">
        <v>463</v>
      </c>
      <c r="J772" t="s">
        <v>1061</v>
      </c>
      <c r="K772" t="s">
        <v>1062</v>
      </c>
      <c r="L772" t="s">
        <v>805</v>
      </c>
      <c r="M772" t="s">
        <v>784</v>
      </c>
      <c r="N772" t="s">
        <v>25</v>
      </c>
      <c r="O772" t="s">
        <v>466</v>
      </c>
      <c r="P772" t="s">
        <v>52</v>
      </c>
      <c r="Q772" t="s">
        <v>53</v>
      </c>
      <c r="R772" s="38">
        <v>7545</v>
      </c>
    </row>
    <row r="773" spans="1:18" x14ac:dyDescent="0.25">
      <c r="A773" t="s">
        <v>1059</v>
      </c>
      <c r="B773" t="s">
        <v>466</v>
      </c>
      <c r="C773" t="s">
        <v>968</v>
      </c>
      <c r="D773" t="s">
        <v>1059</v>
      </c>
      <c r="E773" t="s">
        <v>466</v>
      </c>
      <c r="F773" t="s">
        <v>7</v>
      </c>
      <c r="G773" t="s">
        <v>8</v>
      </c>
      <c r="H773" t="s">
        <v>6</v>
      </c>
      <c r="I773" t="s">
        <v>463</v>
      </c>
      <c r="J773" t="s">
        <v>1061</v>
      </c>
      <c r="K773" t="s">
        <v>1062</v>
      </c>
      <c r="L773" t="s">
        <v>805</v>
      </c>
      <c r="M773" t="s">
        <v>784</v>
      </c>
      <c r="N773" t="s">
        <v>300</v>
      </c>
      <c r="O773" t="s">
        <v>492</v>
      </c>
      <c r="P773" t="s">
        <v>1264</v>
      </c>
      <c r="Q773" t="s">
        <v>1265</v>
      </c>
      <c r="R773" s="38">
        <v>2443816</v>
      </c>
    </row>
    <row r="774" spans="1:18" x14ac:dyDescent="0.25">
      <c r="A774" t="s">
        <v>1059</v>
      </c>
      <c r="B774" t="s">
        <v>466</v>
      </c>
      <c r="C774" t="s">
        <v>968</v>
      </c>
      <c r="D774" t="s">
        <v>1059</v>
      </c>
      <c r="E774" t="s">
        <v>466</v>
      </c>
      <c r="F774" t="s">
        <v>7</v>
      </c>
      <c r="G774" t="s">
        <v>8</v>
      </c>
      <c r="H774" t="s">
        <v>6</v>
      </c>
      <c r="I774" t="s">
        <v>463</v>
      </c>
      <c r="J774" t="s">
        <v>1061</v>
      </c>
      <c r="K774" t="s">
        <v>1062</v>
      </c>
      <c r="L774" t="s">
        <v>805</v>
      </c>
      <c r="M774" t="s">
        <v>784</v>
      </c>
      <c r="N774" t="s">
        <v>300</v>
      </c>
      <c r="O774" t="s">
        <v>492</v>
      </c>
      <c r="P774" t="s">
        <v>314</v>
      </c>
      <c r="Q774" t="s">
        <v>315</v>
      </c>
      <c r="R774" s="38">
        <v>0</v>
      </c>
    </row>
    <row r="775" spans="1:18" x14ac:dyDescent="0.25">
      <c r="A775" t="s">
        <v>1059</v>
      </c>
      <c r="B775" t="s">
        <v>466</v>
      </c>
      <c r="C775" t="s">
        <v>968</v>
      </c>
      <c r="D775" t="s">
        <v>1059</v>
      </c>
      <c r="E775" t="s">
        <v>466</v>
      </c>
      <c r="F775" t="s">
        <v>7</v>
      </c>
      <c r="G775" t="s">
        <v>8</v>
      </c>
      <c r="H775" t="s">
        <v>6</v>
      </c>
      <c r="I775" t="s">
        <v>463</v>
      </c>
      <c r="J775" t="s">
        <v>1061</v>
      </c>
      <c r="K775" t="s">
        <v>1062</v>
      </c>
      <c r="L775" t="s">
        <v>806</v>
      </c>
      <c r="M775" t="s">
        <v>807</v>
      </c>
      <c r="N775" t="s">
        <v>25</v>
      </c>
      <c r="O775" t="s">
        <v>466</v>
      </c>
      <c r="P775" t="s">
        <v>1271</v>
      </c>
      <c r="Q775" t="s">
        <v>1272</v>
      </c>
      <c r="R775" s="38">
        <v>6800</v>
      </c>
    </row>
    <row r="776" spans="1:18" x14ac:dyDescent="0.25">
      <c r="A776" t="s">
        <v>1059</v>
      </c>
      <c r="B776" t="s">
        <v>466</v>
      </c>
      <c r="C776" t="s">
        <v>968</v>
      </c>
      <c r="D776" t="s">
        <v>1059</v>
      </c>
      <c r="E776" t="s">
        <v>466</v>
      </c>
      <c r="F776" t="s">
        <v>7</v>
      </c>
      <c r="G776" t="s">
        <v>8</v>
      </c>
      <c r="H776" t="s">
        <v>6</v>
      </c>
      <c r="I776" t="s">
        <v>463</v>
      </c>
      <c r="J776" t="s">
        <v>1061</v>
      </c>
      <c r="K776" t="s">
        <v>1062</v>
      </c>
      <c r="L776" t="s">
        <v>806</v>
      </c>
      <c r="M776" t="s">
        <v>807</v>
      </c>
      <c r="N776" t="s">
        <v>297</v>
      </c>
      <c r="O776" t="s">
        <v>507</v>
      </c>
      <c r="P776" t="s">
        <v>52</v>
      </c>
      <c r="Q776" t="s">
        <v>53</v>
      </c>
      <c r="R776" s="38">
        <v>816.780000000001</v>
      </c>
    </row>
    <row r="777" spans="1:18" x14ac:dyDescent="0.25">
      <c r="A777" t="s">
        <v>1059</v>
      </c>
      <c r="B777" t="s">
        <v>466</v>
      </c>
      <c r="C777" t="s">
        <v>968</v>
      </c>
      <c r="D777" t="s">
        <v>1059</v>
      </c>
      <c r="E777" t="s">
        <v>466</v>
      </c>
      <c r="F777" t="s">
        <v>7</v>
      </c>
      <c r="G777" t="s">
        <v>8</v>
      </c>
      <c r="H777" t="s">
        <v>6</v>
      </c>
      <c r="I777" t="s">
        <v>463</v>
      </c>
      <c r="J777" t="s">
        <v>1061</v>
      </c>
      <c r="K777" t="s">
        <v>1062</v>
      </c>
      <c r="L777" t="s">
        <v>1004</v>
      </c>
      <c r="M777" t="s">
        <v>1005</v>
      </c>
      <c r="N777" t="s">
        <v>25</v>
      </c>
      <c r="O777" t="s">
        <v>466</v>
      </c>
      <c r="P777" t="s">
        <v>52</v>
      </c>
      <c r="Q777" t="s">
        <v>53</v>
      </c>
      <c r="R777" s="38">
        <v>575.349999999999</v>
      </c>
    </row>
    <row r="778" spans="1:18" x14ac:dyDescent="0.25">
      <c r="A778" t="s">
        <v>1059</v>
      </c>
      <c r="B778" t="s">
        <v>466</v>
      </c>
      <c r="C778" t="s">
        <v>968</v>
      </c>
      <c r="D778" t="s">
        <v>1059</v>
      </c>
      <c r="E778" t="s">
        <v>466</v>
      </c>
      <c r="F778" t="s">
        <v>7</v>
      </c>
      <c r="G778" t="s">
        <v>8</v>
      </c>
      <c r="H778" t="s">
        <v>6</v>
      </c>
      <c r="I778" t="s">
        <v>463</v>
      </c>
      <c r="J778" t="s">
        <v>1061</v>
      </c>
      <c r="K778" t="s">
        <v>1062</v>
      </c>
      <c r="L778" t="s">
        <v>1004</v>
      </c>
      <c r="M778" t="s">
        <v>1005</v>
      </c>
      <c r="N778" t="s">
        <v>297</v>
      </c>
      <c r="O778" t="s">
        <v>507</v>
      </c>
      <c r="P778" t="s">
        <v>52</v>
      </c>
      <c r="Q778" t="s">
        <v>53</v>
      </c>
      <c r="R778" s="38">
        <v>1060.8399999999999</v>
      </c>
    </row>
    <row r="779" spans="1:18" x14ac:dyDescent="0.25">
      <c r="A779" t="s">
        <v>1059</v>
      </c>
      <c r="B779" t="s">
        <v>466</v>
      </c>
      <c r="C779" t="s">
        <v>968</v>
      </c>
      <c r="D779" t="s">
        <v>1059</v>
      </c>
      <c r="E779" t="s">
        <v>466</v>
      </c>
      <c r="F779" t="s">
        <v>7</v>
      </c>
      <c r="G779" t="s">
        <v>8</v>
      </c>
      <c r="H779" t="s">
        <v>6</v>
      </c>
      <c r="I779" t="s">
        <v>463</v>
      </c>
      <c r="J779" t="s">
        <v>1061</v>
      </c>
      <c r="K779" t="s">
        <v>1062</v>
      </c>
      <c r="L779" t="s">
        <v>671</v>
      </c>
      <c r="M779" t="s">
        <v>672</v>
      </c>
      <c r="N779" t="s">
        <v>25</v>
      </c>
      <c r="O779" t="s">
        <v>466</v>
      </c>
      <c r="P779" t="s">
        <v>1271</v>
      </c>
      <c r="Q779" t="s">
        <v>1272</v>
      </c>
      <c r="R779" s="38">
        <v>401335.8</v>
      </c>
    </row>
    <row r="780" spans="1:18" x14ac:dyDescent="0.25">
      <c r="A780" t="s">
        <v>1059</v>
      </c>
      <c r="B780" t="s">
        <v>466</v>
      </c>
      <c r="C780" t="s">
        <v>968</v>
      </c>
      <c r="D780" t="s">
        <v>1059</v>
      </c>
      <c r="E780" t="s">
        <v>466</v>
      </c>
      <c r="F780" t="s">
        <v>7</v>
      </c>
      <c r="G780" t="s">
        <v>8</v>
      </c>
      <c r="H780" t="s">
        <v>6</v>
      </c>
      <c r="I780" t="s">
        <v>463</v>
      </c>
      <c r="J780" t="s">
        <v>1061</v>
      </c>
      <c r="K780" t="s">
        <v>1062</v>
      </c>
      <c r="L780" t="s">
        <v>671</v>
      </c>
      <c r="M780" t="s">
        <v>672</v>
      </c>
      <c r="N780" t="s">
        <v>227</v>
      </c>
      <c r="O780" t="s">
        <v>488</v>
      </c>
      <c r="P780" t="s">
        <v>1409</v>
      </c>
      <c r="Q780" t="s">
        <v>1410</v>
      </c>
      <c r="R780" s="38">
        <v>186796.06</v>
      </c>
    </row>
    <row r="781" spans="1:18" x14ac:dyDescent="0.25">
      <c r="A781" t="s">
        <v>1059</v>
      </c>
      <c r="B781" t="s">
        <v>466</v>
      </c>
      <c r="C781" t="s">
        <v>968</v>
      </c>
      <c r="D781" t="s">
        <v>1059</v>
      </c>
      <c r="E781" t="s">
        <v>466</v>
      </c>
      <c r="F781" t="s">
        <v>7</v>
      </c>
      <c r="G781" t="s">
        <v>8</v>
      </c>
      <c r="H781" t="s">
        <v>6</v>
      </c>
      <c r="I781" t="s">
        <v>463</v>
      </c>
      <c r="J781" t="s">
        <v>1061</v>
      </c>
      <c r="K781" t="s">
        <v>1062</v>
      </c>
      <c r="L781" t="s">
        <v>671</v>
      </c>
      <c r="M781" t="s">
        <v>672</v>
      </c>
      <c r="N781" t="s">
        <v>300</v>
      </c>
      <c r="O781" t="s">
        <v>492</v>
      </c>
      <c r="P781" t="s">
        <v>1264</v>
      </c>
      <c r="Q781" t="s">
        <v>1265</v>
      </c>
      <c r="R781" s="38">
        <v>800000</v>
      </c>
    </row>
    <row r="782" spans="1:18" x14ac:dyDescent="0.25">
      <c r="A782" t="s">
        <v>1059</v>
      </c>
      <c r="B782" t="s">
        <v>466</v>
      </c>
      <c r="C782" t="s">
        <v>968</v>
      </c>
      <c r="D782" t="s">
        <v>1059</v>
      </c>
      <c r="E782" t="s">
        <v>466</v>
      </c>
      <c r="F782" t="s">
        <v>7</v>
      </c>
      <c r="G782" t="s">
        <v>8</v>
      </c>
      <c r="H782" t="s">
        <v>6</v>
      </c>
      <c r="I782" t="s">
        <v>463</v>
      </c>
      <c r="J782" t="s">
        <v>1061</v>
      </c>
      <c r="K782" t="s">
        <v>1062</v>
      </c>
      <c r="L782" t="s">
        <v>808</v>
      </c>
      <c r="M782" t="s">
        <v>809</v>
      </c>
      <c r="N782" t="s">
        <v>146</v>
      </c>
      <c r="O782" t="s">
        <v>487</v>
      </c>
      <c r="P782" t="s">
        <v>1264</v>
      </c>
      <c r="Q782" t="s">
        <v>1265</v>
      </c>
      <c r="R782" s="38">
        <v>1430.62</v>
      </c>
    </row>
    <row r="783" spans="1:18" x14ac:dyDescent="0.25">
      <c r="A783" t="s">
        <v>1059</v>
      </c>
      <c r="B783" t="s">
        <v>466</v>
      </c>
      <c r="C783" t="s">
        <v>968</v>
      </c>
      <c r="D783" t="s">
        <v>1059</v>
      </c>
      <c r="E783" t="s">
        <v>466</v>
      </c>
      <c r="F783" t="s">
        <v>7</v>
      </c>
      <c r="G783" t="s">
        <v>8</v>
      </c>
      <c r="H783" t="s">
        <v>6</v>
      </c>
      <c r="I783" t="s">
        <v>463</v>
      </c>
      <c r="J783" t="s">
        <v>1061</v>
      </c>
      <c r="K783" t="s">
        <v>1062</v>
      </c>
      <c r="L783" t="s">
        <v>808</v>
      </c>
      <c r="M783" t="s">
        <v>809</v>
      </c>
      <c r="N783" t="s">
        <v>146</v>
      </c>
      <c r="O783" t="s">
        <v>487</v>
      </c>
      <c r="P783" t="s">
        <v>1271</v>
      </c>
      <c r="Q783" t="s">
        <v>1272</v>
      </c>
      <c r="R783" s="38">
        <v>780</v>
      </c>
    </row>
    <row r="784" spans="1:18" x14ac:dyDescent="0.25">
      <c r="A784" t="s">
        <v>1059</v>
      </c>
      <c r="B784" t="s">
        <v>466</v>
      </c>
      <c r="C784" t="s">
        <v>968</v>
      </c>
      <c r="D784" t="s">
        <v>1059</v>
      </c>
      <c r="E784" t="s">
        <v>466</v>
      </c>
      <c r="F784" t="s">
        <v>7</v>
      </c>
      <c r="G784" t="s">
        <v>8</v>
      </c>
      <c r="H784" t="s">
        <v>6</v>
      </c>
      <c r="I784" t="s">
        <v>463</v>
      </c>
      <c r="J784" t="s">
        <v>1061</v>
      </c>
      <c r="K784" t="s">
        <v>1062</v>
      </c>
      <c r="L784" t="s">
        <v>808</v>
      </c>
      <c r="M784" t="s">
        <v>809</v>
      </c>
      <c r="N784" t="s">
        <v>146</v>
      </c>
      <c r="O784" t="s">
        <v>487</v>
      </c>
      <c r="P784" t="s">
        <v>311</v>
      </c>
      <c r="Q784" t="s">
        <v>141</v>
      </c>
      <c r="R784" s="38">
        <v>0</v>
      </c>
    </row>
    <row r="785" spans="1:18" x14ac:dyDescent="0.25">
      <c r="A785" t="s">
        <v>1059</v>
      </c>
      <c r="B785" t="s">
        <v>466</v>
      </c>
      <c r="C785" t="s">
        <v>968</v>
      </c>
      <c r="D785" t="s">
        <v>1059</v>
      </c>
      <c r="E785" t="s">
        <v>466</v>
      </c>
      <c r="F785" t="s">
        <v>7</v>
      </c>
      <c r="G785" t="s">
        <v>8</v>
      </c>
      <c r="H785" t="s">
        <v>6</v>
      </c>
      <c r="I785" t="s">
        <v>463</v>
      </c>
      <c r="J785" t="s">
        <v>1061</v>
      </c>
      <c r="K785" t="s">
        <v>1062</v>
      </c>
      <c r="L785" t="s">
        <v>808</v>
      </c>
      <c r="M785" t="s">
        <v>809</v>
      </c>
      <c r="N785" t="s">
        <v>212</v>
      </c>
      <c r="O785" t="s">
        <v>504</v>
      </c>
      <c r="P785" t="s">
        <v>1271</v>
      </c>
      <c r="Q785" t="s">
        <v>1272</v>
      </c>
      <c r="R785" s="38">
        <v>2380</v>
      </c>
    </row>
    <row r="786" spans="1:18" x14ac:dyDescent="0.25">
      <c r="A786" t="s">
        <v>1059</v>
      </c>
      <c r="B786" t="s">
        <v>466</v>
      </c>
      <c r="C786" t="s">
        <v>968</v>
      </c>
      <c r="D786" t="s">
        <v>1059</v>
      </c>
      <c r="E786" t="s">
        <v>466</v>
      </c>
      <c r="F786" t="s">
        <v>7</v>
      </c>
      <c r="G786" t="s">
        <v>8</v>
      </c>
      <c r="H786" t="s">
        <v>6</v>
      </c>
      <c r="I786" t="s">
        <v>463</v>
      </c>
      <c r="J786" t="s">
        <v>1061</v>
      </c>
      <c r="K786" t="s">
        <v>1062</v>
      </c>
      <c r="L786" t="s">
        <v>808</v>
      </c>
      <c r="M786" t="s">
        <v>809</v>
      </c>
      <c r="N786" t="s">
        <v>300</v>
      </c>
      <c r="O786" t="s">
        <v>492</v>
      </c>
      <c r="P786" t="s">
        <v>1264</v>
      </c>
      <c r="Q786" t="s">
        <v>1265</v>
      </c>
      <c r="R786" s="38">
        <v>200200.62</v>
      </c>
    </row>
    <row r="787" spans="1:18" x14ac:dyDescent="0.25">
      <c r="A787" t="s">
        <v>1059</v>
      </c>
      <c r="B787" t="s">
        <v>466</v>
      </c>
      <c r="C787" t="s">
        <v>968</v>
      </c>
      <c r="D787" t="s">
        <v>1059</v>
      </c>
      <c r="E787" t="s">
        <v>466</v>
      </c>
      <c r="F787" t="s">
        <v>7</v>
      </c>
      <c r="G787" t="s">
        <v>8</v>
      </c>
      <c r="H787" t="s">
        <v>6</v>
      </c>
      <c r="I787" t="s">
        <v>463</v>
      </c>
      <c r="J787" t="s">
        <v>1061</v>
      </c>
      <c r="K787" t="s">
        <v>1062</v>
      </c>
      <c r="L787" t="s">
        <v>808</v>
      </c>
      <c r="M787" t="s">
        <v>809</v>
      </c>
      <c r="N787" t="s">
        <v>300</v>
      </c>
      <c r="O787" t="s">
        <v>492</v>
      </c>
      <c r="P787" t="s">
        <v>1271</v>
      </c>
      <c r="Q787" t="s">
        <v>1272</v>
      </c>
      <c r="R787" s="38">
        <v>328500</v>
      </c>
    </row>
    <row r="788" spans="1:18" x14ac:dyDescent="0.25">
      <c r="A788" t="s">
        <v>1059</v>
      </c>
      <c r="B788" t="s">
        <v>466</v>
      </c>
      <c r="C788" t="s">
        <v>968</v>
      </c>
      <c r="D788" t="s">
        <v>1059</v>
      </c>
      <c r="E788" t="s">
        <v>466</v>
      </c>
      <c r="F788" t="s">
        <v>7</v>
      </c>
      <c r="G788" t="s">
        <v>8</v>
      </c>
      <c r="H788" t="s">
        <v>6</v>
      </c>
      <c r="I788" t="s">
        <v>463</v>
      </c>
      <c r="J788" t="s">
        <v>1061</v>
      </c>
      <c r="K788" t="s">
        <v>1062</v>
      </c>
      <c r="L788" t="s">
        <v>808</v>
      </c>
      <c r="M788" t="s">
        <v>809</v>
      </c>
      <c r="N788" t="s">
        <v>300</v>
      </c>
      <c r="O788" t="s">
        <v>492</v>
      </c>
      <c r="P788" t="s">
        <v>311</v>
      </c>
      <c r="Q788" t="s">
        <v>141</v>
      </c>
      <c r="R788" s="38">
        <v>0</v>
      </c>
    </row>
    <row r="789" spans="1:18" x14ac:dyDescent="0.25">
      <c r="A789" t="s">
        <v>1059</v>
      </c>
      <c r="B789" t="s">
        <v>466</v>
      </c>
      <c r="C789" t="s">
        <v>968</v>
      </c>
      <c r="D789" t="s">
        <v>1059</v>
      </c>
      <c r="E789" t="s">
        <v>466</v>
      </c>
      <c r="F789" t="s">
        <v>7</v>
      </c>
      <c r="G789" t="s">
        <v>8</v>
      </c>
      <c r="H789" t="s">
        <v>6</v>
      </c>
      <c r="I789" t="s">
        <v>463</v>
      </c>
      <c r="J789" t="s">
        <v>1061</v>
      </c>
      <c r="K789" t="s">
        <v>1062</v>
      </c>
      <c r="L789" t="s">
        <v>808</v>
      </c>
      <c r="M789" t="s">
        <v>809</v>
      </c>
      <c r="N789" t="s">
        <v>300</v>
      </c>
      <c r="O789" t="s">
        <v>492</v>
      </c>
      <c r="P789" t="s">
        <v>319</v>
      </c>
      <c r="Q789" t="s">
        <v>320</v>
      </c>
      <c r="R789" s="38">
        <v>0</v>
      </c>
    </row>
    <row r="790" spans="1:18" x14ac:dyDescent="0.25">
      <c r="A790" t="s">
        <v>1059</v>
      </c>
      <c r="B790" t="s">
        <v>466</v>
      </c>
      <c r="C790" t="s">
        <v>968</v>
      </c>
      <c r="D790" t="s">
        <v>1059</v>
      </c>
      <c r="E790" t="s">
        <v>466</v>
      </c>
      <c r="F790" t="s">
        <v>7</v>
      </c>
      <c r="G790" t="s">
        <v>8</v>
      </c>
      <c r="H790" t="s">
        <v>6</v>
      </c>
      <c r="I790" t="s">
        <v>463</v>
      </c>
      <c r="J790" t="s">
        <v>1061</v>
      </c>
      <c r="K790" t="s">
        <v>1062</v>
      </c>
      <c r="L790" t="s">
        <v>808</v>
      </c>
      <c r="M790" t="s">
        <v>809</v>
      </c>
      <c r="N790" t="s">
        <v>339</v>
      </c>
      <c r="O790" t="s">
        <v>508</v>
      </c>
      <c r="P790" t="s">
        <v>1271</v>
      </c>
      <c r="Q790" t="s">
        <v>1272</v>
      </c>
      <c r="R790" s="38">
        <v>0</v>
      </c>
    </row>
    <row r="791" spans="1:18" x14ac:dyDescent="0.25">
      <c r="A791" t="s">
        <v>1059</v>
      </c>
      <c r="B791" t="s">
        <v>466</v>
      </c>
      <c r="C791" t="s">
        <v>968</v>
      </c>
      <c r="D791" t="s">
        <v>1059</v>
      </c>
      <c r="E791" t="s">
        <v>466</v>
      </c>
      <c r="F791" t="s">
        <v>7</v>
      </c>
      <c r="G791" t="s">
        <v>8</v>
      </c>
      <c r="H791" t="s">
        <v>6</v>
      </c>
      <c r="I791" t="s">
        <v>463</v>
      </c>
      <c r="J791" t="s">
        <v>1061</v>
      </c>
      <c r="K791" t="s">
        <v>1062</v>
      </c>
      <c r="L791" t="s">
        <v>810</v>
      </c>
      <c r="M791" t="s">
        <v>811</v>
      </c>
      <c r="N791" t="s">
        <v>146</v>
      </c>
      <c r="O791" t="s">
        <v>487</v>
      </c>
      <c r="P791" t="s">
        <v>1264</v>
      </c>
      <c r="Q791" t="s">
        <v>1265</v>
      </c>
      <c r="R791" s="38">
        <v>0</v>
      </c>
    </row>
    <row r="792" spans="1:18" x14ac:dyDescent="0.25">
      <c r="A792" t="s">
        <v>1059</v>
      </c>
      <c r="B792" t="s">
        <v>466</v>
      </c>
      <c r="C792" t="s">
        <v>968</v>
      </c>
      <c r="D792" t="s">
        <v>1059</v>
      </c>
      <c r="E792" t="s">
        <v>466</v>
      </c>
      <c r="F792" t="s">
        <v>7</v>
      </c>
      <c r="G792" t="s">
        <v>8</v>
      </c>
      <c r="H792" t="s">
        <v>6</v>
      </c>
      <c r="I792" t="s">
        <v>463</v>
      </c>
      <c r="J792" t="s">
        <v>1061</v>
      </c>
      <c r="K792" t="s">
        <v>1062</v>
      </c>
      <c r="L792" t="s">
        <v>810</v>
      </c>
      <c r="M792" t="s">
        <v>811</v>
      </c>
      <c r="N792" t="s">
        <v>146</v>
      </c>
      <c r="O792" t="s">
        <v>487</v>
      </c>
      <c r="P792" t="s">
        <v>312</v>
      </c>
      <c r="Q792" t="s">
        <v>313</v>
      </c>
      <c r="R792" s="38">
        <v>0</v>
      </c>
    </row>
    <row r="793" spans="1:18" x14ac:dyDescent="0.25">
      <c r="A793" t="s">
        <v>1059</v>
      </c>
      <c r="B793" t="s">
        <v>466</v>
      </c>
      <c r="C793" t="s">
        <v>968</v>
      </c>
      <c r="D793" t="s">
        <v>1059</v>
      </c>
      <c r="E793" t="s">
        <v>466</v>
      </c>
      <c r="F793" t="s">
        <v>7</v>
      </c>
      <c r="G793" t="s">
        <v>8</v>
      </c>
      <c r="H793" t="s">
        <v>6</v>
      </c>
      <c r="I793" t="s">
        <v>463</v>
      </c>
      <c r="J793" t="s">
        <v>1061</v>
      </c>
      <c r="K793" t="s">
        <v>1062</v>
      </c>
      <c r="L793" t="s">
        <v>810</v>
      </c>
      <c r="M793" t="s">
        <v>811</v>
      </c>
      <c r="N793" t="s">
        <v>300</v>
      </c>
      <c r="O793" t="s">
        <v>492</v>
      </c>
      <c r="P793" t="s">
        <v>1264</v>
      </c>
      <c r="Q793" t="s">
        <v>1265</v>
      </c>
      <c r="R793" s="38">
        <v>501198.92</v>
      </c>
    </row>
    <row r="794" spans="1:18" x14ac:dyDescent="0.25">
      <c r="A794" t="s">
        <v>1059</v>
      </c>
      <c r="B794" t="s">
        <v>466</v>
      </c>
      <c r="C794" t="s">
        <v>968</v>
      </c>
      <c r="D794" t="s">
        <v>1059</v>
      </c>
      <c r="E794" t="s">
        <v>466</v>
      </c>
      <c r="F794" t="s">
        <v>7</v>
      </c>
      <c r="G794" t="s">
        <v>8</v>
      </c>
      <c r="H794" t="s">
        <v>6</v>
      </c>
      <c r="I794" t="s">
        <v>463</v>
      </c>
      <c r="J794" t="s">
        <v>1061</v>
      </c>
      <c r="K794" t="s">
        <v>1062</v>
      </c>
      <c r="L794" t="s">
        <v>810</v>
      </c>
      <c r="M794" t="s">
        <v>811</v>
      </c>
      <c r="N794" t="s">
        <v>300</v>
      </c>
      <c r="O794" t="s">
        <v>492</v>
      </c>
      <c r="P794" t="s">
        <v>312</v>
      </c>
      <c r="Q794" t="s">
        <v>313</v>
      </c>
      <c r="R794" s="38">
        <v>0</v>
      </c>
    </row>
    <row r="795" spans="1:18" x14ac:dyDescent="0.25">
      <c r="A795" t="s">
        <v>1059</v>
      </c>
      <c r="B795" t="s">
        <v>466</v>
      </c>
      <c r="C795" t="s">
        <v>968</v>
      </c>
      <c r="D795" t="s">
        <v>1059</v>
      </c>
      <c r="E795" t="s">
        <v>466</v>
      </c>
      <c r="F795" t="s">
        <v>7</v>
      </c>
      <c r="G795" t="s">
        <v>8</v>
      </c>
      <c r="H795" t="s">
        <v>6</v>
      </c>
      <c r="I795" t="s">
        <v>463</v>
      </c>
      <c r="J795" t="s">
        <v>1061</v>
      </c>
      <c r="K795" t="s">
        <v>1062</v>
      </c>
      <c r="L795" t="s">
        <v>814</v>
      </c>
      <c r="M795" t="s">
        <v>815</v>
      </c>
      <c r="N795" t="s">
        <v>25</v>
      </c>
      <c r="O795" t="s">
        <v>466</v>
      </c>
      <c r="P795" t="s">
        <v>1271</v>
      </c>
      <c r="Q795" t="s">
        <v>1272</v>
      </c>
      <c r="R795" s="38">
        <v>2400</v>
      </c>
    </row>
    <row r="796" spans="1:18" x14ac:dyDescent="0.25">
      <c r="A796" t="s">
        <v>1059</v>
      </c>
      <c r="B796" t="s">
        <v>466</v>
      </c>
      <c r="C796" t="s">
        <v>968</v>
      </c>
      <c r="D796" t="s">
        <v>1059</v>
      </c>
      <c r="E796" t="s">
        <v>466</v>
      </c>
      <c r="F796" t="s">
        <v>7</v>
      </c>
      <c r="G796" t="s">
        <v>8</v>
      </c>
      <c r="H796" t="s">
        <v>6</v>
      </c>
      <c r="I796" t="s">
        <v>463</v>
      </c>
      <c r="J796" t="s">
        <v>1061</v>
      </c>
      <c r="K796" t="s">
        <v>1062</v>
      </c>
      <c r="L796" t="s">
        <v>814</v>
      </c>
      <c r="M796" t="s">
        <v>815</v>
      </c>
      <c r="N796" t="s">
        <v>25</v>
      </c>
      <c r="O796" t="s">
        <v>466</v>
      </c>
      <c r="P796" t="s">
        <v>52</v>
      </c>
      <c r="Q796" t="s">
        <v>53</v>
      </c>
      <c r="R796" s="38">
        <v>500</v>
      </c>
    </row>
    <row r="797" spans="1:18" x14ac:dyDescent="0.25">
      <c r="A797" t="s">
        <v>1059</v>
      </c>
      <c r="B797" t="s">
        <v>466</v>
      </c>
      <c r="C797" t="s">
        <v>968</v>
      </c>
      <c r="D797" t="s">
        <v>1059</v>
      </c>
      <c r="E797" t="s">
        <v>466</v>
      </c>
      <c r="F797" t="s">
        <v>7</v>
      </c>
      <c r="G797" t="s">
        <v>8</v>
      </c>
      <c r="H797" t="s">
        <v>6</v>
      </c>
      <c r="I797" t="s">
        <v>463</v>
      </c>
      <c r="J797" t="s">
        <v>1061</v>
      </c>
      <c r="K797" t="s">
        <v>1062</v>
      </c>
      <c r="L797" t="s">
        <v>1008</v>
      </c>
      <c r="M797" t="s">
        <v>1009</v>
      </c>
      <c r="N797" t="s">
        <v>25</v>
      </c>
      <c r="O797" t="s">
        <v>466</v>
      </c>
      <c r="P797" t="s">
        <v>52</v>
      </c>
      <c r="Q797" t="s">
        <v>53</v>
      </c>
      <c r="R797" s="38">
        <v>4098</v>
      </c>
    </row>
    <row r="798" spans="1:18" x14ac:dyDescent="0.25">
      <c r="A798" t="s">
        <v>1059</v>
      </c>
      <c r="B798" t="s">
        <v>466</v>
      </c>
      <c r="C798" t="s">
        <v>968</v>
      </c>
      <c r="D798" t="s">
        <v>1059</v>
      </c>
      <c r="E798" t="s">
        <v>466</v>
      </c>
      <c r="F798" t="s">
        <v>7</v>
      </c>
      <c r="G798" t="s">
        <v>8</v>
      </c>
      <c r="H798" t="s">
        <v>6</v>
      </c>
      <c r="I798" t="s">
        <v>463</v>
      </c>
      <c r="J798" t="s">
        <v>1061</v>
      </c>
      <c r="K798" t="s">
        <v>1062</v>
      </c>
      <c r="L798" t="s">
        <v>1008</v>
      </c>
      <c r="M798" t="s">
        <v>1009</v>
      </c>
      <c r="N798" t="s">
        <v>300</v>
      </c>
      <c r="O798" t="s">
        <v>492</v>
      </c>
      <c r="P798" t="s">
        <v>1264</v>
      </c>
      <c r="Q798" t="s">
        <v>1265</v>
      </c>
      <c r="R798" s="38">
        <v>63304.429999999898</v>
      </c>
    </row>
    <row r="799" spans="1:18" x14ac:dyDescent="0.25">
      <c r="A799" t="s">
        <v>1059</v>
      </c>
      <c r="B799" t="s">
        <v>466</v>
      </c>
      <c r="C799" t="s">
        <v>968</v>
      </c>
      <c r="D799" t="s">
        <v>1059</v>
      </c>
      <c r="E799" t="s">
        <v>466</v>
      </c>
      <c r="F799" t="s">
        <v>7</v>
      </c>
      <c r="G799" t="s">
        <v>8</v>
      </c>
      <c r="H799" t="s">
        <v>6</v>
      </c>
      <c r="I799" t="s">
        <v>463</v>
      </c>
      <c r="J799" t="s">
        <v>1061</v>
      </c>
      <c r="K799" t="s">
        <v>1062</v>
      </c>
      <c r="L799" t="s">
        <v>1008</v>
      </c>
      <c r="M799" t="s">
        <v>1009</v>
      </c>
      <c r="N799" t="s">
        <v>300</v>
      </c>
      <c r="O799" t="s">
        <v>492</v>
      </c>
      <c r="P799" t="s">
        <v>327</v>
      </c>
      <c r="Q799" t="s">
        <v>328</v>
      </c>
      <c r="R799" s="38">
        <v>0</v>
      </c>
    </row>
    <row r="800" spans="1:18" x14ac:dyDescent="0.25">
      <c r="A800" t="s">
        <v>1059</v>
      </c>
      <c r="B800" t="s">
        <v>466</v>
      </c>
      <c r="C800" t="s">
        <v>968</v>
      </c>
      <c r="D800" t="s">
        <v>1059</v>
      </c>
      <c r="E800" t="s">
        <v>466</v>
      </c>
      <c r="F800" t="s">
        <v>7</v>
      </c>
      <c r="G800" t="s">
        <v>8</v>
      </c>
      <c r="H800" t="s">
        <v>6</v>
      </c>
      <c r="I800" t="s">
        <v>463</v>
      </c>
      <c r="J800" t="s">
        <v>1061</v>
      </c>
      <c r="K800" t="s">
        <v>1062</v>
      </c>
      <c r="L800" t="s">
        <v>816</v>
      </c>
      <c r="M800" t="s">
        <v>817</v>
      </c>
      <c r="N800" t="s">
        <v>146</v>
      </c>
      <c r="O800" t="s">
        <v>487</v>
      </c>
      <c r="P800" t="s">
        <v>1264</v>
      </c>
      <c r="Q800" t="s">
        <v>1265</v>
      </c>
      <c r="R800" s="38">
        <v>88586.38</v>
      </c>
    </row>
    <row r="801" spans="1:18" x14ac:dyDescent="0.25">
      <c r="A801" t="s">
        <v>1059</v>
      </c>
      <c r="B801" t="s">
        <v>466</v>
      </c>
      <c r="C801" t="s">
        <v>968</v>
      </c>
      <c r="D801" t="s">
        <v>1059</v>
      </c>
      <c r="E801" t="s">
        <v>466</v>
      </c>
      <c r="F801" t="s">
        <v>7</v>
      </c>
      <c r="G801" t="s">
        <v>8</v>
      </c>
      <c r="H801" t="s">
        <v>6</v>
      </c>
      <c r="I801" t="s">
        <v>463</v>
      </c>
      <c r="J801" t="s">
        <v>1061</v>
      </c>
      <c r="K801" t="s">
        <v>1062</v>
      </c>
      <c r="L801" t="s">
        <v>816</v>
      </c>
      <c r="M801" t="s">
        <v>817</v>
      </c>
      <c r="N801" t="s">
        <v>300</v>
      </c>
      <c r="O801" t="s">
        <v>492</v>
      </c>
      <c r="P801" t="s">
        <v>1264</v>
      </c>
      <c r="Q801" t="s">
        <v>1265</v>
      </c>
      <c r="R801" s="38">
        <v>4127169.15</v>
      </c>
    </row>
    <row r="802" spans="1:18" x14ac:dyDescent="0.25">
      <c r="A802" t="s">
        <v>1059</v>
      </c>
      <c r="B802" t="s">
        <v>466</v>
      </c>
      <c r="C802" t="s">
        <v>968</v>
      </c>
      <c r="D802" t="s">
        <v>1059</v>
      </c>
      <c r="E802" t="s">
        <v>466</v>
      </c>
      <c r="F802" t="s">
        <v>7</v>
      </c>
      <c r="G802" t="s">
        <v>8</v>
      </c>
      <c r="H802" t="s">
        <v>6</v>
      </c>
      <c r="I802" t="s">
        <v>463</v>
      </c>
      <c r="J802" t="s">
        <v>1061</v>
      </c>
      <c r="K802" t="s">
        <v>1062</v>
      </c>
      <c r="L802" t="s">
        <v>816</v>
      </c>
      <c r="M802" t="s">
        <v>817</v>
      </c>
      <c r="N802" t="s">
        <v>300</v>
      </c>
      <c r="O802" t="s">
        <v>492</v>
      </c>
      <c r="P802" t="s">
        <v>165</v>
      </c>
      <c r="Q802" t="s">
        <v>166</v>
      </c>
      <c r="R802" s="38">
        <v>0</v>
      </c>
    </row>
    <row r="803" spans="1:18" x14ac:dyDescent="0.25">
      <c r="A803" t="s">
        <v>1059</v>
      </c>
      <c r="B803" t="s">
        <v>466</v>
      </c>
      <c r="C803" t="s">
        <v>968</v>
      </c>
      <c r="D803" t="s">
        <v>1059</v>
      </c>
      <c r="E803" t="s">
        <v>466</v>
      </c>
      <c r="F803" t="s">
        <v>7</v>
      </c>
      <c r="G803" t="s">
        <v>8</v>
      </c>
      <c r="H803" t="s">
        <v>6</v>
      </c>
      <c r="I803" t="s">
        <v>463</v>
      </c>
      <c r="J803" t="s">
        <v>1061</v>
      </c>
      <c r="K803" t="s">
        <v>1062</v>
      </c>
      <c r="L803" t="s">
        <v>818</v>
      </c>
      <c r="M803" t="s">
        <v>819</v>
      </c>
      <c r="N803" t="s">
        <v>146</v>
      </c>
      <c r="O803" t="s">
        <v>487</v>
      </c>
      <c r="P803" t="s">
        <v>1264</v>
      </c>
      <c r="Q803" t="s">
        <v>1265</v>
      </c>
      <c r="R803" s="38">
        <v>144.34</v>
      </c>
    </row>
    <row r="804" spans="1:18" x14ac:dyDescent="0.25">
      <c r="A804" t="s">
        <v>1059</v>
      </c>
      <c r="B804" t="s">
        <v>466</v>
      </c>
      <c r="C804" t="s">
        <v>968</v>
      </c>
      <c r="D804" t="s">
        <v>1059</v>
      </c>
      <c r="E804" t="s">
        <v>466</v>
      </c>
      <c r="F804" t="s">
        <v>7</v>
      </c>
      <c r="G804" t="s">
        <v>8</v>
      </c>
      <c r="H804" t="s">
        <v>6</v>
      </c>
      <c r="I804" t="s">
        <v>463</v>
      </c>
      <c r="J804" t="s">
        <v>1061</v>
      </c>
      <c r="K804" t="s">
        <v>1062</v>
      </c>
      <c r="L804" t="s">
        <v>818</v>
      </c>
      <c r="M804" t="s">
        <v>819</v>
      </c>
      <c r="N804" t="s">
        <v>146</v>
      </c>
      <c r="O804" t="s">
        <v>487</v>
      </c>
      <c r="P804" t="s">
        <v>165</v>
      </c>
      <c r="Q804" t="s">
        <v>166</v>
      </c>
      <c r="R804" s="38">
        <v>0</v>
      </c>
    </row>
    <row r="805" spans="1:18" x14ac:dyDescent="0.25">
      <c r="A805" t="s">
        <v>1059</v>
      </c>
      <c r="B805" t="s">
        <v>466</v>
      </c>
      <c r="C805" t="s">
        <v>968</v>
      </c>
      <c r="D805" t="s">
        <v>1059</v>
      </c>
      <c r="E805" t="s">
        <v>466</v>
      </c>
      <c r="F805" t="s">
        <v>7</v>
      </c>
      <c r="G805" t="s">
        <v>8</v>
      </c>
      <c r="H805" t="s">
        <v>6</v>
      </c>
      <c r="I805" t="s">
        <v>463</v>
      </c>
      <c r="J805" t="s">
        <v>1061</v>
      </c>
      <c r="K805" t="s">
        <v>1062</v>
      </c>
      <c r="L805" t="s">
        <v>818</v>
      </c>
      <c r="M805" t="s">
        <v>819</v>
      </c>
      <c r="N805" t="s">
        <v>300</v>
      </c>
      <c r="O805" t="s">
        <v>492</v>
      </c>
      <c r="P805" t="s">
        <v>1264</v>
      </c>
      <c r="Q805" t="s">
        <v>1265</v>
      </c>
      <c r="R805" s="38">
        <v>390000</v>
      </c>
    </row>
    <row r="806" spans="1:18" x14ac:dyDescent="0.25">
      <c r="A806" t="s">
        <v>1059</v>
      </c>
      <c r="B806" t="s">
        <v>466</v>
      </c>
      <c r="C806" t="s">
        <v>968</v>
      </c>
      <c r="D806" t="s">
        <v>1059</v>
      </c>
      <c r="E806" t="s">
        <v>466</v>
      </c>
      <c r="F806" t="s">
        <v>7</v>
      </c>
      <c r="G806" t="s">
        <v>8</v>
      </c>
      <c r="H806" t="s">
        <v>6</v>
      </c>
      <c r="I806" t="s">
        <v>463</v>
      </c>
      <c r="J806" t="s">
        <v>1061</v>
      </c>
      <c r="K806" t="s">
        <v>1062</v>
      </c>
      <c r="L806" t="s">
        <v>818</v>
      </c>
      <c r="M806" t="s">
        <v>819</v>
      </c>
      <c r="N806" t="s">
        <v>300</v>
      </c>
      <c r="O806" t="s">
        <v>492</v>
      </c>
      <c r="P806" t="s">
        <v>165</v>
      </c>
      <c r="Q806" t="s">
        <v>166</v>
      </c>
      <c r="R806" s="38">
        <v>0</v>
      </c>
    </row>
    <row r="807" spans="1:18" x14ac:dyDescent="0.25">
      <c r="A807" t="s">
        <v>1059</v>
      </c>
      <c r="B807" t="s">
        <v>466</v>
      </c>
      <c r="C807" t="s">
        <v>968</v>
      </c>
      <c r="D807" t="s">
        <v>1059</v>
      </c>
      <c r="E807" t="s">
        <v>466</v>
      </c>
      <c r="F807" t="s">
        <v>7</v>
      </c>
      <c r="G807" t="s">
        <v>8</v>
      </c>
      <c r="H807" t="s">
        <v>6</v>
      </c>
      <c r="I807" t="s">
        <v>463</v>
      </c>
      <c r="J807" t="s">
        <v>1061</v>
      </c>
      <c r="K807" t="s">
        <v>1062</v>
      </c>
      <c r="L807" t="s">
        <v>820</v>
      </c>
      <c r="M807" t="s">
        <v>821</v>
      </c>
      <c r="N807" t="s">
        <v>25</v>
      </c>
      <c r="O807" t="s">
        <v>466</v>
      </c>
      <c r="P807" t="s">
        <v>1411</v>
      </c>
      <c r="Q807" t="s">
        <v>1412</v>
      </c>
      <c r="R807" s="38">
        <v>2196.1799999999998</v>
      </c>
    </row>
    <row r="808" spans="1:18" x14ac:dyDescent="0.25">
      <c r="A808" t="s">
        <v>1059</v>
      </c>
      <c r="B808" t="s">
        <v>466</v>
      </c>
      <c r="C808" t="s">
        <v>968</v>
      </c>
      <c r="D808" t="s">
        <v>1059</v>
      </c>
      <c r="E808" t="s">
        <v>466</v>
      </c>
      <c r="F808" t="s">
        <v>7</v>
      </c>
      <c r="G808" t="s">
        <v>8</v>
      </c>
      <c r="H808" t="s">
        <v>6</v>
      </c>
      <c r="I808" t="s">
        <v>463</v>
      </c>
      <c r="J808" t="s">
        <v>1061</v>
      </c>
      <c r="K808" t="s">
        <v>1062</v>
      </c>
      <c r="L808" t="s">
        <v>820</v>
      </c>
      <c r="M808" t="s">
        <v>821</v>
      </c>
      <c r="N808" t="s">
        <v>25</v>
      </c>
      <c r="O808" t="s">
        <v>466</v>
      </c>
      <c r="P808" t="s">
        <v>52</v>
      </c>
      <c r="Q808" t="s">
        <v>53</v>
      </c>
      <c r="R808" s="38">
        <v>9489.75</v>
      </c>
    </row>
    <row r="809" spans="1:18" x14ac:dyDescent="0.25">
      <c r="A809" t="s">
        <v>1059</v>
      </c>
      <c r="B809" t="s">
        <v>466</v>
      </c>
      <c r="C809" t="s">
        <v>968</v>
      </c>
      <c r="D809" t="s">
        <v>1059</v>
      </c>
      <c r="E809" t="s">
        <v>466</v>
      </c>
      <c r="F809" t="s">
        <v>7</v>
      </c>
      <c r="G809" t="s">
        <v>8</v>
      </c>
      <c r="H809" t="s">
        <v>6</v>
      </c>
      <c r="I809" t="s">
        <v>463</v>
      </c>
      <c r="J809" t="s">
        <v>1061</v>
      </c>
      <c r="K809" t="s">
        <v>1062</v>
      </c>
      <c r="L809" t="s">
        <v>820</v>
      </c>
      <c r="M809" t="s">
        <v>821</v>
      </c>
      <c r="N809" t="s">
        <v>300</v>
      </c>
      <c r="O809" t="s">
        <v>492</v>
      </c>
      <c r="P809" t="s">
        <v>1277</v>
      </c>
      <c r="Q809" t="s">
        <v>1278</v>
      </c>
      <c r="R809" s="38">
        <v>18517.79</v>
      </c>
    </row>
    <row r="810" spans="1:18" x14ac:dyDescent="0.25">
      <c r="A810" t="s">
        <v>1059</v>
      </c>
      <c r="B810" t="s">
        <v>466</v>
      </c>
      <c r="C810" t="s">
        <v>968</v>
      </c>
      <c r="D810" t="s">
        <v>1059</v>
      </c>
      <c r="E810" t="s">
        <v>466</v>
      </c>
      <c r="F810" t="s">
        <v>7</v>
      </c>
      <c r="G810" t="s">
        <v>8</v>
      </c>
      <c r="H810" t="s">
        <v>6</v>
      </c>
      <c r="I810" t="s">
        <v>463</v>
      </c>
      <c r="J810" t="s">
        <v>1061</v>
      </c>
      <c r="K810" t="s">
        <v>1062</v>
      </c>
      <c r="L810" t="s">
        <v>820</v>
      </c>
      <c r="M810" t="s">
        <v>821</v>
      </c>
      <c r="N810" t="s">
        <v>300</v>
      </c>
      <c r="O810" t="s">
        <v>492</v>
      </c>
      <c r="P810" t="s">
        <v>307</v>
      </c>
      <c r="Q810" t="s">
        <v>308</v>
      </c>
      <c r="R810" s="38">
        <v>0</v>
      </c>
    </row>
    <row r="811" spans="1:18" x14ac:dyDescent="0.25">
      <c r="A811" t="s">
        <v>1059</v>
      </c>
      <c r="B811" t="s">
        <v>466</v>
      </c>
      <c r="C811" t="s">
        <v>968</v>
      </c>
      <c r="D811" t="s">
        <v>1059</v>
      </c>
      <c r="E811" t="s">
        <v>466</v>
      </c>
      <c r="F811" t="s">
        <v>7</v>
      </c>
      <c r="G811" t="s">
        <v>8</v>
      </c>
      <c r="H811" t="s">
        <v>6</v>
      </c>
      <c r="I811" t="s">
        <v>463</v>
      </c>
      <c r="J811" t="s">
        <v>1061</v>
      </c>
      <c r="K811" t="s">
        <v>1062</v>
      </c>
      <c r="L811" t="s">
        <v>822</v>
      </c>
      <c r="M811" t="s">
        <v>823</v>
      </c>
      <c r="N811" t="s">
        <v>146</v>
      </c>
      <c r="O811" t="s">
        <v>487</v>
      </c>
      <c r="P811" t="s">
        <v>1264</v>
      </c>
      <c r="Q811" t="s">
        <v>1265</v>
      </c>
      <c r="R811" s="38">
        <v>500</v>
      </c>
    </row>
    <row r="812" spans="1:18" x14ac:dyDescent="0.25">
      <c r="A812" t="s">
        <v>1059</v>
      </c>
      <c r="B812" t="s">
        <v>466</v>
      </c>
      <c r="C812" t="s">
        <v>968</v>
      </c>
      <c r="D812" t="s">
        <v>1059</v>
      </c>
      <c r="E812" t="s">
        <v>466</v>
      </c>
      <c r="F812" t="s">
        <v>7</v>
      </c>
      <c r="G812" t="s">
        <v>8</v>
      </c>
      <c r="H812" t="s">
        <v>6</v>
      </c>
      <c r="I812" t="s">
        <v>463</v>
      </c>
      <c r="J812" t="s">
        <v>1061</v>
      </c>
      <c r="K812" t="s">
        <v>1062</v>
      </c>
      <c r="L812" t="s">
        <v>822</v>
      </c>
      <c r="M812" t="s">
        <v>823</v>
      </c>
      <c r="N812" t="s">
        <v>146</v>
      </c>
      <c r="O812" t="s">
        <v>487</v>
      </c>
      <c r="P812" t="s">
        <v>319</v>
      </c>
      <c r="Q812" t="s">
        <v>320</v>
      </c>
      <c r="R812" s="38">
        <v>0</v>
      </c>
    </row>
    <row r="813" spans="1:18" x14ac:dyDescent="0.25">
      <c r="A813" t="s">
        <v>1059</v>
      </c>
      <c r="B813" t="s">
        <v>466</v>
      </c>
      <c r="C813" t="s">
        <v>968</v>
      </c>
      <c r="D813" t="s">
        <v>1059</v>
      </c>
      <c r="E813" t="s">
        <v>466</v>
      </c>
      <c r="F813" t="s">
        <v>7</v>
      </c>
      <c r="G813" t="s">
        <v>8</v>
      </c>
      <c r="H813" t="s">
        <v>6</v>
      </c>
      <c r="I813" t="s">
        <v>463</v>
      </c>
      <c r="J813" t="s">
        <v>1061</v>
      </c>
      <c r="K813" t="s">
        <v>1062</v>
      </c>
      <c r="L813" t="s">
        <v>822</v>
      </c>
      <c r="M813" t="s">
        <v>823</v>
      </c>
      <c r="N813" t="s">
        <v>300</v>
      </c>
      <c r="O813" t="s">
        <v>492</v>
      </c>
      <c r="P813" t="s">
        <v>1264</v>
      </c>
      <c r="Q813" t="s">
        <v>1265</v>
      </c>
      <c r="R813" s="38">
        <v>39000</v>
      </c>
    </row>
    <row r="814" spans="1:18" x14ac:dyDescent="0.25">
      <c r="A814" t="s">
        <v>1059</v>
      </c>
      <c r="B814" t="s">
        <v>466</v>
      </c>
      <c r="C814" t="s">
        <v>968</v>
      </c>
      <c r="D814" t="s">
        <v>1059</v>
      </c>
      <c r="E814" t="s">
        <v>466</v>
      </c>
      <c r="F814" t="s">
        <v>7</v>
      </c>
      <c r="G814" t="s">
        <v>8</v>
      </c>
      <c r="H814" t="s">
        <v>6</v>
      </c>
      <c r="I814" t="s">
        <v>463</v>
      </c>
      <c r="J814" t="s">
        <v>1061</v>
      </c>
      <c r="K814" t="s">
        <v>1062</v>
      </c>
      <c r="L814" t="s">
        <v>822</v>
      </c>
      <c r="M814" t="s">
        <v>823</v>
      </c>
      <c r="N814" t="s">
        <v>300</v>
      </c>
      <c r="O814" t="s">
        <v>492</v>
      </c>
      <c r="P814" t="s">
        <v>319</v>
      </c>
      <c r="Q814" t="s">
        <v>320</v>
      </c>
      <c r="R814" s="38">
        <v>0</v>
      </c>
    </row>
    <row r="815" spans="1:18" x14ac:dyDescent="0.25">
      <c r="A815" t="s">
        <v>1059</v>
      </c>
      <c r="B815" t="s">
        <v>466</v>
      </c>
      <c r="C815" t="s">
        <v>968</v>
      </c>
      <c r="D815" t="s">
        <v>1059</v>
      </c>
      <c r="E815" t="s">
        <v>466</v>
      </c>
      <c r="F815" t="s">
        <v>7</v>
      </c>
      <c r="G815" t="s">
        <v>8</v>
      </c>
      <c r="H815" t="s">
        <v>6</v>
      </c>
      <c r="I815" t="s">
        <v>463</v>
      </c>
      <c r="J815" t="s">
        <v>1061</v>
      </c>
      <c r="K815" t="s">
        <v>1062</v>
      </c>
      <c r="L815" t="s">
        <v>824</v>
      </c>
      <c r="M815" t="s">
        <v>825</v>
      </c>
      <c r="N815" t="s">
        <v>300</v>
      </c>
      <c r="O815" t="s">
        <v>492</v>
      </c>
      <c r="P815" t="s">
        <v>1264</v>
      </c>
      <c r="Q815" t="s">
        <v>1265</v>
      </c>
      <c r="R815" s="38">
        <v>2207.5700000000102</v>
      </c>
    </row>
    <row r="816" spans="1:18" x14ac:dyDescent="0.25">
      <c r="A816" t="s">
        <v>1059</v>
      </c>
      <c r="B816" t="s">
        <v>466</v>
      </c>
      <c r="C816" t="s">
        <v>968</v>
      </c>
      <c r="D816" t="s">
        <v>1059</v>
      </c>
      <c r="E816" t="s">
        <v>466</v>
      </c>
      <c r="F816" t="s">
        <v>7</v>
      </c>
      <c r="G816" t="s">
        <v>8</v>
      </c>
      <c r="H816" t="s">
        <v>6</v>
      </c>
      <c r="I816" t="s">
        <v>463</v>
      </c>
      <c r="J816" t="s">
        <v>1061</v>
      </c>
      <c r="K816" t="s">
        <v>1062</v>
      </c>
      <c r="L816" t="s">
        <v>826</v>
      </c>
      <c r="M816" t="s">
        <v>827</v>
      </c>
      <c r="N816" t="s">
        <v>146</v>
      </c>
      <c r="O816" t="s">
        <v>487</v>
      </c>
      <c r="P816" t="s">
        <v>1264</v>
      </c>
      <c r="Q816" t="s">
        <v>1265</v>
      </c>
      <c r="R816" s="38">
        <v>361.719999999999</v>
      </c>
    </row>
    <row r="817" spans="1:18" x14ac:dyDescent="0.25">
      <c r="A817" t="s">
        <v>1059</v>
      </c>
      <c r="B817" t="s">
        <v>466</v>
      </c>
      <c r="C817" t="s">
        <v>968</v>
      </c>
      <c r="D817" t="s">
        <v>1059</v>
      </c>
      <c r="E817" t="s">
        <v>466</v>
      </c>
      <c r="F817" t="s">
        <v>7</v>
      </c>
      <c r="G817" t="s">
        <v>8</v>
      </c>
      <c r="H817" t="s">
        <v>6</v>
      </c>
      <c r="I817" t="s">
        <v>463</v>
      </c>
      <c r="J817" t="s">
        <v>1061</v>
      </c>
      <c r="K817" t="s">
        <v>1062</v>
      </c>
      <c r="L817" t="s">
        <v>826</v>
      </c>
      <c r="M817" t="s">
        <v>827</v>
      </c>
      <c r="N817" t="s">
        <v>146</v>
      </c>
      <c r="O817" t="s">
        <v>487</v>
      </c>
      <c r="P817" t="s">
        <v>317</v>
      </c>
      <c r="Q817" t="s">
        <v>318</v>
      </c>
      <c r="R817" s="38">
        <v>0</v>
      </c>
    </row>
    <row r="818" spans="1:18" x14ac:dyDescent="0.25">
      <c r="A818" t="s">
        <v>1059</v>
      </c>
      <c r="B818" t="s">
        <v>466</v>
      </c>
      <c r="C818" t="s">
        <v>968</v>
      </c>
      <c r="D818" t="s">
        <v>1059</v>
      </c>
      <c r="E818" t="s">
        <v>466</v>
      </c>
      <c r="F818" t="s">
        <v>7</v>
      </c>
      <c r="G818" t="s">
        <v>8</v>
      </c>
      <c r="H818" t="s">
        <v>6</v>
      </c>
      <c r="I818" t="s">
        <v>463</v>
      </c>
      <c r="J818" t="s">
        <v>1061</v>
      </c>
      <c r="K818" t="s">
        <v>1062</v>
      </c>
      <c r="L818" t="s">
        <v>826</v>
      </c>
      <c r="M818" t="s">
        <v>827</v>
      </c>
      <c r="N818" t="s">
        <v>300</v>
      </c>
      <c r="O818" t="s">
        <v>492</v>
      </c>
      <c r="P818" t="s">
        <v>1264</v>
      </c>
      <c r="Q818" t="s">
        <v>1265</v>
      </c>
      <c r="R818" s="38">
        <v>93290.570000000094</v>
      </c>
    </row>
    <row r="819" spans="1:18" x14ac:dyDescent="0.25">
      <c r="A819" t="s">
        <v>1059</v>
      </c>
      <c r="B819" t="s">
        <v>466</v>
      </c>
      <c r="C819" t="s">
        <v>968</v>
      </c>
      <c r="D819" t="s">
        <v>1059</v>
      </c>
      <c r="E819" t="s">
        <v>466</v>
      </c>
      <c r="F819" t="s">
        <v>7</v>
      </c>
      <c r="G819" t="s">
        <v>8</v>
      </c>
      <c r="H819" t="s">
        <v>6</v>
      </c>
      <c r="I819" t="s">
        <v>463</v>
      </c>
      <c r="J819" t="s">
        <v>1061</v>
      </c>
      <c r="K819" t="s">
        <v>1062</v>
      </c>
      <c r="L819" t="s">
        <v>826</v>
      </c>
      <c r="M819" t="s">
        <v>827</v>
      </c>
      <c r="N819" t="s">
        <v>300</v>
      </c>
      <c r="O819" t="s">
        <v>492</v>
      </c>
      <c r="P819" t="s">
        <v>317</v>
      </c>
      <c r="Q819" t="s">
        <v>318</v>
      </c>
      <c r="R819" s="38">
        <v>0</v>
      </c>
    </row>
    <row r="820" spans="1:18" x14ac:dyDescent="0.25">
      <c r="A820" t="s">
        <v>1059</v>
      </c>
      <c r="B820" t="s">
        <v>466</v>
      </c>
      <c r="C820" t="s">
        <v>968</v>
      </c>
      <c r="D820" t="s">
        <v>1059</v>
      </c>
      <c r="E820" t="s">
        <v>466</v>
      </c>
      <c r="F820" t="s">
        <v>7</v>
      </c>
      <c r="G820" t="s">
        <v>8</v>
      </c>
      <c r="H820" t="s">
        <v>6</v>
      </c>
      <c r="I820" t="s">
        <v>463</v>
      </c>
      <c r="J820" t="s">
        <v>1061</v>
      </c>
      <c r="K820" t="s">
        <v>1062</v>
      </c>
      <c r="L820" t="s">
        <v>830</v>
      </c>
      <c r="M820" t="s">
        <v>790</v>
      </c>
      <c r="N820" t="s">
        <v>146</v>
      </c>
      <c r="O820" t="s">
        <v>487</v>
      </c>
      <c r="P820" t="s">
        <v>1264</v>
      </c>
      <c r="Q820" t="s">
        <v>1265</v>
      </c>
      <c r="R820" s="38">
        <v>2.48000000000002</v>
      </c>
    </row>
    <row r="821" spans="1:18" x14ac:dyDescent="0.25">
      <c r="A821" t="s">
        <v>1059</v>
      </c>
      <c r="B821" t="s">
        <v>466</v>
      </c>
      <c r="C821" t="s">
        <v>968</v>
      </c>
      <c r="D821" t="s">
        <v>1059</v>
      </c>
      <c r="E821" t="s">
        <v>466</v>
      </c>
      <c r="F821" t="s">
        <v>7</v>
      </c>
      <c r="G821" t="s">
        <v>8</v>
      </c>
      <c r="H821" t="s">
        <v>6</v>
      </c>
      <c r="I821" t="s">
        <v>463</v>
      </c>
      <c r="J821" t="s">
        <v>1061</v>
      </c>
      <c r="K821" t="s">
        <v>1062</v>
      </c>
      <c r="L821" t="s">
        <v>830</v>
      </c>
      <c r="M821" t="s">
        <v>790</v>
      </c>
      <c r="N821" t="s">
        <v>146</v>
      </c>
      <c r="O821" t="s">
        <v>487</v>
      </c>
      <c r="P821" t="s">
        <v>1271</v>
      </c>
      <c r="Q821" t="s">
        <v>1272</v>
      </c>
      <c r="R821" s="38">
        <v>81.41</v>
      </c>
    </row>
    <row r="822" spans="1:18" x14ac:dyDescent="0.25">
      <c r="A822" t="s">
        <v>1059</v>
      </c>
      <c r="B822" t="s">
        <v>466</v>
      </c>
      <c r="C822" t="s">
        <v>968</v>
      </c>
      <c r="D822" t="s">
        <v>1059</v>
      </c>
      <c r="E822" t="s">
        <v>466</v>
      </c>
      <c r="F822" t="s">
        <v>7</v>
      </c>
      <c r="G822" t="s">
        <v>8</v>
      </c>
      <c r="H822" t="s">
        <v>6</v>
      </c>
      <c r="I822" t="s">
        <v>463</v>
      </c>
      <c r="J822" t="s">
        <v>1061</v>
      </c>
      <c r="K822" t="s">
        <v>1062</v>
      </c>
      <c r="L822" t="s">
        <v>830</v>
      </c>
      <c r="M822" t="s">
        <v>790</v>
      </c>
      <c r="N822" t="s">
        <v>146</v>
      </c>
      <c r="O822" t="s">
        <v>487</v>
      </c>
      <c r="P822" t="s">
        <v>319</v>
      </c>
      <c r="Q822" t="s">
        <v>320</v>
      </c>
      <c r="R822" s="38">
        <v>0</v>
      </c>
    </row>
    <row r="823" spans="1:18" x14ac:dyDescent="0.25">
      <c r="A823" t="s">
        <v>1059</v>
      </c>
      <c r="B823" t="s">
        <v>466</v>
      </c>
      <c r="C823" t="s">
        <v>968</v>
      </c>
      <c r="D823" t="s">
        <v>1059</v>
      </c>
      <c r="E823" t="s">
        <v>466</v>
      </c>
      <c r="F823" t="s">
        <v>7</v>
      </c>
      <c r="G823" t="s">
        <v>8</v>
      </c>
      <c r="H823" t="s">
        <v>6</v>
      </c>
      <c r="I823" t="s">
        <v>463</v>
      </c>
      <c r="J823" t="s">
        <v>1061</v>
      </c>
      <c r="K823" t="s">
        <v>1062</v>
      </c>
      <c r="L823" t="s">
        <v>830</v>
      </c>
      <c r="M823" t="s">
        <v>790</v>
      </c>
      <c r="N823" t="s">
        <v>300</v>
      </c>
      <c r="O823" t="s">
        <v>492</v>
      </c>
      <c r="P823" t="s">
        <v>1264</v>
      </c>
      <c r="Q823" t="s">
        <v>1265</v>
      </c>
      <c r="R823" s="38">
        <v>3754.3299999999899</v>
      </c>
    </row>
    <row r="824" spans="1:18" x14ac:dyDescent="0.25">
      <c r="A824" t="s">
        <v>1059</v>
      </c>
      <c r="B824" t="s">
        <v>466</v>
      </c>
      <c r="C824" t="s">
        <v>968</v>
      </c>
      <c r="D824" t="s">
        <v>1059</v>
      </c>
      <c r="E824" t="s">
        <v>466</v>
      </c>
      <c r="F824" t="s">
        <v>7</v>
      </c>
      <c r="G824" t="s">
        <v>8</v>
      </c>
      <c r="H824" t="s">
        <v>6</v>
      </c>
      <c r="I824" t="s">
        <v>463</v>
      </c>
      <c r="J824" t="s">
        <v>1061</v>
      </c>
      <c r="K824" t="s">
        <v>1062</v>
      </c>
      <c r="L824" t="s">
        <v>830</v>
      </c>
      <c r="M824" t="s">
        <v>790</v>
      </c>
      <c r="N824" t="s">
        <v>300</v>
      </c>
      <c r="O824" t="s">
        <v>492</v>
      </c>
      <c r="P824" t="s">
        <v>1271</v>
      </c>
      <c r="Q824" t="s">
        <v>1272</v>
      </c>
      <c r="R824" s="38">
        <v>1137.75</v>
      </c>
    </row>
    <row r="825" spans="1:18" x14ac:dyDescent="0.25">
      <c r="A825" t="s">
        <v>1059</v>
      </c>
      <c r="B825" t="s">
        <v>466</v>
      </c>
      <c r="C825" t="s">
        <v>968</v>
      </c>
      <c r="D825" t="s">
        <v>1059</v>
      </c>
      <c r="E825" t="s">
        <v>466</v>
      </c>
      <c r="F825" t="s">
        <v>7</v>
      </c>
      <c r="G825" t="s">
        <v>8</v>
      </c>
      <c r="H825" t="s">
        <v>6</v>
      </c>
      <c r="I825" t="s">
        <v>463</v>
      </c>
      <c r="J825" t="s">
        <v>1061</v>
      </c>
      <c r="K825" t="s">
        <v>1062</v>
      </c>
      <c r="L825" t="s">
        <v>830</v>
      </c>
      <c r="M825" t="s">
        <v>790</v>
      </c>
      <c r="N825" t="s">
        <v>300</v>
      </c>
      <c r="O825" t="s">
        <v>492</v>
      </c>
      <c r="P825" t="s">
        <v>319</v>
      </c>
      <c r="Q825" t="s">
        <v>320</v>
      </c>
      <c r="R825" s="38">
        <v>0</v>
      </c>
    </row>
    <row r="826" spans="1:18" x14ac:dyDescent="0.25">
      <c r="A826" t="s">
        <v>1059</v>
      </c>
      <c r="B826" t="s">
        <v>466</v>
      </c>
      <c r="C826" t="s">
        <v>968</v>
      </c>
      <c r="D826" t="s">
        <v>1059</v>
      </c>
      <c r="E826" t="s">
        <v>466</v>
      </c>
      <c r="F826" t="s">
        <v>7</v>
      </c>
      <c r="G826" t="s">
        <v>8</v>
      </c>
      <c r="H826" t="s">
        <v>6</v>
      </c>
      <c r="I826" t="s">
        <v>463</v>
      </c>
      <c r="J826" t="s">
        <v>1061</v>
      </c>
      <c r="K826" t="s">
        <v>1062</v>
      </c>
      <c r="L826" t="s">
        <v>830</v>
      </c>
      <c r="M826" t="s">
        <v>790</v>
      </c>
      <c r="N826" t="s">
        <v>300</v>
      </c>
      <c r="O826" t="s">
        <v>492</v>
      </c>
      <c r="P826" t="s">
        <v>324</v>
      </c>
      <c r="Q826" t="s">
        <v>211</v>
      </c>
      <c r="R826" s="38">
        <v>0</v>
      </c>
    </row>
    <row r="827" spans="1:18" x14ac:dyDescent="0.25">
      <c r="A827" t="s">
        <v>1059</v>
      </c>
      <c r="B827" t="s">
        <v>466</v>
      </c>
      <c r="C827" t="s">
        <v>968</v>
      </c>
      <c r="D827" t="s">
        <v>1059</v>
      </c>
      <c r="E827" t="s">
        <v>466</v>
      </c>
      <c r="F827" t="s">
        <v>7</v>
      </c>
      <c r="G827" t="s">
        <v>8</v>
      </c>
      <c r="H827" t="s">
        <v>6</v>
      </c>
      <c r="I827" t="s">
        <v>463</v>
      </c>
      <c r="J827" t="s">
        <v>1061</v>
      </c>
      <c r="K827" t="s">
        <v>1062</v>
      </c>
      <c r="L827" t="s">
        <v>830</v>
      </c>
      <c r="M827" t="s">
        <v>790</v>
      </c>
      <c r="N827" t="s">
        <v>300</v>
      </c>
      <c r="O827" t="s">
        <v>492</v>
      </c>
      <c r="P827" t="s">
        <v>52</v>
      </c>
      <c r="Q827" t="s">
        <v>53</v>
      </c>
      <c r="R827" s="38">
        <v>0</v>
      </c>
    </row>
    <row r="828" spans="1:18" x14ac:dyDescent="0.25">
      <c r="A828" t="s">
        <v>1059</v>
      </c>
      <c r="B828" t="s">
        <v>466</v>
      </c>
      <c r="C828" t="s">
        <v>968</v>
      </c>
      <c r="D828" t="s">
        <v>1059</v>
      </c>
      <c r="E828" t="s">
        <v>466</v>
      </c>
      <c r="F828" t="s">
        <v>7</v>
      </c>
      <c r="G828" t="s">
        <v>8</v>
      </c>
      <c r="H828" t="s">
        <v>6</v>
      </c>
      <c r="I828" t="s">
        <v>463</v>
      </c>
      <c r="J828" t="s">
        <v>1061</v>
      </c>
      <c r="K828" t="s">
        <v>1062</v>
      </c>
      <c r="L828" t="s">
        <v>831</v>
      </c>
      <c r="M828" t="s">
        <v>794</v>
      </c>
      <c r="N828" t="s">
        <v>159</v>
      </c>
      <c r="O828" t="s">
        <v>501</v>
      </c>
      <c r="P828" t="s">
        <v>1271</v>
      </c>
      <c r="Q828" t="s">
        <v>1272</v>
      </c>
      <c r="R828" s="38">
        <v>13790.5</v>
      </c>
    </row>
    <row r="829" spans="1:18" x14ac:dyDescent="0.25">
      <c r="A829" t="s">
        <v>1059</v>
      </c>
      <c r="B829" t="s">
        <v>466</v>
      </c>
      <c r="C829" t="s">
        <v>968</v>
      </c>
      <c r="D829" t="s">
        <v>1059</v>
      </c>
      <c r="E829" t="s">
        <v>466</v>
      </c>
      <c r="F829" t="s">
        <v>7</v>
      </c>
      <c r="G829" t="s">
        <v>8</v>
      </c>
      <c r="H829" t="s">
        <v>6</v>
      </c>
      <c r="I829" t="s">
        <v>463</v>
      </c>
      <c r="J829" t="s">
        <v>1061</v>
      </c>
      <c r="K829" t="s">
        <v>1062</v>
      </c>
      <c r="L829" t="s">
        <v>831</v>
      </c>
      <c r="M829" t="s">
        <v>794</v>
      </c>
      <c r="N829" t="s">
        <v>300</v>
      </c>
      <c r="O829" t="s">
        <v>492</v>
      </c>
      <c r="P829" t="s">
        <v>1264</v>
      </c>
      <c r="Q829" t="s">
        <v>1265</v>
      </c>
      <c r="R829" s="38">
        <v>105882.88</v>
      </c>
    </row>
    <row r="830" spans="1:18" x14ac:dyDescent="0.25">
      <c r="A830" t="s">
        <v>1059</v>
      </c>
      <c r="B830" t="s">
        <v>466</v>
      </c>
      <c r="C830" t="s">
        <v>968</v>
      </c>
      <c r="D830" t="s">
        <v>1059</v>
      </c>
      <c r="E830" t="s">
        <v>466</v>
      </c>
      <c r="F830" t="s">
        <v>7</v>
      </c>
      <c r="G830" t="s">
        <v>8</v>
      </c>
      <c r="H830" t="s">
        <v>6</v>
      </c>
      <c r="I830" t="s">
        <v>463</v>
      </c>
      <c r="J830" t="s">
        <v>1061</v>
      </c>
      <c r="K830" t="s">
        <v>1062</v>
      </c>
      <c r="L830" t="s">
        <v>831</v>
      </c>
      <c r="M830" t="s">
        <v>794</v>
      </c>
      <c r="N830" t="s">
        <v>300</v>
      </c>
      <c r="O830" t="s">
        <v>492</v>
      </c>
      <c r="P830" t="s">
        <v>1271</v>
      </c>
      <c r="Q830" t="s">
        <v>1272</v>
      </c>
      <c r="R830" s="38">
        <v>700.5</v>
      </c>
    </row>
    <row r="831" spans="1:18" x14ac:dyDescent="0.25">
      <c r="A831" t="s">
        <v>1059</v>
      </c>
      <c r="B831" t="s">
        <v>466</v>
      </c>
      <c r="C831" t="s">
        <v>968</v>
      </c>
      <c r="D831" t="s">
        <v>1059</v>
      </c>
      <c r="E831" t="s">
        <v>466</v>
      </c>
      <c r="F831" t="s">
        <v>7</v>
      </c>
      <c r="G831" t="s">
        <v>8</v>
      </c>
      <c r="H831" t="s">
        <v>6</v>
      </c>
      <c r="I831" t="s">
        <v>463</v>
      </c>
      <c r="J831" t="s">
        <v>1061</v>
      </c>
      <c r="K831" t="s">
        <v>1062</v>
      </c>
      <c r="L831" t="s">
        <v>831</v>
      </c>
      <c r="M831" t="s">
        <v>794</v>
      </c>
      <c r="N831" t="s">
        <v>300</v>
      </c>
      <c r="O831" t="s">
        <v>492</v>
      </c>
      <c r="P831" t="s">
        <v>307</v>
      </c>
      <c r="Q831" t="s">
        <v>308</v>
      </c>
      <c r="R831" s="38">
        <v>0</v>
      </c>
    </row>
    <row r="832" spans="1:18" x14ac:dyDescent="0.25">
      <c r="A832" t="s">
        <v>1059</v>
      </c>
      <c r="B832" t="s">
        <v>466</v>
      </c>
      <c r="C832" t="s">
        <v>968</v>
      </c>
      <c r="D832" t="s">
        <v>1059</v>
      </c>
      <c r="E832" t="s">
        <v>466</v>
      </c>
      <c r="F832" t="s">
        <v>7</v>
      </c>
      <c r="G832" t="s">
        <v>8</v>
      </c>
      <c r="H832" t="s">
        <v>6</v>
      </c>
      <c r="I832" t="s">
        <v>463</v>
      </c>
      <c r="J832" t="s">
        <v>1061</v>
      </c>
      <c r="K832" t="s">
        <v>1062</v>
      </c>
      <c r="L832" t="s">
        <v>831</v>
      </c>
      <c r="M832" t="s">
        <v>794</v>
      </c>
      <c r="N832" t="s">
        <v>339</v>
      </c>
      <c r="O832" t="s">
        <v>508</v>
      </c>
      <c r="P832" t="s">
        <v>1271</v>
      </c>
      <c r="Q832" t="s">
        <v>1272</v>
      </c>
      <c r="R832" s="38">
        <v>17684.7</v>
      </c>
    </row>
    <row r="833" spans="1:18" x14ac:dyDescent="0.25">
      <c r="A833" t="s">
        <v>1059</v>
      </c>
      <c r="B833" t="s">
        <v>466</v>
      </c>
      <c r="C833" t="s">
        <v>968</v>
      </c>
      <c r="D833" t="s">
        <v>1059</v>
      </c>
      <c r="E833" t="s">
        <v>466</v>
      </c>
      <c r="F833" t="s">
        <v>7</v>
      </c>
      <c r="G833" t="s">
        <v>8</v>
      </c>
      <c r="H833" t="s">
        <v>6</v>
      </c>
      <c r="I833" t="s">
        <v>463</v>
      </c>
      <c r="J833" t="s">
        <v>1061</v>
      </c>
      <c r="K833" t="s">
        <v>1062</v>
      </c>
      <c r="L833" t="s">
        <v>831</v>
      </c>
      <c r="M833" t="s">
        <v>794</v>
      </c>
      <c r="N833" t="s">
        <v>388</v>
      </c>
      <c r="O833" t="s">
        <v>527</v>
      </c>
      <c r="P833" t="s">
        <v>1271</v>
      </c>
      <c r="Q833" t="s">
        <v>1272</v>
      </c>
      <c r="R833" s="38">
        <v>711</v>
      </c>
    </row>
    <row r="834" spans="1:18" x14ac:dyDescent="0.25">
      <c r="A834" t="s">
        <v>1059</v>
      </c>
      <c r="B834" t="s">
        <v>466</v>
      </c>
      <c r="C834" t="s">
        <v>968</v>
      </c>
      <c r="D834" t="s">
        <v>1059</v>
      </c>
      <c r="E834" t="s">
        <v>466</v>
      </c>
      <c r="F834" t="s">
        <v>7</v>
      </c>
      <c r="G834" t="s">
        <v>8</v>
      </c>
      <c r="H834" t="s">
        <v>6</v>
      </c>
      <c r="I834" t="s">
        <v>463</v>
      </c>
      <c r="J834" t="s">
        <v>1061</v>
      </c>
      <c r="K834" t="s">
        <v>1062</v>
      </c>
      <c r="L834" t="s">
        <v>831</v>
      </c>
      <c r="M834" t="s">
        <v>794</v>
      </c>
      <c r="N834" t="s">
        <v>389</v>
      </c>
      <c r="O834" t="s">
        <v>511</v>
      </c>
      <c r="P834" t="s">
        <v>1271</v>
      </c>
      <c r="Q834" t="s">
        <v>1272</v>
      </c>
      <c r="R834" s="38">
        <v>772.8</v>
      </c>
    </row>
    <row r="835" spans="1:18" x14ac:dyDescent="0.25">
      <c r="A835" t="s">
        <v>1059</v>
      </c>
      <c r="B835" t="s">
        <v>466</v>
      </c>
      <c r="C835" t="s">
        <v>968</v>
      </c>
      <c r="D835" t="s">
        <v>1059</v>
      </c>
      <c r="E835" t="s">
        <v>466</v>
      </c>
      <c r="F835" t="s">
        <v>7</v>
      </c>
      <c r="G835" t="s">
        <v>8</v>
      </c>
      <c r="H835" t="s">
        <v>6</v>
      </c>
      <c r="I835" t="s">
        <v>463</v>
      </c>
      <c r="J835" t="s">
        <v>1061</v>
      </c>
      <c r="K835" t="s">
        <v>1062</v>
      </c>
      <c r="L835" t="s">
        <v>1010</v>
      </c>
      <c r="M835" t="s">
        <v>1011</v>
      </c>
      <c r="N835" t="s">
        <v>339</v>
      </c>
      <c r="O835" t="s">
        <v>508</v>
      </c>
      <c r="P835" t="s">
        <v>1271</v>
      </c>
      <c r="Q835" t="s">
        <v>1272</v>
      </c>
      <c r="R835" s="38">
        <v>0</v>
      </c>
    </row>
    <row r="836" spans="1:18" x14ac:dyDescent="0.25">
      <c r="A836" t="s">
        <v>1059</v>
      </c>
      <c r="B836" t="s">
        <v>466</v>
      </c>
      <c r="C836" t="s">
        <v>968</v>
      </c>
      <c r="D836" t="s">
        <v>1059</v>
      </c>
      <c r="E836" t="s">
        <v>466</v>
      </c>
      <c r="F836" t="s">
        <v>7</v>
      </c>
      <c r="G836" t="s">
        <v>8</v>
      </c>
      <c r="H836" t="s">
        <v>6</v>
      </c>
      <c r="I836" t="s">
        <v>463</v>
      </c>
      <c r="J836" t="s">
        <v>1061</v>
      </c>
      <c r="K836" t="s">
        <v>1062</v>
      </c>
      <c r="L836" t="s">
        <v>1012</v>
      </c>
      <c r="M836" t="s">
        <v>1013</v>
      </c>
      <c r="N836" t="s">
        <v>146</v>
      </c>
      <c r="O836" t="s">
        <v>487</v>
      </c>
      <c r="P836" t="s">
        <v>1264</v>
      </c>
      <c r="Q836" t="s">
        <v>1265</v>
      </c>
      <c r="R836" s="38">
        <v>0</v>
      </c>
    </row>
    <row r="837" spans="1:18" x14ac:dyDescent="0.25">
      <c r="A837" t="s">
        <v>1059</v>
      </c>
      <c r="B837" t="s">
        <v>466</v>
      </c>
      <c r="C837" t="s">
        <v>968</v>
      </c>
      <c r="D837" t="s">
        <v>1059</v>
      </c>
      <c r="E837" t="s">
        <v>466</v>
      </c>
      <c r="F837" t="s">
        <v>7</v>
      </c>
      <c r="G837" t="s">
        <v>8</v>
      </c>
      <c r="H837" t="s">
        <v>6</v>
      </c>
      <c r="I837" t="s">
        <v>463</v>
      </c>
      <c r="J837" t="s">
        <v>1061</v>
      </c>
      <c r="K837" t="s">
        <v>1062</v>
      </c>
      <c r="L837" t="s">
        <v>1012</v>
      </c>
      <c r="M837" t="s">
        <v>1013</v>
      </c>
      <c r="N837" t="s">
        <v>146</v>
      </c>
      <c r="O837" t="s">
        <v>487</v>
      </c>
      <c r="P837" t="s">
        <v>317</v>
      </c>
      <c r="Q837" t="s">
        <v>318</v>
      </c>
      <c r="R837" s="38">
        <v>0</v>
      </c>
    </row>
    <row r="838" spans="1:18" x14ac:dyDescent="0.25">
      <c r="A838" t="s">
        <v>1059</v>
      </c>
      <c r="B838" t="s">
        <v>466</v>
      </c>
      <c r="C838" t="s">
        <v>968</v>
      </c>
      <c r="D838" t="s">
        <v>1059</v>
      </c>
      <c r="E838" t="s">
        <v>466</v>
      </c>
      <c r="F838" t="s">
        <v>7</v>
      </c>
      <c r="G838" t="s">
        <v>8</v>
      </c>
      <c r="H838" t="s">
        <v>6</v>
      </c>
      <c r="I838" t="s">
        <v>463</v>
      </c>
      <c r="J838" t="s">
        <v>1061</v>
      </c>
      <c r="K838" t="s">
        <v>1062</v>
      </c>
      <c r="L838" t="s">
        <v>1012</v>
      </c>
      <c r="M838" t="s">
        <v>1013</v>
      </c>
      <c r="N838" t="s">
        <v>300</v>
      </c>
      <c r="O838" t="s">
        <v>492</v>
      </c>
      <c r="P838" t="s">
        <v>1264</v>
      </c>
      <c r="Q838" t="s">
        <v>1265</v>
      </c>
      <c r="R838" s="38">
        <v>32289.42</v>
      </c>
    </row>
    <row r="839" spans="1:18" x14ac:dyDescent="0.25">
      <c r="A839" t="s">
        <v>1059</v>
      </c>
      <c r="B839" t="s">
        <v>466</v>
      </c>
      <c r="C839" t="s">
        <v>968</v>
      </c>
      <c r="D839" t="s">
        <v>1059</v>
      </c>
      <c r="E839" t="s">
        <v>466</v>
      </c>
      <c r="F839" t="s">
        <v>7</v>
      </c>
      <c r="G839" t="s">
        <v>8</v>
      </c>
      <c r="H839" t="s">
        <v>6</v>
      </c>
      <c r="I839" t="s">
        <v>463</v>
      </c>
      <c r="J839" t="s">
        <v>1061</v>
      </c>
      <c r="K839" t="s">
        <v>1062</v>
      </c>
      <c r="L839" t="s">
        <v>1012</v>
      </c>
      <c r="M839" t="s">
        <v>1013</v>
      </c>
      <c r="N839" t="s">
        <v>300</v>
      </c>
      <c r="O839" t="s">
        <v>492</v>
      </c>
      <c r="P839" t="s">
        <v>317</v>
      </c>
      <c r="Q839" t="s">
        <v>318</v>
      </c>
      <c r="R839" s="38">
        <v>0</v>
      </c>
    </row>
    <row r="840" spans="1:18" x14ac:dyDescent="0.25">
      <c r="A840" t="s">
        <v>1059</v>
      </c>
      <c r="B840" t="s">
        <v>466</v>
      </c>
      <c r="C840" t="s">
        <v>968</v>
      </c>
      <c r="D840" t="s">
        <v>1059</v>
      </c>
      <c r="E840" t="s">
        <v>466</v>
      </c>
      <c r="F840" t="s">
        <v>7</v>
      </c>
      <c r="G840" t="s">
        <v>8</v>
      </c>
      <c r="H840" t="s">
        <v>6</v>
      </c>
      <c r="I840" t="s">
        <v>463</v>
      </c>
      <c r="J840" t="s">
        <v>1061</v>
      </c>
      <c r="K840" t="s">
        <v>1062</v>
      </c>
      <c r="L840" t="s">
        <v>834</v>
      </c>
      <c r="M840" t="s">
        <v>835</v>
      </c>
      <c r="N840" t="s">
        <v>300</v>
      </c>
      <c r="O840" t="s">
        <v>492</v>
      </c>
      <c r="P840" t="s">
        <v>1264</v>
      </c>
      <c r="Q840" t="s">
        <v>1265</v>
      </c>
      <c r="R840" s="38">
        <v>14241.89</v>
      </c>
    </row>
    <row r="841" spans="1:18" x14ac:dyDescent="0.25">
      <c r="A841" t="s">
        <v>1059</v>
      </c>
      <c r="B841" t="s">
        <v>466</v>
      </c>
      <c r="C841" t="s">
        <v>968</v>
      </c>
      <c r="D841" t="s">
        <v>1059</v>
      </c>
      <c r="E841" t="s">
        <v>466</v>
      </c>
      <c r="F841" t="s">
        <v>7</v>
      </c>
      <c r="G841" t="s">
        <v>8</v>
      </c>
      <c r="H841" t="s">
        <v>6</v>
      </c>
      <c r="I841" t="s">
        <v>463</v>
      </c>
      <c r="J841" t="s">
        <v>1061</v>
      </c>
      <c r="K841" t="s">
        <v>1062</v>
      </c>
      <c r="L841" t="s">
        <v>834</v>
      </c>
      <c r="M841" t="s">
        <v>835</v>
      </c>
      <c r="N841" t="s">
        <v>542</v>
      </c>
      <c r="O841" t="s">
        <v>543</v>
      </c>
      <c r="P841" t="s">
        <v>1283</v>
      </c>
      <c r="Q841" t="s">
        <v>1284</v>
      </c>
      <c r="R841" s="38">
        <v>7950</v>
      </c>
    </row>
    <row r="842" spans="1:18" x14ac:dyDescent="0.25">
      <c r="A842" t="s">
        <v>1059</v>
      </c>
      <c r="B842" t="s">
        <v>466</v>
      </c>
      <c r="C842" t="s">
        <v>968</v>
      </c>
      <c r="D842" t="s">
        <v>1059</v>
      </c>
      <c r="E842" t="s">
        <v>466</v>
      </c>
      <c r="F842" t="s">
        <v>7</v>
      </c>
      <c r="G842" t="s">
        <v>8</v>
      </c>
      <c r="H842" t="s">
        <v>6</v>
      </c>
      <c r="I842" t="s">
        <v>463</v>
      </c>
      <c r="J842" t="s">
        <v>1061</v>
      </c>
      <c r="K842" t="s">
        <v>1062</v>
      </c>
      <c r="L842" t="s">
        <v>840</v>
      </c>
      <c r="M842" t="s">
        <v>841</v>
      </c>
      <c r="N842" t="s">
        <v>146</v>
      </c>
      <c r="O842" t="s">
        <v>487</v>
      </c>
      <c r="P842" t="s">
        <v>1264</v>
      </c>
      <c r="Q842" t="s">
        <v>1265</v>
      </c>
      <c r="R842" s="38">
        <v>1734.33</v>
      </c>
    </row>
    <row r="843" spans="1:18" x14ac:dyDescent="0.25">
      <c r="A843" t="s">
        <v>1059</v>
      </c>
      <c r="B843" t="s">
        <v>466</v>
      </c>
      <c r="C843" t="s">
        <v>968</v>
      </c>
      <c r="D843" t="s">
        <v>1059</v>
      </c>
      <c r="E843" t="s">
        <v>466</v>
      </c>
      <c r="F843" t="s">
        <v>7</v>
      </c>
      <c r="G843" t="s">
        <v>8</v>
      </c>
      <c r="H843" t="s">
        <v>6</v>
      </c>
      <c r="I843" t="s">
        <v>463</v>
      </c>
      <c r="J843" t="s">
        <v>1061</v>
      </c>
      <c r="K843" t="s">
        <v>1062</v>
      </c>
      <c r="L843" t="s">
        <v>840</v>
      </c>
      <c r="M843" t="s">
        <v>841</v>
      </c>
      <c r="N843" t="s">
        <v>146</v>
      </c>
      <c r="O843" t="s">
        <v>487</v>
      </c>
      <c r="P843" t="s">
        <v>316</v>
      </c>
      <c r="Q843" t="s">
        <v>283</v>
      </c>
      <c r="R843" s="38">
        <v>0</v>
      </c>
    </row>
    <row r="844" spans="1:18" x14ac:dyDescent="0.25">
      <c r="A844" t="s">
        <v>1059</v>
      </c>
      <c r="B844" t="s">
        <v>466</v>
      </c>
      <c r="C844" t="s">
        <v>968</v>
      </c>
      <c r="D844" t="s">
        <v>1059</v>
      </c>
      <c r="E844" t="s">
        <v>466</v>
      </c>
      <c r="F844" t="s">
        <v>7</v>
      </c>
      <c r="G844" t="s">
        <v>8</v>
      </c>
      <c r="H844" t="s">
        <v>6</v>
      </c>
      <c r="I844" t="s">
        <v>463</v>
      </c>
      <c r="J844" t="s">
        <v>1061</v>
      </c>
      <c r="K844" t="s">
        <v>1062</v>
      </c>
      <c r="L844" t="s">
        <v>840</v>
      </c>
      <c r="M844" t="s">
        <v>841</v>
      </c>
      <c r="N844" t="s">
        <v>300</v>
      </c>
      <c r="O844" t="s">
        <v>492</v>
      </c>
      <c r="P844" t="s">
        <v>1264</v>
      </c>
      <c r="Q844" t="s">
        <v>1265</v>
      </c>
      <c r="R844" s="38">
        <v>468488.84</v>
      </c>
    </row>
    <row r="845" spans="1:18" x14ac:dyDescent="0.25">
      <c r="A845" t="s">
        <v>1059</v>
      </c>
      <c r="B845" t="s">
        <v>466</v>
      </c>
      <c r="C845" t="s">
        <v>968</v>
      </c>
      <c r="D845" t="s">
        <v>1059</v>
      </c>
      <c r="E845" t="s">
        <v>466</v>
      </c>
      <c r="F845" t="s">
        <v>7</v>
      </c>
      <c r="G845" t="s">
        <v>8</v>
      </c>
      <c r="H845" t="s">
        <v>6</v>
      </c>
      <c r="I845" t="s">
        <v>463</v>
      </c>
      <c r="J845" t="s">
        <v>1061</v>
      </c>
      <c r="K845" t="s">
        <v>1062</v>
      </c>
      <c r="L845" t="s">
        <v>840</v>
      </c>
      <c r="M845" t="s">
        <v>841</v>
      </c>
      <c r="N845" t="s">
        <v>300</v>
      </c>
      <c r="O845" t="s">
        <v>492</v>
      </c>
      <c r="P845" t="s">
        <v>316</v>
      </c>
      <c r="Q845" t="s">
        <v>283</v>
      </c>
      <c r="R845" s="38">
        <v>0</v>
      </c>
    </row>
    <row r="846" spans="1:18" x14ac:dyDescent="0.25">
      <c r="A846" t="s">
        <v>1059</v>
      </c>
      <c r="B846" t="s">
        <v>466</v>
      </c>
      <c r="C846" t="s">
        <v>968</v>
      </c>
      <c r="D846" t="s">
        <v>1059</v>
      </c>
      <c r="E846" t="s">
        <v>466</v>
      </c>
      <c r="F846" t="s">
        <v>7</v>
      </c>
      <c r="G846" t="s">
        <v>8</v>
      </c>
      <c r="H846" t="s">
        <v>6</v>
      </c>
      <c r="I846" t="s">
        <v>463</v>
      </c>
      <c r="J846" t="s">
        <v>1061</v>
      </c>
      <c r="K846" t="s">
        <v>1062</v>
      </c>
      <c r="L846" t="s">
        <v>844</v>
      </c>
      <c r="M846" t="s">
        <v>845</v>
      </c>
      <c r="N846" t="s">
        <v>300</v>
      </c>
      <c r="O846" t="s">
        <v>492</v>
      </c>
      <c r="P846" t="s">
        <v>1264</v>
      </c>
      <c r="Q846" t="s">
        <v>1265</v>
      </c>
      <c r="R846" s="38">
        <v>41393.49</v>
      </c>
    </row>
    <row r="847" spans="1:18" x14ac:dyDescent="0.25">
      <c r="A847" t="s">
        <v>1059</v>
      </c>
      <c r="B847" t="s">
        <v>466</v>
      </c>
      <c r="C847" t="s">
        <v>968</v>
      </c>
      <c r="D847" t="s">
        <v>1059</v>
      </c>
      <c r="E847" t="s">
        <v>466</v>
      </c>
      <c r="F847" t="s">
        <v>7</v>
      </c>
      <c r="G847" t="s">
        <v>8</v>
      </c>
      <c r="H847" t="s">
        <v>6</v>
      </c>
      <c r="I847" t="s">
        <v>463</v>
      </c>
      <c r="J847" t="s">
        <v>1061</v>
      </c>
      <c r="K847" t="s">
        <v>1062</v>
      </c>
      <c r="L847" t="s">
        <v>846</v>
      </c>
      <c r="M847" t="s">
        <v>847</v>
      </c>
      <c r="N847" t="s">
        <v>300</v>
      </c>
      <c r="O847" t="s">
        <v>492</v>
      </c>
      <c r="P847" t="s">
        <v>1264</v>
      </c>
      <c r="Q847" t="s">
        <v>1265</v>
      </c>
      <c r="R847" s="38">
        <v>12145</v>
      </c>
    </row>
    <row r="848" spans="1:18" x14ac:dyDescent="0.25">
      <c r="A848" t="s">
        <v>1059</v>
      </c>
      <c r="B848" t="s">
        <v>466</v>
      </c>
      <c r="C848" t="s">
        <v>968</v>
      </c>
      <c r="D848" t="s">
        <v>1059</v>
      </c>
      <c r="E848" t="s">
        <v>466</v>
      </c>
      <c r="F848" t="s">
        <v>7</v>
      </c>
      <c r="G848" t="s">
        <v>8</v>
      </c>
      <c r="H848" t="s">
        <v>6</v>
      </c>
      <c r="I848" t="s">
        <v>463</v>
      </c>
      <c r="J848" t="s">
        <v>1061</v>
      </c>
      <c r="K848" t="s">
        <v>1062</v>
      </c>
      <c r="L848" t="s">
        <v>848</v>
      </c>
      <c r="M848" t="s">
        <v>849</v>
      </c>
      <c r="N848" t="s">
        <v>297</v>
      </c>
      <c r="O848" t="s">
        <v>507</v>
      </c>
      <c r="P848" t="s">
        <v>298</v>
      </c>
      <c r="Q848" t="s">
        <v>299</v>
      </c>
      <c r="R848" s="38">
        <v>69366.169999999896</v>
      </c>
    </row>
    <row r="849" spans="1:18" x14ac:dyDescent="0.25">
      <c r="A849" t="s">
        <v>1059</v>
      </c>
      <c r="B849" t="s">
        <v>466</v>
      </c>
      <c r="C849" t="s">
        <v>968</v>
      </c>
      <c r="D849" t="s">
        <v>1059</v>
      </c>
      <c r="E849" t="s">
        <v>466</v>
      </c>
      <c r="F849" t="s">
        <v>7</v>
      </c>
      <c r="G849" t="s">
        <v>8</v>
      </c>
      <c r="H849" t="s">
        <v>6</v>
      </c>
      <c r="I849" t="s">
        <v>463</v>
      </c>
      <c r="J849" t="s">
        <v>1061</v>
      </c>
      <c r="K849" t="s">
        <v>1062</v>
      </c>
      <c r="L849" t="s">
        <v>850</v>
      </c>
      <c r="M849" t="s">
        <v>851</v>
      </c>
      <c r="N849" t="s">
        <v>25</v>
      </c>
      <c r="O849" t="s">
        <v>466</v>
      </c>
      <c r="P849" t="s">
        <v>1285</v>
      </c>
      <c r="Q849" t="s">
        <v>1286</v>
      </c>
      <c r="R849" s="38">
        <v>51.74</v>
      </c>
    </row>
    <row r="850" spans="1:18" x14ac:dyDescent="0.25">
      <c r="A850" t="s">
        <v>1059</v>
      </c>
      <c r="B850" t="s">
        <v>466</v>
      </c>
      <c r="C850" t="s">
        <v>968</v>
      </c>
      <c r="D850" t="s">
        <v>1059</v>
      </c>
      <c r="E850" t="s">
        <v>466</v>
      </c>
      <c r="F850" t="s">
        <v>7</v>
      </c>
      <c r="G850" t="s">
        <v>8</v>
      </c>
      <c r="H850" t="s">
        <v>6</v>
      </c>
      <c r="I850" t="s">
        <v>463</v>
      </c>
      <c r="J850" t="s">
        <v>1061</v>
      </c>
      <c r="K850" t="s">
        <v>1062</v>
      </c>
      <c r="L850" t="s">
        <v>850</v>
      </c>
      <c r="M850" t="s">
        <v>851</v>
      </c>
      <c r="N850" t="s">
        <v>25</v>
      </c>
      <c r="O850" t="s">
        <v>466</v>
      </c>
      <c r="P850" t="s">
        <v>298</v>
      </c>
      <c r="Q850" t="s">
        <v>299</v>
      </c>
      <c r="R850" s="38">
        <v>3971.27</v>
      </c>
    </row>
    <row r="851" spans="1:18" x14ac:dyDescent="0.25">
      <c r="A851" t="s">
        <v>1059</v>
      </c>
      <c r="B851" t="s">
        <v>466</v>
      </c>
      <c r="C851" t="s">
        <v>968</v>
      </c>
      <c r="D851" t="s">
        <v>1059</v>
      </c>
      <c r="E851" t="s">
        <v>466</v>
      </c>
      <c r="F851" t="s">
        <v>7</v>
      </c>
      <c r="G851" t="s">
        <v>8</v>
      </c>
      <c r="H851" t="s">
        <v>6</v>
      </c>
      <c r="I851" t="s">
        <v>463</v>
      </c>
      <c r="J851" t="s">
        <v>1061</v>
      </c>
      <c r="K851" t="s">
        <v>1062</v>
      </c>
      <c r="L851" t="s">
        <v>850</v>
      </c>
      <c r="M851" t="s">
        <v>851</v>
      </c>
      <c r="N851" t="s">
        <v>146</v>
      </c>
      <c r="O851" t="s">
        <v>487</v>
      </c>
      <c r="P851" t="s">
        <v>1285</v>
      </c>
      <c r="Q851" t="s">
        <v>1286</v>
      </c>
      <c r="R851" s="38">
        <v>1648.21</v>
      </c>
    </row>
    <row r="852" spans="1:18" x14ac:dyDescent="0.25">
      <c r="A852" t="s">
        <v>1059</v>
      </c>
      <c r="B852" t="s">
        <v>466</v>
      </c>
      <c r="C852" t="s">
        <v>968</v>
      </c>
      <c r="D852" t="s">
        <v>1059</v>
      </c>
      <c r="E852" t="s">
        <v>466</v>
      </c>
      <c r="F852" t="s">
        <v>7</v>
      </c>
      <c r="G852" t="s">
        <v>8</v>
      </c>
      <c r="H852" t="s">
        <v>6</v>
      </c>
      <c r="I852" t="s">
        <v>463</v>
      </c>
      <c r="J852" t="s">
        <v>1061</v>
      </c>
      <c r="K852" t="s">
        <v>1062</v>
      </c>
      <c r="L852" t="s">
        <v>850</v>
      </c>
      <c r="M852" t="s">
        <v>851</v>
      </c>
      <c r="N852" t="s">
        <v>159</v>
      </c>
      <c r="O852" t="s">
        <v>501</v>
      </c>
      <c r="P852" t="s">
        <v>1285</v>
      </c>
      <c r="Q852" t="s">
        <v>1286</v>
      </c>
      <c r="R852" s="38">
        <v>233.94</v>
      </c>
    </row>
    <row r="853" spans="1:18" x14ac:dyDescent="0.25">
      <c r="A853" t="s">
        <v>1059</v>
      </c>
      <c r="B853" t="s">
        <v>466</v>
      </c>
      <c r="C853" t="s">
        <v>968</v>
      </c>
      <c r="D853" t="s">
        <v>1059</v>
      </c>
      <c r="E853" t="s">
        <v>466</v>
      </c>
      <c r="F853" t="s">
        <v>7</v>
      </c>
      <c r="G853" t="s">
        <v>8</v>
      </c>
      <c r="H853" t="s">
        <v>6</v>
      </c>
      <c r="I853" t="s">
        <v>463</v>
      </c>
      <c r="J853" t="s">
        <v>1061</v>
      </c>
      <c r="K853" t="s">
        <v>1062</v>
      </c>
      <c r="L853" t="s">
        <v>850</v>
      </c>
      <c r="M853" t="s">
        <v>851</v>
      </c>
      <c r="N853" t="s">
        <v>297</v>
      </c>
      <c r="O853" t="s">
        <v>507</v>
      </c>
      <c r="P853" t="s">
        <v>1285</v>
      </c>
      <c r="Q853" t="s">
        <v>1286</v>
      </c>
      <c r="R853" s="38">
        <v>26552.11</v>
      </c>
    </row>
    <row r="854" spans="1:18" x14ac:dyDescent="0.25">
      <c r="A854" t="s">
        <v>1059</v>
      </c>
      <c r="B854" t="s">
        <v>466</v>
      </c>
      <c r="C854" t="s">
        <v>968</v>
      </c>
      <c r="D854" t="s">
        <v>1059</v>
      </c>
      <c r="E854" t="s">
        <v>466</v>
      </c>
      <c r="F854" t="s">
        <v>7</v>
      </c>
      <c r="G854" t="s">
        <v>8</v>
      </c>
      <c r="H854" t="s">
        <v>6</v>
      </c>
      <c r="I854" t="s">
        <v>463</v>
      </c>
      <c r="J854" t="s">
        <v>1061</v>
      </c>
      <c r="K854" t="s">
        <v>1062</v>
      </c>
      <c r="L854" t="s">
        <v>850</v>
      </c>
      <c r="M854" t="s">
        <v>851</v>
      </c>
      <c r="N854" t="s">
        <v>300</v>
      </c>
      <c r="O854" t="s">
        <v>492</v>
      </c>
      <c r="P854" t="s">
        <v>1285</v>
      </c>
      <c r="Q854" t="s">
        <v>1286</v>
      </c>
      <c r="R854" s="38">
        <v>17286.169999999998</v>
      </c>
    </row>
    <row r="855" spans="1:18" x14ac:dyDescent="0.25">
      <c r="A855" t="s">
        <v>1059</v>
      </c>
      <c r="B855" t="s">
        <v>466</v>
      </c>
      <c r="C855" t="s">
        <v>968</v>
      </c>
      <c r="D855" t="s">
        <v>1059</v>
      </c>
      <c r="E855" t="s">
        <v>466</v>
      </c>
      <c r="F855" t="s">
        <v>7</v>
      </c>
      <c r="G855" t="s">
        <v>8</v>
      </c>
      <c r="H855" t="s">
        <v>6</v>
      </c>
      <c r="I855" t="s">
        <v>463</v>
      </c>
      <c r="J855" t="s">
        <v>1061</v>
      </c>
      <c r="K855" t="s">
        <v>1062</v>
      </c>
      <c r="L855" t="s">
        <v>850</v>
      </c>
      <c r="M855" t="s">
        <v>851</v>
      </c>
      <c r="N855" t="s">
        <v>300</v>
      </c>
      <c r="O855" t="s">
        <v>492</v>
      </c>
      <c r="P855" t="s">
        <v>298</v>
      </c>
      <c r="Q855" t="s">
        <v>299</v>
      </c>
      <c r="R855" s="38">
        <v>0</v>
      </c>
    </row>
    <row r="856" spans="1:18" x14ac:dyDescent="0.25">
      <c r="A856" t="s">
        <v>1059</v>
      </c>
      <c r="B856" t="s">
        <v>466</v>
      </c>
      <c r="C856" t="s">
        <v>968</v>
      </c>
      <c r="D856" t="s">
        <v>1059</v>
      </c>
      <c r="E856" t="s">
        <v>466</v>
      </c>
      <c r="F856" t="s">
        <v>7</v>
      </c>
      <c r="G856" t="s">
        <v>8</v>
      </c>
      <c r="H856" t="s">
        <v>6</v>
      </c>
      <c r="I856" t="s">
        <v>463</v>
      </c>
      <c r="J856" t="s">
        <v>1061</v>
      </c>
      <c r="K856" t="s">
        <v>1062</v>
      </c>
      <c r="L856" t="s">
        <v>850</v>
      </c>
      <c r="M856" t="s">
        <v>851</v>
      </c>
      <c r="N856" t="s">
        <v>373</v>
      </c>
      <c r="O856" t="s">
        <v>546</v>
      </c>
      <c r="P856" t="s">
        <v>1285</v>
      </c>
      <c r="Q856" t="s">
        <v>1286</v>
      </c>
      <c r="R856" s="38">
        <v>8200</v>
      </c>
    </row>
    <row r="857" spans="1:18" x14ac:dyDescent="0.25">
      <c r="A857" t="s">
        <v>1059</v>
      </c>
      <c r="B857" t="s">
        <v>466</v>
      </c>
      <c r="C857" t="s">
        <v>968</v>
      </c>
      <c r="D857" t="s">
        <v>1059</v>
      </c>
      <c r="E857" t="s">
        <v>466</v>
      </c>
      <c r="F857" t="s">
        <v>7</v>
      </c>
      <c r="G857" t="s">
        <v>8</v>
      </c>
      <c r="H857" t="s">
        <v>6</v>
      </c>
      <c r="I857" t="s">
        <v>463</v>
      </c>
      <c r="J857" t="s">
        <v>1061</v>
      </c>
      <c r="K857" t="s">
        <v>1062</v>
      </c>
      <c r="L857" t="s">
        <v>850</v>
      </c>
      <c r="M857" t="s">
        <v>851</v>
      </c>
      <c r="N857" t="s">
        <v>373</v>
      </c>
      <c r="O857" t="s">
        <v>546</v>
      </c>
      <c r="P857" t="s">
        <v>325</v>
      </c>
      <c r="Q857" t="s">
        <v>326</v>
      </c>
      <c r="R857" s="38">
        <v>0</v>
      </c>
    </row>
    <row r="858" spans="1:18" x14ac:dyDescent="0.25">
      <c r="A858" t="s">
        <v>1059</v>
      </c>
      <c r="B858" t="s">
        <v>466</v>
      </c>
      <c r="C858" t="s">
        <v>968</v>
      </c>
      <c r="D858" t="s">
        <v>1059</v>
      </c>
      <c r="E858" t="s">
        <v>466</v>
      </c>
      <c r="F858" t="s">
        <v>7</v>
      </c>
      <c r="G858" t="s">
        <v>8</v>
      </c>
      <c r="H858" t="s">
        <v>6</v>
      </c>
      <c r="I858" t="s">
        <v>463</v>
      </c>
      <c r="J858" t="s">
        <v>1061</v>
      </c>
      <c r="K858" t="s">
        <v>1062</v>
      </c>
      <c r="L858" t="s">
        <v>852</v>
      </c>
      <c r="M858" t="s">
        <v>853</v>
      </c>
      <c r="N858" t="s">
        <v>300</v>
      </c>
      <c r="O858" t="s">
        <v>492</v>
      </c>
      <c r="P858" t="s">
        <v>1285</v>
      </c>
      <c r="Q858" t="s">
        <v>1286</v>
      </c>
      <c r="R858" s="38">
        <v>23176.45</v>
      </c>
    </row>
    <row r="859" spans="1:18" x14ac:dyDescent="0.25">
      <c r="A859" t="s">
        <v>1059</v>
      </c>
      <c r="B859" t="s">
        <v>466</v>
      </c>
      <c r="C859" t="s">
        <v>968</v>
      </c>
      <c r="D859" t="s">
        <v>1059</v>
      </c>
      <c r="E859" t="s">
        <v>466</v>
      </c>
      <c r="F859" t="s">
        <v>7</v>
      </c>
      <c r="G859" t="s">
        <v>8</v>
      </c>
      <c r="H859" t="s">
        <v>6</v>
      </c>
      <c r="I859" t="s">
        <v>463</v>
      </c>
      <c r="J859" t="s">
        <v>1061</v>
      </c>
      <c r="K859" t="s">
        <v>1062</v>
      </c>
      <c r="L859" t="s">
        <v>852</v>
      </c>
      <c r="M859" t="s">
        <v>853</v>
      </c>
      <c r="N859" t="s">
        <v>300</v>
      </c>
      <c r="O859" t="s">
        <v>492</v>
      </c>
      <c r="P859" t="s">
        <v>165</v>
      </c>
      <c r="Q859" t="s">
        <v>166</v>
      </c>
      <c r="R859" s="38">
        <v>0</v>
      </c>
    </row>
    <row r="860" spans="1:18" x14ac:dyDescent="0.25">
      <c r="A860" t="s">
        <v>1059</v>
      </c>
      <c r="B860" t="s">
        <v>466</v>
      </c>
      <c r="C860" t="s">
        <v>968</v>
      </c>
      <c r="D860" t="s">
        <v>1059</v>
      </c>
      <c r="E860" t="s">
        <v>466</v>
      </c>
      <c r="F860" t="s">
        <v>7</v>
      </c>
      <c r="G860" t="s">
        <v>8</v>
      </c>
      <c r="H860" t="s">
        <v>6</v>
      </c>
      <c r="I860" t="s">
        <v>463</v>
      </c>
      <c r="J860" t="s">
        <v>1061</v>
      </c>
      <c r="K860" t="s">
        <v>1062</v>
      </c>
      <c r="L860" t="s">
        <v>1016</v>
      </c>
      <c r="M860" t="s">
        <v>651</v>
      </c>
      <c r="N860" t="s">
        <v>300</v>
      </c>
      <c r="O860" t="s">
        <v>492</v>
      </c>
      <c r="P860" t="s">
        <v>1285</v>
      </c>
      <c r="Q860" t="s">
        <v>1286</v>
      </c>
      <c r="R860" s="38">
        <v>0</v>
      </c>
    </row>
    <row r="861" spans="1:18" x14ac:dyDescent="0.25">
      <c r="A861" t="s">
        <v>1059</v>
      </c>
      <c r="B861" t="s">
        <v>466</v>
      </c>
      <c r="C861" t="s">
        <v>968</v>
      </c>
      <c r="D861" t="s">
        <v>1059</v>
      </c>
      <c r="E861" t="s">
        <v>466</v>
      </c>
      <c r="F861" t="s">
        <v>7</v>
      </c>
      <c r="G861" t="s">
        <v>8</v>
      </c>
      <c r="H861" t="s">
        <v>6</v>
      </c>
      <c r="I861" t="s">
        <v>463</v>
      </c>
      <c r="J861" t="s">
        <v>1061</v>
      </c>
      <c r="K861" t="s">
        <v>1062</v>
      </c>
      <c r="L861" t="s">
        <v>956</v>
      </c>
      <c r="M861" t="s">
        <v>957</v>
      </c>
      <c r="N861" t="s">
        <v>262</v>
      </c>
      <c r="O861" t="s">
        <v>521</v>
      </c>
      <c r="P861" t="s">
        <v>52</v>
      </c>
      <c r="Q861" t="s">
        <v>53</v>
      </c>
      <c r="R861" s="38">
        <v>0</v>
      </c>
    </row>
    <row r="862" spans="1:18" x14ac:dyDescent="0.25">
      <c r="A862" t="s">
        <v>1059</v>
      </c>
      <c r="B862" t="s">
        <v>466</v>
      </c>
      <c r="C862" t="s">
        <v>968</v>
      </c>
      <c r="D862" t="s">
        <v>1059</v>
      </c>
      <c r="E862" t="s">
        <v>466</v>
      </c>
      <c r="F862" t="s">
        <v>7</v>
      </c>
      <c r="G862" t="s">
        <v>8</v>
      </c>
      <c r="H862" t="s">
        <v>6</v>
      </c>
      <c r="I862" t="s">
        <v>463</v>
      </c>
      <c r="J862" t="s">
        <v>1061</v>
      </c>
      <c r="K862" t="s">
        <v>1062</v>
      </c>
      <c r="L862" t="s">
        <v>1019</v>
      </c>
      <c r="M862" t="s">
        <v>537</v>
      </c>
      <c r="N862" t="s">
        <v>146</v>
      </c>
      <c r="O862" t="s">
        <v>487</v>
      </c>
      <c r="P862" t="s">
        <v>1264</v>
      </c>
      <c r="Q862" t="s">
        <v>1265</v>
      </c>
      <c r="R862" s="38">
        <v>1088.9100000000001</v>
      </c>
    </row>
    <row r="863" spans="1:18" x14ac:dyDescent="0.25">
      <c r="A863" t="s">
        <v>1059</v>
      </c>
      <c r="B863" t="s">
        <v>466</v>
      </c>
      <c r="C863" t="s">
        <v>968</v>
      </c>
      <c r="D863" t="s">
        <v>1059</v>
      </c>
      <c r="E863" t="s">
        <v>466</v>
      </c>
      <c r="F863" t="s">
        <v>7</v>
      </c>
      <c r="G863" t="s">
        <v>8</v>
      </c>
      <c r="H863" t="s">
        <v>6</v>
      </c>
      <c r="I863" t="s">
        <v>463</v>
      </c>
      <c r="J863" t="s">
        <v>1061</v>
      </c>
      <c r="K863" t="s">
        <v>1062</v>
      </c>
      <c r="L863" t="s">
        <v>1019</v>
      </c>
      <c r="M863" t="s">
        <v>537</v>
      </c>
      <c r="N863" t="s">
        <v>300</v>
      </c>
      <c r="O863" t="s">
        <v>492</v>
      </c>
      <c r="P863" t="s">
        <v>1264</v>
      </c>
      <c r="Q863" t="s">
        <v>1265</v>
      </c>
      <c r="R863" s="38">
        <v>1644.18</v>
      </c>
    </row>
    <row r="864" spans="1:18" x14ac:dyDescent="0.25">
      <c r="A864" t="s">
        <v>1059</v>
      </c>
      <c r="B864" t="s">
        <v>466</v>
      </c>
      <c r="C864" t="s">
        <v>968</v>
      </c>
      <c r="D864" t="s">
        <v>1059</v>
      </c>
      <c r="E864" t="s">
        <v>466</v>
      </c>
      <c r="F864" t="s">
        <v>7</v>
      </c>
      <c r="G864" t="s">
        <v>8</v>
      </c>
      <c r="H864" t="s">
        <v>6</v>
      </c>
      <c r="I864" t="s">
        <v>463</v>
      </c>
      <c r="J864" t="s">
        <v>1061</v>
      </c>
      <c r="K864" t="s">
        <v>1062</v>
      </c>
      <c r="L864" t="s">
        <v>854</v>
      </c>
      <c r="M864" t="s">
        <v>855</v>
      </c>
      <c r="N864" t="s">
        <v>146</v>
      </c>
      <c r="O864" t="s">
        <v>487</v>
      </c>
      <c r="P864" t="s">
        <v>1264</v>
      </c>
      <c r="Q864" t="s">
        <v>1265</v>
      </c>
      <c r="R864" s="38">
        <v>12822.32</v>
      </c>
    </row>
    <row r="865" spans="1:18" x14ac:dyDescent="0.25">
      <c r="A865" t="s">
        <v>1059</v>
      </c>
      <c r="B865" t="s">
        <v>466</v>
      </c>
      <c r="C865" t="s">
        <v>968</v>
      </c>
      <c r="D865" t="s">
        <v>1059</v>
      </c>
      <c r="E865" t="s">
        <v>466</v>
      </c>
      <c r="F865" t="s">
        <v>7</v>
      </c>
      <c r="G865" t="s">
        <v>8</v>
      </c>
      <c r="H865" t="s">
        <v>6</v>
      </c>
      <c r="I865" t="s">
        <v>463</v>
      </c>
      <c r="J865" t="s">
        <v>1061</v>
      </c>
      <c r="K865" t="s">
        <v>1062</v>
      </c>
      <c r="L865" t="s">
        <v>854</v>
      </c>
      <c r="M865" t="s">
        <v>855</v>
      </c>
      <c r="N865" t="s">
        <v>146</v>
      </c>
      <c r="O865" t="s">
        <v>487</v>
      </c>
      <c r="P865" t="s">
        <v>311</v>
      </c>
      <c r="Q865" t="s">
        <v>141</v>
      </c>
      <c r="R865" s="38">
        <v>0</v>
      </c>
    </row>
    <row r="866" spans="1:18" x14ac:dyDescent="0.25">
      <c r="A866" t="s">
        <v>1059</v>
      </c>
      <c r="B866" t="s">
        <v>466</v>
      </c>
      <c r="C866" t="s">
        <v>968</v>
      </c>
      <c r="D866" t="s">
        <v>1059</v>
      </c>
      <c r="E866" t="s">
        <v>466</v>
      </c>
      <c r="F866" t="s">
        <v>7</v>
      </c>
      <c r="G866" t="s">
        <v>8</v>
      </c>
      <c r="H866" t="s">
        <v>6</v>
      </c>
      <c r="I866" t="s">
        <v>463</v>
      </c>
      <c r="J866" t="s">
        <v>1061</v>
      </c>
      <c r="K866" t="s">
        <v>1062</v>
      </c>
      <c r="L866" t="s">
        <v>854</v>
      </c>
      <c r="M866" t="s">
        <v>855</v>
      </c>
      <c r="N866" t="s">
        <v>146</v>
      </c>
      <c r="O866" t="s">
        <v>487</v>
      </c>
      <c r="P866" t="s">
        <v>312</v>
      </c>
      <c r="Q866" t="s">
        <v>313</v>
      </c>
      <c r="R866" s="38">
        <v>0</v>
      </c>
    </row>
    <row r="867" spans="1:18" x14ac:dyDescent="0.25">
      <c r="A867" t="s">
        <v>1059</v>
      </c>
      <c r="B867" t="s">
        <v>466</v>
      </c>
      <c r="C867" t="s">
        <v>968</v>
      </c>
      <c r="D867" t="s">
        <v>1059</v>
      </c>
      <c r="E867" t="s">
        <v>466</v>
      </c>
      <c r="F867" t="s">
        <v>7</v>
      </c>
      <c r="G867" t="s">
        <v>8</v>
      </c>
      <c r="H867" t="s">
        <v>6</v>
      </c>
      <c r="I867" t="s">
        <v>463</v>
      </c>
      <c r="J867" t="s">
        <v>1061</v>
      </c>
      <c r="K867" t="s">
        <v>1062</v>
      </c>
      <c r="L867" t="s">
        <v>854</v>
      </c>
      <c r="M867" t="s">
        <v>855</v>
      </c>
      <c r="N867" t="s">
        <v>146</v>
      </c>
      <c r="O867" t="s">
        <v>487</v>
      </c>
      <c r="P867" t="s">
        <v>317</v>
      </c>
      <c r="Q867" t="s">
        <v>318</v>
      </c>
      <c r="R867" s="38">
        <v>0</v>
      </c>
    </row>
    <row r="868" spans="1:18" x14ac:dyDescent="0.25">
      <c r="A868" t="s">
        <v>1059</v>
      </c>
      <c r="B868" t="s">
        <v>466</v>
      </c>
      <c r="C868" t="s">
        <v>968</v>
      </c>
      <c r="D868" t="s">
        <v>1059</v>
      </c>
      <c r="E868" t="s">
        <v>466</v>
      </c>
      <c r="F868" t="s">
        <v>7</v>
      </c>
      <c r="G868" t="s">
        <v>8</v>
      </c>
      <c r="H868" t="s">
        <v>6</v>
      </c>
      <c r="I868" t="s">
        <v>463</v>
      </c>
      <c r="J868" t="s">
        <v>1061</v>
      </c>
      <c r="K868" t="s">
        <v>1062</v>
      </c>
      <c r="L868" t="s">
        <v>854</v>
      </c>
      <c r="M868" t="s">
        <v>855</v>
      </c>
      <c r="N868" t="s">
        <v>300</v>
      </c>
      <c r="O868" t="s">
        <v>492</v>
      </c>
      <c r="P868" t="s">
        <v>1264</v>
      </c>
      <c r="Q868" t="s">
        <v>1265</v>
      </c>
      <c r="R868" s="38">
        <v>132306.04</v>
      </c>
    </row>
    <row r="869" spans="1:18" x14ac:dyDescent="0.25">
      <c r="A869" t="s">
        <v>1059</v>
      </c>
      <c r="B869" t="s">
        <v>466</v>
      </c>
      <c r="C869" t="s">
        <v>968</v>
      </c>
      <c r="D869" t="s">
        <v>1059</v>
      </c>
      <c r="E869" t="s">
        <v>466</v>
      </c>
      <c r="F869" t="s">
        <v>7</v>
      </c>
      <c r="G869" t="s">
        <v>8</v>
      </c>
      <c r="H869" t="s">
        <v>6</v>
      </c>
      <c r="I869" t="s">
        <v>463</v>
      </c>
      <c r="J869" t="s">
        <v>1061</v>
      </c>
      <c r="K869" t="s">
        <v>1062</v>
      </c>
      <c r="L869" t="s">
        <v>854</v>
      </c>
      <c r="M869" t="s">
        <v>855</v>
      </c>
      <c r="N869" t="s">
        <v>300</v>
      </c>
      <c r="O869" t="s">
        <v>492</v>
      </c>
      <c r="P869" t="s">
        <v>1271</v>
      </c>
      <c r="Q869" t="s">
        <v>1272</v>
      </c>
      <c r="R869" s="38">
        <v>49.5700000000001</v>
      </c>
    </row>
    <row r="870" spans="1:18" x14ac:dyDescent="0.25">
      <c r="A870" t="s">
        <v>1059</v>
      </c>
      <c r="B870" t="s">
        <v>466</v>
      </c>
      <c r="C870" t="s">
        <v>968</v>
      </c>
      <c r="D870" t="s">
        <v>1059</v>
      </c>
      <c r="E870" t="s">
        <v>466</v>
      </c>
      <c r="F870" t="s">
        <v>7</v>
      </c>
      <c r="G870" t="s">
        <v>8</v>
      </c>
      <c r="H870" t="s">
        <v>6</v>
      </c>
      <c r="I870" t="s">
        <v>463</v>
      </c>
      <c r="J870" t="s">
        <v>1061</v>
      </c>
      <c r="K870" t="s">
        <v>1062</v>
      </c>
      <c r="L870" t="s">
        <v>854</v>
      </c>
      <c r="M870" t="s">
        <v>855</v>
      </c>
      <c r="N870" t="s">
        <v>300</v>
      </c>
      <c r="O870" t="s">
        <v>492</v>
      </c>
      <c r="P870" t="s">
        <v>1285</v>
      </c>
      <c r="Q870" t="s">
        <v>1286</v>
      </c>
      <c r="R870" s="38">
        <v>2292.5500000000002</v>
      </c>
    </row>
    <row r="871" spans="1:18" x14ac:dyDescent="0.25">
      <c r="A871" t="s">
        <v>1059</v>
      </c>
      <c r="B871" t="s">
        <v>466</v>
      </c>
      <c r="C871" t="s">
        <v>968</v>
      </c>
      <c r="D871" t="s">
        <v>1059</v>
      </c>
      <c r="E871" t="s">
        <v>466</v>
      </c>
      <c r="F871" t="s">
        <v>7</v>
      </c>
      <c r="G871" t="s">
        <v>8</v>
      </c>
      <c r="H871" t="s">
        <v>6</v>
      </c>
      <c r="I871" t="s">
        <v>463</v>
      </c>
      <c r="J871" t="s">
        <v>1061</v>
      </c>
      <c r="K871" t="s">
        <v>1062</v>
      </c>
      <c r="L871" t="s">
        <v>854</v>
      </c>
      <c r="M871" t="s">
        <v>855</v>
      </c>
      <c r="N871" t="s">
        <v>300</v>
      </c>
      <c r="O871" t="s">
        <v>492</v>
      </c>
      <c r="P871" t="s">
        <v>311</v>
      </c>
      <c r="Q871" t="s">
        <v>141</v>
      </c>
      <c r="R871" s="38">
        <v>107437.14</v>
      </c>
    </row>
    <row r="872" spans="1:18" x14ac:dyDescent="0.25">
      <c r="A872" t="s">
        <v>1059</v>
      </c>
      <c r="B872" t="s">
        <v>466</v>
      </c>
      <c r="C872" t="s">
        <v>968</v>
      </c>
      <c r="D872" t="s">
        <v>1059</v>
      </c>
      <c r="E872" t="s">
        <v>466</v>
      </c>
      <c r="F872" t="s">
        <v>7</v>
      </c>
      <c r="G872" t="s">
        <v>8</v>
      </c>
      <c r="H872" t="s">
        <v>6</v>
      </c>
      <c r="I872" t="s">
        <v>463</v>
      </c>
      <c r="J872" t="s">
        <v>1061</v>
      </c>
      <c r="K872" t="s">
        <v>1062</v>
      </c>
      <c r="L872" t="s">
        <v>854</v>
      </c>
      <c r="M872" t="s">
        <v>855</v>
      </c>
      <c r="N872" t="s">
        <v>300</v>
      </c>
      <c r="O872" t="s">
        <v>492</v>
      </c>
      <c r="P872" t="s">
        <v>312</v>
      </c>
      <c r="Q872" t="s">
        <v>313</v>
      </c>
      <c r="R872" s="38">
        <v>0</v>
      </c>
    </row>
    <row r="873" spans="1:18" x14ac:dyDescent="0.25">
      <c r="A873" t="s">
        <v>1059</v>
      </c>
      <c r="B873" t="s">
        <v>466</v>
      </c>
      <c r="C873" t="s">
        <v>968</v>
      </c>
      <c r="D873" t="s">
        <v>1059</v>
      </c>
      <c r="E873" t="s">
        <v>466</v>
      </c>
      <c r="F873" t="s">
        <v>7</v>
      </c>
      <c r="G873" t="s">
        <v>8</v>
      </c>
      <c r="H873" t="s">
        <v>6</v>
      </c>
      <c r="I873" t="s">
        <v>463</v>
      </c>
      <c r="J873" t="s">
        <v>1061</v>
      </c>
      <c r="K873" t="s">
        <v>1062</v>
      </c>
      <c r="L873" t="s">
        <v>856</v>
      </c>
      <c r="M873" t="s">
        <v>497</v>
      </c>
      <c r="N873" t="s">
        <v>146</v>
      </c>
      <c r="O873" t="s">
        <v>487</v>
      </c>
      <c r="P873" t="s">
        <v>317</v>
      </c>
      <c r="Q873" t="s">
        <v>318</v>
      </c>
      <c r="R873" s="38">
        <v>0</v>
      </c>
    </row>
    <row r="874" spans="1:18" x14ac:dyDescent="0.25">
      <c r="A874" t="s">
        <v>1059</v>
      </c>
      <c r="B874" t="s">
        <v>466</v>
      </c>
      <c r="C874" t="s">
        <v>968</v>
      </c>
      <c r="D874" t="s">
        <v>1059</v>
      </c>
      <c r="E874" t="s">
        <v>466</v>
      </c>
      <c r="F874" t="s">
        <v>7</v>
      </c>
      <c r="G874" t="s">
        <v>8</v>
      </c>
      <c r="H874" t="s">
        <v>6</v>
      </c>
      <c r="I874" t="s">
        <v>463</v>
      </c>
      <c r="J874" t="s">
        <v>1061</v>
      </c>
      <c r="K874" t="s">
        <v>1062</v>
      </c>
      <c r="L874" t="s">
        <v>857</v>
      </c>
      <c r="M874" t="s">
        <v>545</v>
      </c>
      <c r="N874" t="s">
        <v>300</v>
      </c>
      <c r="O874" t="s">
        <v>492</v>
      </c>
      <c r="P874" t="s">
        <v>1285</v>
      </c>
      <c r="Q874" t="s">
        <v>1286</v>
      </c>
      <c r="R874" s="38">
        <v>486.88</v>
      </c>
    </row>
    <row r="875" spans="1:18" x14ac:dyDescent="0.25">
      <c r="A875" t="s">
        <v>1059</v>
      </c>
      <c r="B875" t="s">
        <v>466</v>
      </c>
      <c r="C875" t="s">
        <v>968</v>
      </c>
      <c r="D875" t="s">
        <v>1059</v>
      </c>
      <c r="E875" t="s">
        <v>466</v>
      </c>
      <c r="F875" t="s">
        <v>7</v>
      </c>
      <c r="G875" t="s">
        <v>8</v>
      </c>
      <c r="H875" t="s">
        <v>6</v>
      </c>
      <c r="I875" t="s">
        <v>463</v>
      </c>
      <c r="J875" t="s">
        <v>1061</v>
      </c>
      <c r="K875" t="s">
        <v>1062</v>
      </c>
      <c r="L875" t="s">
        <v>654</v>
      </c>
      <c r="M875" t="s">
        <v>479</v>
      </c>
      <c r="N875" t="s">
        <v>182</v>
      </c>
      <c r="O875" t="s">
        <v>468</v>
      </c>
      <c r="P875" t="s">
        <v>1287</v>
      </c>
      <c r="Q875" t="s">
        <v>1288</v>
      </c>
      <c r="R875" s="38">
        <v>9067.0099999999893</v>
      </c>
    </row>
    <row r="876" spans="1:18" x14ac:dyDescent="0.25">
      <c r="A876" t="s">
        <v>1059</v>
      </c>
      <c r="B876" t="s">
        <v>466</v>
      </c>
      <c r="C876" t="s">
        <v>968</v>
      </c>
      <c r="D876" t="s">
        <v>1059</v>
      </c>
      <c r="E876" t="s">
        <v>466</v>
      </c>
      <c r="F876" t="s">
        <v>7</v>
      </c>
      <c r="G876" t="s">
        <v>8</v>
      </c>
      <c r="H876" t="s">
        <v>6</v>
      </c>
      <c r="I876" t="s">
        <v>463</v>
      </c>
      <c r="J876" t="s">
        <v>1061</v>
      </c>
      <c r="K876" t="s">
        <v>1062</v>
      </c>
      <c r="L876" t="s">
        <v>861</v>
      </c>
      <c r="M876" t="s">
        <v>862</v>
      </c>
      <c r="N876" t="s">
        <v>182</v>
      </c>
      <c r="O876" t="s">
        <v>468</v>
      </c>
      <c r="P876" t="s">
        <v>1287</v>
      </c>
      <c r="Q876" t="s">
        <v>1288</v>
      </c>
      <c r="R876" s="38">
        <v>22306.51</v>
      </c>
    </row>
    <row r="877" spans="1:18" x14ac:dyDescent="0.25">
      <c r="A877" t="s">
        <v>1059</v>
      </c>
      <c r="B877" t="s">
        <v>466</v>
      </c>
      <c r="C877" t="s">
        <v>968</v>
      </c>
      <c r="D877" t="s">
        <v>1059</v>
      </c>
      <c r="E877" t="s">
        <v>466</v>
      </c>
      <c r="F877" t="s">
        <v>7</v>
      </c>
      <c r="G877" t="s">
        <v>8</v>
      </c>
      <c r="H877" t="s">
        <v>6</v>
      </c>
      <c r="I877" t="s">
        <v>463</v>
      </c>
      <c r="J877" t="s">
        <v>1061</v>
      </c>
      <c r="K877" t="s">
        <v>1062</v>
      </c>
      <c r="L877" t="s">
        <v>863</v>
      </c>
      <c r="M877" t="s">
        <v>864</v>
      </c>
      <c r="N877" t="s">
        <v>25</v>
      </c>
      <c r="O877" t="s">
        <v>466</v>
      </c>
      <c r="P877" t="s">
        <v>1267</v>
      </c>
      <c r="Q877" t="s">
        <v>1268</v>
      </c>
      <c r="R877" s="38">
        <v>11800.12</v>
      </c>
    </row>
    <row r="878" spans="1:18" x14ac:dyDescent="0.25">
      <c r="A878" t="s">
        <v>1059</v>
      </c>
      <c r="B878" t="s">
        <v>466</v>
      </c>
      <c r="C878" t="s">
        <v>968</v>
      </c>
      <c r="D878" t="s">
        <v>1059</v>
      </c>
      <c r="E878" t="s">
        <v>466</v>
      </c>
      <c r="F878" t="s">
        <v>7</v>
      </c>
      <c r="G878" t="s">
        <v>8</v>
      </c>
      <c r="H878" t="s">
        <v>6</v>
      </c>
      <c r="I878" t="s">
        <v>463</v>
      </c>
      <c r="J878" t="s">
        <v>1061</v>
      </c>
      <c r="K878" t="s">
        <v>1062</v>
      </c>
      <c r="L878" t="s">
        <v>865</v>
      </c>
      <c r="M878" t="s">
        <v>866</v>
      </c>
      <c r="N878" t="s">
        <v>146</v>
      </c>
      <c r="O878" t="s">
        <v>487</v>
      </c>
      <c r="P878" t="s">
        <v>1264</v>
      </c>
      <c r="Q878" t="s">
        <v>1265</v>
      </c>
      <c r="R878" s="38">
        <v>0</v>
      </c>
    </row>
    <row r="879" spans="1:18" x14ac:dyDescent="0.25">
      <c r="A879" t="s">
        <v>1059</v>
      </c>
      <c r="B879" t="s">
        <v>466</v>
      </c>
      <c r="C879" t="s">
        <v>968</v>
      </c>
      <c r="D879" t="s">
        <v>1059</v>
      </c>
      <c r="E879" t="s">
        <v>466</v>
      </c>
      <c r="F879" t="s">
        <v>7</v>
      </c>
      <c r="G879" t="s">
        <v>8</v>
      </c>
      <c r="H879" t="s">
        <v>6</v>
      </c>
      <c r="I879" t="s">
        <v>463</v>
      </c>
      <c r="J879" t="s">
        <v>1061</v>
      </c>
      <c r="K879" t="s">
        <v>1062</v>
      </c>
      <c r="L879" t="s">
        <v>865</v>
      </c>
      <c r="M879" t="s">
        <v>866</v>
      </c>
      <c r="N879" t="s">
        <v>146</v>
      </c>
      <c r="O879" t="s">
        <v>487</v>
      </c>
      <c r="P879" t="s">
        <v>324</v>
      </c>
      <c r="Q879" t="s">
        <v>211</v>
      </c>
      <c r="R879" s="38">
        <v>0</v>
      </c>
    </row>
    <row r="880" spans="1:18" x14ac:dyDescent="0.25">
      <c r="A880" t="s">
        <v>1059</v>
      </c>
      <c r="B880" t="s">
        <v>466</v>
      </c>
      <c r="C880" t="s">
        <v>968</v>
      </c>
      <c r="D880" t="s">
        <v>1059</v>
      </c>
      <c r="E880" t="s">
        <v>466</v>
      </c>
      <c r="F880" t="s">
        <v>7</v>
      </c>
      <c r="G880" t="s">
        <v>8</v>
      </c>
      <c r="H880" t="s">
        <v>6</v>
      </c>
      <c r="I880" t="s">
        <v>463</v>
      </c>
      <c r="J880" t="s">
        <v>1061</v>
      </c>
      <c r="K880" t="s">
        <v>1062</v>
      </c>
      <c r="L880" t="s">
        <v>865</v>
      </c>
      <c r="M880" t="s">
        <v>866</v>
      </c>
      <c r="N880" t="s">
        <v>300</v>
      </c>
      <c r="O880" t="s">
        <v>492</v>
      </c>
      <c r="P880" t="s">
        <v>1264</v>
      </c>
      <c r="Q880" t="s">
        <v>1265</v>
      </c>
      <c r="R880" s="38">
        <v>672.63999999999896</v>
      </c>
    </row>
    <row r="881" spans="1:18" x14ac:dyDescent="0.25">
      <c r="A881" t="s">
        <v>1059</v>
      </c>
      <c r="B881" t="s">
        <v>466</v>
      </c>
      <c r="C881" t="s">
        <v>968</v>
      </c>
      <c r="D881" t="s">
        <v>1059</v>
      </c>
      <c r="E881" t="s">
        <v>466</v>
      </c>
      <c r="F881" t="s">
        <v>7</v>
      </c>
      <c r="G881" t="s">
        <v>8</v>
      </c>
      <c r="H881" t="s">
        <v>6</v>
      </c>
      <c r="I881" t="s">
        <v>463</v>
      </c>
      <c r="J881" t="s">
        <v>1061</v>
      </c>
      <c r="K881" t="s">
        <v>1062</v>
      </c>
      <c r="L881" t="s">
        <v>865</v>
      </c>
      <c r="M881" t="s">
        <v>866</v>
      </c>
      <c r="N881" t="s">
        <v>300</v>
      </c>
      <c r="O881" t="s">
        <v>492</v>
      </c>
      <c r="P881" t="s">
        <v>324</v>
      </c>
      <c r="Q881" t="s">
        <v>211</v>
      </c>
      <c r="R881" s="38">
        <v>0</v>
      </c>
    </row>
    <row r="882" spans="1:18" x14ac:dyDescent="0.25">
      <c r="A882" t="s">
        <v>1059</v>
      </c>
      <c r="B882" t="s">
        <v>466</v>
      </c>
      <c r="C882" t="s">
        <v>968</v>
      </c>
      <c r="D882" t="s">
        <v>1059</v>
      </c>
      <c r="E882" t="s">
        <v>466</v>
      </c>
      <c r="F882" t="s">
        <v>7</v>
      </c>
      <c r="G882" t="s">
        <v>8</v>
      </c>
      <c r="H882" t="s">
        <v>6</v>
      </c>
      <c r="I882" t="s">
        <v>463</v>
      </c>
      <c r="J882" t="s">
        <v>1061</v>
      </c>
      <c r="K882" t="s">
        <v>1062</v>
      </c>
      <c r="L882" t="s">
        <v>867</v>
      </c>
      <c r="M882" t="s">
        <v>868</v>
      </c>
      <c r="N882" t="s">
        <v>538</v>
      </c>
      <c r="O882" t="s">
        <v>539</v>
      </c>
      <c r="P882" t="s">
        <v>1289</v>
      </c>
      <c r="Q882" t="s">
        <v>1290</v>
      </c>
      <c r="R882" s="38">
        <v>22000</v>
      </c>
    </row>
    <row r="883" spans="1:18" x14ac:dyDescent="0.25">
      <c r="A883" t="s">
        <v>1059</v>
      </c>
      <c r="B883" t="s">
        <v>466</v>
      </c>
      <c r="C883" t="s">
        <v>968</v>
      </c>
      <c r="D883" t="s">
        <v>1059</v>
      </c>
      <c r="E883" t="s">
        <v>466</v>
      </c>
      <c r="F883" t="s">
        <v>7</v>
      </c>
      <c r="G883" t="s">
        <v>8</v>
      </c>
      <c r="H883" t="s">
        <v>6</v>
      </c>
      <c r="I883" t="s">
        <v>463</v>
      </c>
      <c r="J883" t="s">
        <v>1061</v>
      </c>
      <c r="K883" t="s">
        <v>1062</v>
      </c>
      <c r="L883" t="s">
        <v>867</v>
      </c>
      <c r="M883" t="s">
        <v>868</v>
      </c>
      <c r="N883" t="s">
        <v>538</v>
      </c>
      <c r="O883" t="s">
        <v>539</v>
      </c>
      <c r="P883" t="s">
        <v>52</v>
      </c>
      <c r="Q883" t="s">
        <v>53</v>
      </c>
      <c r="R883" s="38">
        <v>0</v>
      </c>
    </row>
    <row r="884" spans="1:18" x14ac:dyDescent="0.25">
      <c r="A884" t="s">
        <v>1059</v>
      </c>
      <c r="B884" t="s">
        <v>466</v>
      </c>
      <c r="C884" t="s">
        <v>968</v>
      </c>
      <c r="D884" t="s">
        <v>1059</v>
      </c>
      <c r="E884" t="s">
        <v>466</v>
      </c>
      <c r="F884" t="s">
        <v>7</v>
      </c>
      <c r="G884" t="s">
        <v>8</v>
      </c>
      <c r="H884" t="s">
        <v>6</v>
      </c>
      <c r="I884" t="s">
        <v>463</v>
      </c>
      <c r="J884" t="s">
        <v>1061</v>
      </c>
      <c r="K884" t="s">
        <v>1062</v>
      </c>
      <c r="L884" t="s">
        <v>870</v>
      </c>
      <c r="M884" t="s">
        <v>871</v>
      </c>
      <c r="N884" t="s">
        <v>146</v>
      </c>
      <c r="O884" t="s">
        <v>487</v>
      </c>
      <c r="P884" t="s">
        <v>1264</v>
      </c>
      <c r="Q884" t="s">
        <v>1265</v>
      </c>
      <c r="R884" s="38">
        <v>0</v>
      </c>
    </row>
    <row r="885" spans="1:18" x14ac:dyDescent="0.25">
      <c r="A885" t="s">
        <v>1059</v>
      </c>
      <c r="B885" t="s">
        <v>466</v>
      </c>
      <c r="C885" t="s">
        <v>968</v>
      </c>
      <c r="D885" t="s">
        <v>1059</v>
      </c>
      <c r="E885" t="s">
        <v>466</v>
      </c>
      <c r="F885" t="s">
        <v>7</v>
      </c>
      <c r="G885" t="s">
        <v>8</v>
      </c>
      <c r="H885" t="s">
        <v>6</v>
      </c>
      <c r="I885" t="s">
        <v>463</v>
      </c>
      <c r="J885" t="s">
        <v>1061</v>
      </c>
      <c r="K885" t="s">
        <v>1062</v>
      </c>
      <c r="L885" t="s">
        <v>870</v>
      </c>
      <c r="M885" t="s">
        <v>871</v>
      </c>
      <c r="N885" t="s">
        <v>146</v>
      </c>
      <c r="O885" t="s">
        <v>487</v>
      </c>
      <c r="P885" t="s">
        <v>319</v>
      </c>
      <c r="Q885" t="s">
        <v>320</v>
      </c>
      <c r="R885" s="38">
        <v>0</v>
      </c>
    </row>
    <row r="886" spans="1:18" x14ac:dyDescent="0.25">
      <c r="A886" t="s">
        <v>1059</v>
      </c>
      <c r="B886" t="s">
        <v>466</v>
      </c>
      <c r="C886" t="s">
        <v>968</v>
      </c>
      <c r="D886" t="s">
        <v>1059</v>
      </c>
      <c r="E886" t="s">
        <v>466</v>
      </c>
      <c r="F886" t="s">
        <v>7</v>
      </c>
      <c r="G886" t="s">
        <v>8</v>
      </c>
      <c r="H886" t="s">
        <v>6</v>
      </c>
      <c r="I886" t="s">
        <v>463</v>
      </c>
      <c r="J886" t="s">
        <v>1061</v>
      </c>
      <c r="K886" t="s">
        <v>1062</v>
      </c>
      <c r="L886" t="s">
        <v>870</v>
      </c>
      <c r="M886" t="s">
        <v>871</v>
      </c>
      <c r="N886" t="s">
        <v>300</v>
      </c>
      <c r="O886" t="s">
        <v>492</v>
      </c>
      <c r="P886" t="s">
        <v>1264</v>
      </c>
      <c r="Q886" t="s">
        <v>1265</v>
      </c>
      <c r="R886" s="38">
        <v>100</v>
      </c>
    </row>
    <row r="887" spans="1:18" x14ac:dyDescent="0.25">
      <c r="A887" t="s">
        <v>1059</v>
      </c>
      <c r="B887" t="s">
        <v>466</v>
      </c>
      <c r="C887" t="s">
        <v>968</v>
      </c>
      <c r="D887" t="s">
        <v>1059</v>
      </c>
      <c r="E887" t="s">
        <v>466</v>
      </c>
      <c r="F887" t="s">
        <v>7</v>
      </c>
      <c r="G887" t="s">
        <v>8</v>
      </c>
      <c r="H887" t="s">
        <v>6</v>
      </c>
      <c r="I887" t="s">
        <v>463</v>
      </c>
      <c r="J887" t="s">
        <v>1061</v>
      </c>
      <c r="K887" t="s">
        <v>1062</v>
      </c>
      <c r="L887" t="s">
        <v>870</v>
      </c>
      <c r="M887" t="s">
        <v>871</v>
      </c>
      <c r="N887" t="s">
        <v>300</v>
      </c>
      <c r="O887" t="s">
        <v>492</v>
      </c>
      <c r="P887" t="s">
        <v>319</v>
      </c>
      <c r="Q887" t="s">
        <v>320</v>
      </c>
      <c r="R887" s="38">
        <v>0</v>
      </c>
    </row>
    <row r="888" spans="1:18" x14ac:dyDescent="0.25">
      <c r="A888" t="s">
        <v>1059</v>
      </c>
      <c r="B888" t="s">
        <v>466</v>
      </c>
      <c r="C888" t="s">
        <v>968</v>
      </c>
      <c r="D888" t="s">
        <v>1059</v>
      </c>
      <c r="E888" t="s">
        <v>466</v>
      </c>
      <c r="F888" t="s">
        <v>7</v>
      </c>
      <c r="G888" t="s">
        <v>8</v>
      </c>
      <c r="H888" t="s">
        <v>6</v>
      </c>
      <c r="I888" t="s">
        <v>463</v>
      </c>
      <c r="J888" t="s">
        <v>1061</v>
      </c>
      <c r="K888" t="s">
        <v>1062</v>
      </c>
      <c r="L888" t="s">
        <v>872</v>
      </c>
      <c r="M888" t="s">
        <v>851</v>
      </c>
      <c r="N888" t="s">
        <v>146</v>
      </c>
      <c r="O888" t="s">
        <v>487</v>
      </c>
      <c r="P888" t="s">
        <v>1285</v>
      </c>
      <c r="Q888" t="s">
        <v>1286</v>
      </c>
      <c r="R888" s="38">
        <v>414.68</v>
      </c>
    </row>
    <row r="889" spans="1:18" x14ac:dyDescent="0.25">
      <c r="A889" t="s">
        <v>1059</v>
      </c>
      <c r="B889" t="s">
        <v>466</v>
      </c>
      <c r="C889" t="s">
        <v>968</v>
      </c>
      <c r="D889" t="s">
        <v>1059</v>
      </c>
      <c r="E889" t="s">
        <v>466</v>
      </c>
      <c r="F889" t="s">
        <v>7</v>
      </c>
      <c r="G889" t="s">
        <v>8</v>
      </c>
      <c r="H889" t="s">
        <v>6</v>
      </c>
      <c r="I889" t="s">
        <v>463</v>
      </c>
      <c r="J889" t="s">
        <v>1061</v>
      </c>
      <c r="K889" t="s">
        <v>1062</v>
      </c>
      <c r="L889" t="s">
        <v>873</v>
      </c>
      <c r="M889" t="s">
        <v>874</v>
      </c>
      <c r="N889" t="s">
        <v>300</v>
      </c>
      <c r="O889" t="s">
        <v>492</v>
      </c>
      <c r="P889" t="s">
        <v>1285</v>
      </c>
      <c r="Q889" t="s">
        <v>1286</v>
      </c>
      <c r="R889" s="38">
        <v>16000</v>
      </c>
    </row>
    <row r="890" spans="1:18" x14ac:dyDescent="0.25">
      <c r="A890" t="s">
        <v>1059</v>
      </c>
      <c r="B890" t="s">
        <v>466</v>
      </c>
      <c r="C890" t="s">
        <v>968</v>
      </c>
      <c r="D890" t="s">
        <v>1059</v>
      </c>
      <c r="E890" t="s">
        <v>466</v>
      </c>
      <c r="F890" t="s">
        <v>7</v>
      </c>
      <c r="G890" t="s">
        <v>8</v>
      </c>
      <c r="H890" t="s">
        <v>6</v>
      </c>
      <c r="I890" t="s">
        <v>463</v>
      </c>
      <c r="J890" t="s">
        <v>1061</v>
      </c>
      <c r="K890" t="s">
        <v>1062</v>
      </c>
      <c r="L890" t="s">
        <v>873</v>
      </c>
      <c r="M890" t="s">
        <v>874</v>
      </c>
      <c r="N890" t="s">
        <v>300</v>
      </c>
      <c r="O890" t="s">
        <v>492</v>
      </c>
      <c r="P890" t="s">
        <v>298</v>
      </c>
      <c r="Q890" t="s">
        <v>299</v>
      </c>
      <c r="R890" s="38">
        <v>0</v>
      </c>
    </row>
    <row r="891" spans="1:18" x14ac:dyDescent="0.25">
      <c r="A891" t="s">
        <v>1059</v>
      </c>
      <c r="B891" t="s">
        <v>466</v>
      </c>
      <c r="C891" t="s">
        <v>968</v>
      </c>
      <c r="D891" t="s">
        <v>1059</v>
      </c>
      <c r="E891" t="s">
        <v>466</v>
      </c>
      <c r="F891" t="s">
        <v>7</v>
      </c>
      <c r="G891" t="s">
        <v>8</v>
      </c>
      <c r="H891" t="s">
        <v>6</v>
      </c>
      <c r="I891" t="s">
        <v>463</v>
      </c>
      <c r="J891" t="s">
        <v>1061</v>
      </c>
      <c r="K891" t="s">
        <v>1062</v>
      </c>
      <c r="L891" t="s">
        <v>875</v>
      </c>
      <c r="M891" t="s">
        <v>653</v>
      </c>
      <c r="N891" t="s">
        <v>25</v>
      </c>
      <c r="O891" t="s">
        <v>466</v>
      </c>
      <c r="P891" t="s">
        <v>1285</v>
      </c>
      <c r="Q891" t="s">
        <v>1286</v>
      </c>
      <c r="R891" s="38">
        <v>46.170000000000101</v>
      </c>
    </row>
    <row r="892" spans="1:18" x14ac:dyDescent="0.25">
      <c r="A892" t="s">
        <v>1059</v>
      </c>
      <c r="B892" t="s">
        <v>466</v>
      </c>
      <c r="C892" t="s">
        <v>968</v>
      </c>
      <c r="D892" t="s">
        <v>1059</v>
      </c>
      <c r="E892" t="s">
        <v>466</v>
      </c>
      <c r="F892" t="s">
        <v>7</v>
      </c>
      <c r="G892" t="s">
        <v>8</v>
      </c>
      <c r="H892" t="s">
        <v>6</v>
      </c>
      <c r="I892" t="s">
        <v>463</v>
      </c>
      <c r="J892" t="s">
        <v>1061</v>
      </c>
      <c r="K892" t="s">
        <v>1062</v>
      </c>
      <c r="L892" t="s">
        <v>960</v>
      </c>
      <c r="M892" t="s">
        <v>961</v>
      </c>
      <c r="N892" t="s">
        <v>300</v>
      </c>
      <c r="O892" t="s">
        <v>492</v>
      </c>
      <c r="P892" t="s">
        <v>1285</v>
      </c>
      <c r="Q892" t="s">
        <v>1286</v>
      </c>
      <c r="R892" s="38">
        <v>5000</v>
      </c>
    </row>
    <row r="893" spans="1:18" x14ac:dyDescent="0.25">
      <c r="A893" t="s">
        <v>1059</v>
      </c>
      <c r="B893" t="s">
        <v>466</v>
      </c>
      <c r="C893" t="s">
        <v>968</v>
      </c>
      <c r="D893" t="s">
        <v>1059</v>
      </c>
      <c r="E893" t="s">
        <v>466</v>
      </c>
      <c r="F893" t="s">
        <v>7</v>
      </c>
      <c r="G893" t="s">
        <v>8</v>
      </c>
      <c r="H893" t="s">
        <v>6</v>
      </c>
      <c r="I893" t="s">
        <v>463</v>
      </c>
      <c r="J893" t="s">
        <v>1061</v>
      </c>
      <c r="K893" t="s">
        <v>1062</v>
      </c>
      <c r="L893" t="s">
        <v>1020</v>
      </c>
      <c r="M893" t="s">
        <v>545</v>
      </c>
      <c r="N893" t="s">
        <v>269</v>
      </c>
      <c r="O893" t="s">
        <v>523</v>
      </c>
      <c r="P893" t="s">
        <v>298</v>
      </c>
      <c r="Q893" t="s">
        <v>299</v>
      </c>
      <c r="R893" s="38">
        <v>2292.1999999999998</v>
      </c>
    </row>
    <row r="894" spans="1:18" x14ac:dyDescent="0.25">
      <c r="A894" t="s">
        <v>1059</v>
      </c>
      <c r="B894" t="s">
        <v>466</v>
      </c>
      <c r="C894" t="s">
        <v>968</v>
      </c>
      <c r="D894" t="s">
        <v>1059</v>
      </c>
      <c r="E894" t="s">
        <v>466</v>
      </c>
      <c r="F894" t="s">
        <v>7</v>
      </c>
      <c r="G894" t="s">
        <v>8</v>
      </c>
      <c r="H894" t="s">
        <v>6</v>
      </c>
      <c r="I894" t="s">
        <v>463</v>
      </c>
      <c r="J894" t="s">
        <v>1123</v>
      </c>
      <c r="K894" t="s">
        <v>1124</v>
      </c>
      <c r="L894" t="s">
        <v>659</v>
      </c>
      <c r="M894" t="s">
        <v>660</v>
      </c>
      <c r="N894" t="s">
        <v>182</v>
      </c>
      <c r="O894" t="s">
        <v>468</v>
      </c>
      <c r="P894" t="s">
        <v>1260</v>
      </c>
      <c r="Q894" t="s">
        <v>1261</v>
      </c>
      <c r="R894" s="38">
        <v>79500</v>
      </c>
    </row>
    <row r="895" spans="1:18" x14ac:dyDescent="0.25">
      <c r="A895" t="s">
        <v>1059</v>
      </c>
      <c r="B895" t="s">
        <v>466</v>
      </c>
      <c r="C895" t="s">
        <v>968</v>
      </c>
      <c r="D895" t="s">
        <v>1059</v>
      </c>
      <c r="E895" t="s">
        <v>466</v>
      </c>
      <c r="F895" t="s">
        <v>7</v>
      </c>
      <c r="G895" t="s">
        <v>8</v>
      </c>
      <c r="H895" t="s">
        <v>6</v>
      </c>
      <c r="I895" t="s">
        <v>463</v>
      </c>
      <c r="J895" t="s">
        <v>1123</v>
      </c>
      <c r="K895" t="s">
        <v>1124</v>
      </c>
      <c r="L895" t="s">
        <v>738</v>
      </c>
      <c r="M895" t="s">
        <v>739</v>
      </c>
      <c r="N895" t="s">
        <v>159</v>
      </c>
      <c r="O895" t="s">
        <v>501</v>
      </c>
      <c r="P895" t="s">
        <v>1250</v>
      </c>
      <c r="Q895" t="s">
        <v>1251</v>
      </c>
      <c r="R895" s="38">
        <v>56425</v>
      </c>
    </row>
    <row r="896" spans="1:18" x14ac:dyDescent="0.25">
      <c r="A896" t="s">
        <v>1059</v>
      </c>
      <c r="B896" t="s">
        <v>466</v>
      </c>
      <c r="C896" t="s">
        <v>968</v>
      </c>
      <c r="D896" t="s">
        <v>1059</v>
      </c>
      <c r="E896" t="s">
        <v>466</v>
      </c>
      <c r="F896" t="s">
        <v>7</v>
      </c>
      <c r="G896" t="s">
        <v>8</v>
      </c>
      <c r="H896" t="s">
        <v>6</v>
      </c>
      <c r="I896" t="s">
        <v>463</v>
      </c>
      <c r="J896" t="s">
        <v>1123</v>
      </c>
      <c r="K896" t="s">
        <v>1124</v>
      </c>
      <c r="L896" t="s">
        <v>738</v>
      </c>
      <c r="M896" t="s">
        <v>739</v>
      </c>
      <c r="N896" t="s">
        <v>268</v>
      </c>
      <c r="O896" t="s">
        <v>522</v>
      </c>
      <c r="P896" t="s">
        <v>1250</v>
      </c>
      <c r="Q896" t="s">
        <v>1251</v>
      </c>
      <c r="R896" s="38">
        <v>9487.7199999999993</v>
      </c>
    </row>
    <row r="897" spans="1:18" x14ac:dyDescent="0.25">
      <c r="A897" t="s">
        <v>1059</v>
      </c>
      <c r="B897" t="s">
        <v>466</v>
      </c>
      <c r="C897" t="s">
        <v>968</v>
      </c>
      <c r="D897" t="s">
        <v>1059</v>
      </c>
      <c r="E897" t="s">
        <v>466</v>
      </c>
      <c r="F897" t="s">
        <v>7</v>
      </c>
      <c r="G897" t="s">
        <v>8</v>
      </c>
      <c r="H897" t="s">
        <v>6</v>
      </c>
      <c r="I897" t="s">
        <v>463</v>
      </c>
      <c r="J897" t="s">
        <v>1123</v>
      </c>
      <c r="K897" t="s">
        <v>1124</v>
      </c>
      <c r="L897" t="s">
        <v>740</v>
      </c>
      <c r="M897" t="s">
        <v>741</v>
      </c>
      <c r="N897" t="s">
        <v>25</v>
      </c>
      <c r="O897" t="s">
        <v>466</v>
      </c>
      <c r="P897" t="s">
        <v>1250</v>
      </c>
      <c r="Q897" t="s">
        <v>1251</v>
      </c>
      <c r="R897" s="38">
        <v>19597.47</v>
      </c>
    </row>
    <row r="898" spans="1:18" x14ac:dyDescent="0.25">
      <c r="A898" t="s">
        <v>1059</v>
      </c>
      <c r="B898" t="s">
        <v>466</v>
      </c>
      <c r="C898" t="s">
        <v>968</v>
      </c>
      <c r="D898" t="s">
        <v>1059</v>
      </c>
      <c r="E898" t="s">
        <v>466</v>
      </c>
      <c r="F898" t="s">
        <v>7</v>
      </c>
      <c r="G898" t="s">
        <v>8</v>
      </c>
      <c r="H898" t="s">
        <v>6</v>
      </c>
      <c r="I898" t="s">
        <v>463</v>
      </c>
      <c r="J898" t="s">
        <v>1123</v>
      </c>
      <c r="K898" t="s">
        <v>1124</v>
      </c>
      <c r="L898" t="s">
        <v>740</v>
      </c>
      <c r="M898" t="s">
        <v>741</v>
      </c>
      <c r="N898" t="s">
        <v>339</v>
      </c>
      <c r="O898" t="s">
        <v>508</v>
      </c>
      <c r="P898" t="s">
        <v>1250</v>
      </c>
      <c r="Q898" t="s">
        <v>1251</v>
      </c>
      <c r="R898" s="38">
        <v>1710</v>
      </c>
    </row>
    <row r="899" spans="1:18" x14ac:dyDescent="0.25">
      <c r="A899" t="s">
        <v>1059</v>
      </c>
      <c r="B899" t="s">
        <v>466</v>
      </c>
      <c r="C899" t="s">
        <v>968</v>
      </c>
      <c r="D899" t="s">
        <v>1059</v>
      </c>
      <c r="E899" t="s">
        <v>466</v>
      </c>
      <c r="F899" t="s">
        <v>7</v>
      </c>
      <c r="G899" t="s">
        <v>8</v>
      </c>
      <c r="H899" t="s">
        <v>6</v>
      </c>
      <c r="I899" t="s">
        <v>463</v>
      </c>
      <c r="J899" t="s">
        <v>1123</v>
      </c>
      <c r="K899" t="s">
        <v>1124</v>
      </c>
      <c r="L899" t="s">
        <v>749</v>
      </c>
      <c r="M899" t="s">
        <v>750</v>
      </c>
      <c r="N899" t="s">
        <v>269</v>
      </c>
      <c r="O899" t="s">
        <v>523</v>
      </c>
      <c r="P899" t="s">
        <v>1250</v>
      </c>
      <c r="Q899" t="s">
        <v>1251</v>
      </c>
      <c r="R899" s="38">
        <v>4927.16</v>
      </c>
    </row>
    <row r="900" spans="1:18" x14ac:dyDescent="0.25">
      <c r="A900" t="s">
        <v>1059</v>
      </c>
      <c r="B900" t="s">
        <v>466</v>
      </c>
      <c r="C900" t="s">
        <v>968</v>
      </c>
      <c r="D900" t="s">
        <v>1059</v>
      </c>
      <c r="E900" t="s">
        <v>466</v>
      </c>
      <c r="F900" t="s">
        <v>7</v>
      </c>
      <c r="G900" t="s">
        <v>8</v>
      </c>
      <c r="H900" t="s">
        <v>6</v>
      </c>
      <c r="I900" t="s">
        <v>463</v>
      </c>
      <c r="J900" t="s">
        <v>1123</v>
      </c>
      <c r="K900" t="s">
        <v>1124</v>
      </c>
      <c r="L900" t="s">
        <v>755</v>
      </c>
      <c r="M900" t="s">
        <v>756</v>
      </c>
      <c r="N900" t="s">
        <v>25</v>
      </c>
      <c r="O900" t="s">
        <v>466</v>
      </c>
      <c r="P900" t="s">
        <v>1250</v>
      </c>
      <c r="Q900" t="s">
        <v>1251</v>
      </c>
      <c r="R900" s="38">
        <v>937.25</v>
      </c>
    </row>
    <row r="901" spans="1:18" x14ac:dyDescent="0.25">
      <c r="A901" t="s">
        <v>1059</v>
      </c>
      <c r="B901" t="s">
        <v>466</v>
      </c>
      <c r="C901" t="s">
        <v>968</v>
      </c>
      <c r="D901" t="s">
        <v>1059</v>
      </c>
      <c r="E901" t="s">
        <v>466</v>
      </c>
      <c r="F901" t="s">
        <v>7</v>
      </c>
      <c r="G901" t="s">
        <v>8</v>
      </c>
      <c r="H901" t="s">
        <v>6</v>
      </c>
      <c r="I901" t="s">
        <v>463</v>
      </c>
      <c r="J901" t="s">
        <v>1123</v>
      </c>
      <c r="K901" t="s">
        <v>1124</v>
      </c>
      <c r="L901" t="s">
        <v>755</v>
      </c>
      <c r="M901" t="s">
        <v>756</v>
      </c>
      <c r="N901" t="s">
        <v>269</v>
      </c>
      <c r="O901" t="s">
        <v>523</v>
      </c>
      <c r="P901" t="s">
        <v>1250</v>
      </c>
      <c r="Q901" t="s">
        <v>1251</v>
      </c>
      <c r="R901" s="38">
        <v>60</v>
      </c>
    </row>
    <row r="902" spans="1:18" x14ac:dyDescent="0.25">
      <c r="A902" t="s">
        <v>1059</v>
      </c>
      <c r="B902" t="s">
        <v>466</v>
      </c>
      <c r="C902" t="s">
        <v>968</v>
      </c>
      <c r="D902" t="s">
        <v>1059</v>
      </c>
      <c r="E902" t="s">
        <v>466</v>
      </c>
      <c r="F902" t="s">
        <v>7</v>
      </c>
      <c r="G902" t="s">
        <v>8</v>
      </c>
      <c r="H902" t="s">
        <v>6</v>
      </c>
      <c r="I902" t="s">
        <v>463</v>
      </c>
      <c r="J902" t="s">
        <v>1123</v>
      </c>
      <c r="K902" t="s">
        <v>1124</v>
      </c>
      <c r="L902" t="s">
        <v>755</v>
      </c>
      <c r="M902" t="s">
        <v>756</v>
      </c>
      <c r="N902" t="s">
        <v>339</v>
      </c>
      <c r="O902" t="s">
        <v>508</v>
      </c>
      <c r="P902" t="s">
        <v>1250</v>
      </c>
      <c r="Q902" t="s">
        <v>1251</v>
      </c>
      <c r="R902" s="38">
        <v>3251.6</v>
      </c>
    </row>
    <row r="903" spans="1:18" x14ac:dyDescent="0.25">
      <c r="A903" t="s">
        <v>1059</v>
      </c>
      <c r="B903" t="s">
        <v>466</v>
      </c>
      <c r="C903" t="s">
        <v>968</v>
      </c>
      <c r="D903" t="s">
        <v>1059</v>
      </c>
      <c r="E903" t="s">
        <v>466</v>
      </c>
      <c r="F903" t="s">
        <v>7</v>
      </c>
      <c r="G903" t="s">
        <v>8</v>
      </c>
      <c r="H903" t="s">
        <v>6</v>
      </c>
      <c r="I903" t="s">
        <v>463</v>
      </c>
      <c r="J903" t="s">
        <v>1123</v>
      </c>
      <c r="K903" t="s">
        <v>1124</v>
      </c>
      <c r="L903" t="s">
        <v>765</v>
      </c>
      <c r="M903" t="s">
        <v>766</v>
      </c>
      <c r="N903" t="s">
        <v>269</v>
      </c>
      <c r="O903" t="s">
        <v>523</v>
      </c>
      <c r="P903" t="s">
        <v>1250</v>
      </c>
      <c r="Q903" t="s">
        <v>1251</v>
      </c>
      <c r="R903" s="38">
        <v>75.7</v>
      </c>
    </row>
    <row r="904" spans="1:18" x14ac:dyDescent="0.25">
      <c r="A904" t="s">
        <v>1059</v>
      </c>
      <c r="B904" t="s">
        <v>466</v>
      </c>
      <c r="C904" t="s">
        <v>968</v>
      </c>
      <c r="D904" t="s">
        <v>1059</v>
      </c>
      <c r="E904" t="s">
        <v>466</v>
      </c>
      <c r="F904" t="s">
        <v>7</v>
      </c>
      <c r="G904" t="s">
        <v>8</v>
      </c>
      <c r="H904" t="s">
        <v>6</v>
      </c>
      <c r="I904" t="s">
        <v>463</v>
      </c>
      <c r="J904" t="s">
        <v>1123</v>
      </c>
      <c r="K904" t="s">
        <v>1124</v>
      </c>
      <c r="L904" t="s">
        <v>765</v>
      </c>
      <c r="M904" t="s">
        <v>766</v>
      </c>
      <c r="N904" t="s">
        <v>297</v>
      </c>
      <c r="O904" t="s">
        <v>507</v>
      </c>
      <c r="P904" t="s">
        <v>1250</v>
      </c>
      <c r="Q904" t="s">
        <v>1251</v>
      </c>
      <c r="R904" s="38">
        <v>3928</v>
      </c>
    </row>
    <row r="905" spans="1:18" x14ac:dyDescent="0.25">
      <c r="A905" t="s">
        <v>1059</v>
      </c>
      <c r="B905" t="s">
        <v>466</v>
      </c>
      <c r="C905" t="s">
        <v>968</v>
      </c>
      <c r="D905" t="s">
        <v>1059</v>
      </c>
      <c r="E905" t="s">
        <v>466</v>
      </c>
      <c r="F905" t="s">
        <v>7</v>
      </c>
      <c r="G905" t="s">
        <v>8</v>
      </c>
      <c r="H905" t="s">
        <v>6</v>
      </c>
      <c r="I905" t="s">
        <v>463</v>
      </c>
      <c r="J905" t="s">
        <v>1123</v>
      </c>
      <c r="K905" t="s">
        <v>1124</v>
      </c>
      <c r="L905" t="s">
        <v>765</v>
      </c>
      <c r="M905" t="s">
        <v>766</v>
      </c>
      <c r="N905" t="s">
        <v>339</v>
      </c>
      <c r="O905" t="s">
        <v>508</v>
      </c>
      <c r="P905" t="s">
        <v>1250</v>
      </c>
      <c r="Q905" t="s">
        <v>1251</v>
      </c>
      <c r="R905" s="38">
        <v>51535</v>
      </c>
    </row>
    <row r="906" spans="1:18" x14ac:dyDescent="0.25">
      <c r="A906" t="s">
        <v>1059</v>
      </c>
      <c r="B906" t="s">
        <v>466</v>
      </c>
      <c r="C906" t="s">
        <v>968</v>
      </c>
      <c r="D906" t="s">
        <v>1059</v>
      </c>
      <c r="E906" t="s">
        <v>466</v>
      </c>
      <c r="F906" t="s">
        <v>7</v>
      </c>
      <c r="G906" t="s">
        <v>8</v>
      </c>
      <c r="H906" t="s">
        <v>6</v>
      </c>
      <c r="I906" t="s">
        <v>463</v>
      </c>
      <c r="J906" t="s">
        <v>1123</v>
      </c>
      <c r="K906" t="s">
        <v>1124</v>
      </c>
      <c r="L906" t="s">
        <v>767</v>
      </c>
      <c r="M906" t="s">
        <v>768</v>
      </c>
      <c r="N906" t="s">
        <v>159</v>
      </c>
      <c r="O906" t="s">
        <v>501</v>
      </c>
      <c r="P906" t="s">
        <v>1250</v>
      </c>
      <c r="Q906" t="s">
        <v>1251</v>
      </c>
      <c r="R906" s="38">
        <v>2290</v>
      </c>
    </row>
    <row r="907" spans="1:18" x14ac:dyDescent="0.25">
      <c r="A907" t="s">
        <v>1059</v>
      </c>
      <c r="B907" t="s">
        <v>466</v>
      </c>
      <c r="C907" t="s">
        <v>968</v>
      </c>
      <c r="D907" t="s">
        <v>1059</v>
      </c>
      <c r="E907" t="s">
        <v>466</v>
      </c>
      <c r="F907" t="s">
        <v>7</v>
      </c>
      <c r="G907" t="s">
        <v>8</v>
      </c>
      <c r="H907" t="s">
        <v>6</v>
      </c>
      <c r="I907" t="s">
        <v>463</v>
      </c>
      <c r="J907" t="s">
        <v>1123</v>
      </c>
      <c r="K907" t="s">
        <v>1124</v>
      </c>
      <c r="L907" t="s">
        <v>769</v>
      </c>
      <c r="M907" t="s">
        <v>770</v>
      </c>
      <c r="N907" t="s">
        <v>269</v>
      </c>
      <c r="O907" t="s">
        <v>523</v>
      </c>
      <c r="P907" t="s">
        <v>1250</v>
      </c>
      <c r="Q907" t="s">
        <v>1251</v>
      </c>
      <c r="R907" s="38">
        <v>382.7</v>
      </c>
    </row>
    <row r="908" spans="1:18" x14ac:dyDescent="0.25">
      <c r="A908" t="s">
        <v>1059</v>
      </c>
      <c r="B908" t="s">
        <v>466</v>
      </c>
      <c r="C908" t="s">
        <v>968</v>
      </c>
      <c r="D908" t="s">
        <v>1059</v>
      </c>
      <c r="E908" t="s">
        <v>466</v>
      </c>
      <c r="F908" t="s">
        <v>7</v>
      </c>
      <c r="G908" t="s">
        <v>8</v>
      </c>
      <c r="H908" t="s">
        <v>6</v>
      </c>
      <c r="I908" t="s">
        <v>463</v>
      </c>
      <c r="J908" t="s">
        <v>1123</v>
      </c>
      <c r="K908" t="s">
        <v>1124</v>
      </c>
      <c r="L908" t="s">
        <v>769</v>
      </c>
      <c r="M908" t="s">
        <v>770</v>
      </c>
      <c r="N908" t="s">
        <v>339</v>
      </c>
      <c r="O908" t="s">
        <v>508</v>
      </c>
      <c r="P908" t="s">
        <v>1250</v>
      </c>
      <c r="Q908" t="s">
        <v>1251</v>
      </c>
      <c r="R908" s="38">
        <v>66304.45</v>
      </c>
    </row>
    <row r="909" spans="1:18" x14ac:dyDescent="0.25">
      <c r="A909" t="s">
        <v>1059</v>
      </c>
      <c r="B909" t="s">
        <v>466</v>
      </c>
      <c r="C909" t="s">
        <v>968</v>
      </c>
      <c r="D909" t="s">
        <v>1059</v>
      </c>
      <c r="E909" t="s">
        <v>466</v>
      </c>
      <c r="F909" t="s">
        <v>7</v>
      </c>
      <c r="G909" t="s">
        <v>8</v>
      </c>
      <c r="H909" t="s">
        <v>6</v>
      </c>
      <c r="I909" t="s">
        <v>463</v>
      </c>
      <c r="J909" t="s">
        <v>1123</v>
      </c>
      <c r="K909" t="s">
        <v>1124</v>
      </c>
      <c r="L909" t="s">
        <v>771</v>
      </c>
      <c r="M909" t="s">
        <v>772</v>
      </c>
      <c r="N909" t="s">
        <v>297</v>
      </c>
      <c r="O909" t="s">
        <v>507</v>
      </c>
      <c r="P909" t="s">
        <v>1250</v>
      </c>
      <c r="Q909" t="s">
        <v>1251</v>
      </c>
      <c r="R909" s="38">
        <v>13279.67</v>
      </c>
    </row>
    <row r="910" spans="1:18" x14ac:dyDescent="0.25">
      <c r="A910" t="s">
        <v>1059</v>
      </c>
      <c r="B910" t="s">
        <v>466</v>
      </c>
      <c r="C910" t="s">
        <v>968</v>
      </c>
      <c r="D910" t="s">
        <v>1059</v>
      </c>
      <c r="E910" t="s">
        <v>466</v>
      </c>
      <c r="F910" t="s">
        <v>7</v>
      </c>
      <c r="G910" t="s">
        <v>8</v>
      </c>
      <c r="H910" t="s">
        <v>6</v>
      </c>
      <c r="I910" t="s">
        <v>463</v>
      </c>
      <c r="J910" t="s">
        <v>1123</v>
      </c>
      <c r="K910" t="s">
        <v>1124</v>
      </c>
      <c r="L910" t="s">
        <v>665</v>
      </c>
      <c r="M910" t="s">
        <v>666</v>
      </c>
      <c r="N910" t="s">
        <v>297</v>
      </c>
      <c r="O910" t="s">
        <v>507</v>
      </c>
      <c r="P910" t="s">
        <v>1250</v>
      </c>
      <c r="Q910" t="s">
        <v>1251</v>
      </c>
      <c r="R910" s="38">
        <v>5821.61</v>
      </c>
    </row>
    <row r="911" spans="1:18" x14ac:dyDescent="0.25">
      <c r="A911" t="s">
        <v>1059</v>
      </c>
      <c r="B911" t="s">
        <v>466</v>
      </c>
      <c r="C911" t="s">
        <v>968</v>
      </c>
      <c r="D911" t="s">
        <v>1059</v>
      </c>
      <c r="E911" t="s">
        <v>466</v>
      </c>
      <c r="F911" t="s">
        <v>7</v>
      </c>
      <c r="G911" t="s">
        <v>8</v>
      </c>
      <c r="H911" t="s">
        <v>6</v>
      </c>
      <c r="I911" t="s">
        <v>463</v>
      </c>
      <c r="J911" t="s">
        <v>1123</v>
      </c>
      <c r="K911" t="s">
        <v>1124</v>
      </c>
      <c r="L911" t="s">
        <v>773</v>
      </c>
      <c r="M911" t="s">
        <v>774</v>
      </c>
      <c r="N911" t="s">
        <v>269</v>
      </c>
      <c r="O911" t="s">
        <v>523</v>
      </c>
      <c r="P911" t="s">
        <v>1250</v>
      </c>
      <c r="Q911" t="s">
        <v>1251</v>
      </c>
      <c r="R911" s="38">
        <v>0</v>
      </c>
    </row>
    <row r="912" spans="1:18" x14ac:dyDescent="0.25">
      <c r="A912" t="s">
        <v>1059</v>
      </c>
      <c r="B912" t="s">
        <v>466</v>
      </c>
      <c r="C912" t="s">
        <v>968</v>
      </c>
      <c r="D912" t="s">
        <v>1059</v>
      </c>
      <c r="E912" t="s">
        <v>466</v>
      </c>
      <c r="F912" t="s">
        <v>7</v>
      </c>
      <c r="G912" t="s">
        <v>8</v>
      </c>
      <c r="H912" t="s">
        <v>6</v>
      </c>
      <c r="I912" t="s">
        <v>463</v>
      </c>
      <c r="J912" t="s">
        <v>1123</v>
      </c>
      <c r="K912" t="s">
        <v>1124</v>
      </c>
      <c r="L912" t="s">
        <v>791</v>
      </c>
      <c r="M912" t="s">
        <v>792</v>
      </c>
      <c r="N912" t="s">
        <v>300</v>
      </c>
      <c r="O912" t="s">
        <v>492</v>
      </c>
      <c r="P912" t="s">
        <v>1264</v>
      </c>
      <c r="Q912" t="s">
        <v>1265</v>
      </c>
      <c r="R912" s="38">
        <v>3018300.68</v>
      </c>
    </row>
    <row r="913" spans="1:18" x14ac:dyDescent="0.25">
      <c r="A913" t="s">
        <v>1059</v>
      </c>
      <c r="B913" t="s">
        <v>466</v>
      </c>
      <c r="C913" t="s">
        <v>968</v>
      </c>
      <c r="D913" t="s">
        <v>1059</v>
      </c>
      <c r="E913" t="s">
        <v>466</v>
      </c>
      <c r="F913" t="s">
        <v>7</v>
      </c>
      <c r="G913" t="s">
        <v>8</v>
      </c>
      <c r="H913" t="s">
        <v>6</v>
      </c>
      <c r="I913" t="s">
        <v>463</v>
      </c>
      <c r="J913" t="s">
        <v>1123</v>
      </c>
      <c r="K913" t="s">
        <v>1124</v>
      </c>
      <c r="L913" t="s">
        <v>793</v>
      </c>
      <c r="M913" t="s">
        <v>794</v>
      </c>
      <c r="N913" t="s">
        <v>300</v>
      </c>
      <c r="O913" t="s">
        <v>492</v>
      </c>
      <c r="P913" t="s">
        <v>1264</v>
      </c>
      <c r="Q913" t="s">
        <v>1265</v>
      </c>
      <c r="R913" s="38">
        <v>2200172.96</v>
      </c>
    </row>
    <row r="914" spans="1:18" x14ac:dyDescent="0.25">
      <c r="A914" t="s">
        <v>1059</v>
      </c>
      <c r="B914" t="s">
        <v>466</v>
      </c>
      <c r="C914" t="s">
        <v>968</v>
      </c>
      <c r="D914" t="s">
        <v>1059</v>
      </c>
      <c r="E914" t="s">
        <v>466</v>
      </c>
      <c r="F914" t="s">
        <v>7</v>
      </c>
      <c r="G914" t="s">
        <v>8</v>
      </c>
      <c r="H914" t="s">
        <v>6</v>
      </c>
      <c r="I914" t="s">
        <v>463</v>
      </c>
      <c r="J914" t="s">
        <v>1123</v>
      </c>
      <c r="K914" t="s">
        <v>1124</v>
      </c>
      <c r="L914" t="s">
        <v>795</v>
      </c>
      <c r="M914" t="s">
        <v>796</v>
      </c>
      <c r="N914" t="s">
        <v>300</v>
      </c>
      <c r="O914" t="s">
        <v>492</v>
      </c>
      <c r="P914" t="s">
        <v>1264</v>
      </c>
      <c r="Q914" t="s">
        <v>1265</v>
      </c>
      <c r="R914" s="38">
        <v>3440466.86</v>
      </c>
    </row>
    <row r="915" spans="1:18" x14ac:dyDescent="0.25">
      <c r="A915" t="s">
        <v>1059</v>
      </c>
      <c r="B915" t="s">
        <v>466</v>
      </c>
      <c r="C915" t="s">
        <v>968</v>
      </c>
      <c r="D915" t="s">
        <v>1059</v>
      </c>
      <c r="E915" t="s">
        <v>466</v>
      </c>
      <c r="F915" t="s">
        <v>7</v>
      </c>
      <c r="G915" t="s">
        <v>8</v>
      </c>
      <c r="H915" t="s">
        <v>6</v>
      </c>
      <c r="I915" t="s">
        <v>463</v>
      </c>
      <c r="J915" t="s">
        <v>1123</v>
      </c>
      <c r="K915" t="s">
        <v>1124</v>
      </c>
      <c r="L915" t="s">
        <v>797</v>
      </c>
      <c r="M915" t="s">
        <v>798</v>
      </c>
      <c r="N915" t="s">
        <v>300</v>
      </c>
      <c r="O915" t="s">
        <v>492</v>
      </c>
      <c r="P915" t="s">
        <v>1264</v>
      </c>
      <c r="Q915" t="s">
        <v>1265</v>
      </c>
      <c r="R915" s="38">
        <v>613677.09</v>
      </c>
    </row>
    <row r="916" spans="1:18" x14ac:dyDescent="0.25">
      <c r="A916" t="s">
        <v>1059</v>
      </c>
      <c r="B916" t="s">
        <v>466</v>
      </c>
      <c r="C916" t="s">
        <v>968</v>
      </c>
      <c r="D916" t="s">
        <v>1059</v>
      </c>
      <c r="E916" t="s">
        <v>466</v>
      </c>
      <c r="F916" t="s">
        <v>7</v>
      </c>
      <c r="G916" t="s">
        <v>8</v>
      </c>
      <c r="H916" t="s">
        <v>6</v>
      </c>
      <c r="I916" t="s">
        <v>463</v>
      </c>
      <c r="J916" t="s">
        <v>1123</v>
      </c>
      <c r="K916" t="s">
        <v>1124</v>
      </c>
      <c r="L916" t="s">
        <v>801</v>
      </c>
      <c r="M916" t="s">
        <v>802</v>
      </c>
      <c r="N916" t="s">
        <v>159</v>
      </c>
      <c r="O916" t="s">
        <v>501</v>
      </c>
      <c r="P916" t="s">
        <v>1271</v>
      </c>
      <c r="Q916" t="s">
        <v>1272</v>
      </c>
      <c r="R916" s="38">
        <v>14352.4</v>
      </c>
    </row>
    <row r="917" spans="1:18" x14ac:dyDescent="0.25">
      <c r="A917" t="s">
        <v>1059</v>
      </c>
      <c r="B917" t="s">
        <v>466</v>
      </c>
      <c r="C917" t="s">
        <v>968</v>
      </c>
      <c r="D917" t="s">
        <v>1059</v>
      </c>
      <c r="E917" t="s">
        <v>466</v>
      </c>
      <c r="F917" t="s">
        <v>7</v>
      </c>
      <c r="G917" t="s">
        <v>8</v>
      </c>
      <c r="H917" t="s">
        <v>6</v>
      </c>
      <c r="I917" t="s">
        <v>463</v>
      </c>
      <c r="J917" t="s">
        <v>1123</v>
      </c>
      <c r="K917" t="s">
        <v>1124</v>
      </c>
      <c r="L917" t="s">
        <v>801</v>
      </c>
      <c r="M917" t="s">
        <v>802</v>
      </c>
      <c r="N917" t="s">
        <v>365</v>
      </c>
      <c r="O917" t="s">
        <v>489</v>
      </c>
      <c r="P917" t="s">
        <v>1271</v>
      </c>
      <c r="Q917" t="s">
        <v>1272</v>
      </c>
      <c r="R917" s="38">
        <v>97650</v>
      </c>
    </row>
    <row r="918" spans="1:18" x14ac:dyDescent="0.25">
      <c r="A918" t="s">
        <v>1059</v>
      </c>
      <c r="B918" t="s">
        <v>466</v>
      </c>
      <c r="C918" t="s">
        <v>968</v>
      </c>
      <c r="D918" t="s">
        <v>1059</v>
      </c>
      <c r="E918" t="s">
        <v>466</v>
      </c>
      <c r="F918" t="s">
        <v>7</v>
      </c>
      <c r="G918" t="s">
        <v>8</v>
      </c>
      <c r="H918" t="s">
        <v>6</v>
      </c>
      <c r="I918" t="s">
        <v>463</v>
      </c>
      <c r="J918" t="s">
        <v>1123</v>
      </c>
      <c r="K918" t="s">
        <v>1124</v>
      </c>
      <c r="L918" t="s">
        <v>803</v>
      </c>
      <c r="M918" t="s">
        <v>804</v>
      </c>
      <c r="N918" t="s">
        <v>300</v>
      </c>
      <c r="O918" t="s">
        <v>492</v>
      </c>
      <c r="P918" t="s">
        <v>1264</v>
      </c>
      <c r="Q918" t="s">
        <v>1265</v>
      </c>
      <c r="R918" s="38">
        <v>1999.2</v>
      </c>
    </row>
    <row r="919" spans="1:18" x14ac:dyDescent="0.25">
      <c r="A919" t="s">
        <v>1059</v>
      </c>
      <c r="B919" t="s">
        <v>466</v>
      </c>
      <c r="C919" t="s">
        <v>968</v>
      </c>
      <c r="D919" t="s">
        <v>1059</v>
      </c>
      <c r="E919" t="s">
        <v>466</v>
      </c>
      <c r="F919" t="s">
        <v>7</v>
      </c>
      <c r="G919" t="s">
        <v>8</v>
      </c>
      <c r="H919" t="s">
        <v>6</v>
      </c>
      <c r="I919" t="s">
        <v>463</v>
      </c>
      <c r="J919" t="s">
        <v>1123</v>
      </c>
      <c r="K919" t="s">
        <v>1124</v>
      </c>
      <c r="L919" t="s">
        <v>805</v>
      </c>
      <c r="M919" t="s">
        <v>784</v>
      </c>
      <c r="N919" t="s">
        <v>300</v>
      </c>
      <c r="O919" t="s">
        <v>492</v>
      </c>
      <c r="P919" t="s">
        <v>1264</v>
      </c>
      <c r="Q919" t="s">
        <v>1265</v>
      </c>
      <c r="R919" s="38">
        <v>1589693.3</v>
      </c>
    </row>
    <row r="920" spans="1:18" x14ac:dyDescent="0.25">
      <c r="A920" t="s">
        <v>1059</v>
      </c>
      <c r="B920" t="s">
        <v>466</v>
      </c>
      <c r="C920" t="s">
        <v>968</v>
      </c>
      <c r="D920" t="s">
        <v>1059</v>
      </c>
      <c r="E920" t="s">
        <v>466</v>
      </c>
      <c r="F920" t="s">
        <v>7</v>
      </c>
      <c r="G920" t="s">
        <v>8</v>
      </c>
      <c r="H920" t="s">
        <v>6</v>
      </c>
      <c r="I920" t="s">
        <v>463</v>
      </c>
      <c r="J920" t="s">
        <v>1123</v>
      </c>
      <c r="K920" t="s">
        <v>1124</v>
      </c>
      <c r="L920" t="s">
        <v>671</v>
      </c>
      <c r="M920" t="s">
        <v>672</v>
      </c>
      <c r="N920" t="s">
        <v>300</v>
      </c>
      <c r="O920" t="s">
        <v>492</v>
      </c>
      <c r="P920" t="s">
        <v>1264</v>
      </c>
      <c r="Q920" t="s">
        <v>1265</v>
      </c>
      <c r="R920" s="38">
        <v>2748057.02</v>
      </c>
    </row>
    <row r="921" spans="1:18" x14ac:dyDescent="0.25">
      <c r="A921" t="s">
        <v>1059</v>
      </c>
      <c r="B921" t="s">
        <v>466</v>
      </c>
      <c r="C921" t="s">
        <v>968</v>
      </c>
      <c r="D921" t="s">
        <v>1059</v>
      </c>
      <c r="E921" t="s">
        <v>466</v>
      </c>
      <c r="F921" t="s">
        <v>7</v>
      </c>
      <c r="G921" t="s">
        <v>8</v>
      </c>
      <c r="H921" t="s">
        <v>6</v>
      </c>
      <c r="I921" t="s">
        <v>463</v>
      </c>
      <c r="J921" t="s">
        <v>1123</v>
      </c>
      <c r="K921" t="s">
        <v>1124</v>
      </c>
      <c r="L921" t="s">
        <v>808</v>
      </c>
      <c r="M921" t="s">
        <v>809</v>
      </c>
      <c r="N921" t="s">
        <v>339</v>
      </c>
      <c r="O921" t="s">
        <v>508</v>
      </c>
      <c r="P921" t="s">
        <v>1271</v>
      </c>
      <c r="Q921" t="s">
        <v>1272</v>
      </c>
      <c r="R921" s="38">
        <v>3970</v>
      </c>
    </row>
    <row r="922" spans="1:18" x14ac:dyDescent="0.25">
      <c r="A922" t="s">
        <v>1059</v>
      </c>
      <c r="B922" t="s">
        <v>466</v>
      </c>
      <c r="C922" t="s">
        <v>968</v>
      </c>
      <c r="D922" t="s">
        <v>1059</v>
      </c>
      <c r="E922" t="s">
        <v>466</v>
      </c>
      <c r="F922" t="s">
        <v>7</v>
      </c>
      <c r="G922" t="s">
        <v>8</v>
      </c>
      <c r="H922" t="s">
        <v>6</v>
      </c>
      <c r="I922" t="s">
        <v>463</v>
      </c>
      <c r="J922" t="s">
        <v>1123</v>
      </c>
      <c r="K922" t="s">
        <v>1124</v>
      </c>
      <c r="L922" t="s">
        <v>818</v>
      </c>
      <c r="M922" t="s">
        <v>819</v>
      </c>
      <c r="N922" t="s">
        <v>300</v>
      </c>
      <c r="O922" t="s">
        <v>492</v>
      </c>
      <c r="P922" t="s">
        <v>1264</v>
      </c>
      <c r="Q922" t="s">
        <v>1265</v>
      </c>
      <c r="R922" s="38">
        <v>314060.18</v>
      </c>
    </row>
    <row r="923" spans="1:18" x14ac:dyDescent="0.25">
      <c r="A923" t="s">
        <v>1059</v>
      </c>
      <c r="B923" t="s">
        <v>466</v>
      </c>
      <c r="C923" t="s">
        <v>968</v>
      </c>
      <c r="D923" t="s">
        <v>1059</v>
      </c>
      <c r="E923" t="s">
        <v>466</v>
      </c>
      <c r="F923" t="s">
        <v>7</v>
      </c>
      <c r="G923" t="s">
        <v>8</v>
      </c>
      <c r="H923" t="s">
        <v>6</v>
      </c>
      <c r="I923" t="s">
        <v>463</v>
      </c>
      <c r="J923" t="s">
        <v>1123</v>
      </c>
      <c r="K923" t="s">
        <v>1124</v>
      </c>
      <c r="L923" t="s">
        <v>831</v>
      </c>
      <c r="M923" t="s">
        <v>794</v>
      </c>
      <c r="N923" t="s">
        <v>300</v>
      </c>
      <c r="O923" t="s">
        <v>492</v>
      </c>
      <c r="P923" t="s">
        <v>1264</v>
      </c>
      <c r="Q923" t="s">
        <v>1265</v>
      </c>
      <c r="R923" s="38">
        <v>24023.200000000001</v>
      </c>
    </row>
    <row r="924" spans="1:18" x14ac:dyDescent="0.25">
      <c r="A924" t="s">
        <v>1059</v>
      </c>
      <c r="B924" t="s">
        <v>466</v>
      </c>
      <c r="C924" t="s">
        <v>968</v>
      </c>
      <c r="D924" t="s">
        <v>1059</v>
      </c>
      <c r="E924" t="s">
        <v>466</v>
      </c>
      <c r="F924" t="s">
        <v>7</v>
      </c>
      <c r="G924" t="s">
        <v>8</v>
      </c>
      <c r="H924" t="s">
        <v>6</v>
      </c>
      <c r="I924" t="s">
        <v>463</v>
      </c>
      <c r="J924" t="s">
        <v>1123</v>
      </c>
      <c r="K924" t="s">
        <v>1124</v>
      </c>
      <c r="L924" t="s">
        <v>831</v>
      </c>
      <c r="M924" t="s">
        <v>794</v>
      </c>
      <c r="N924" t="s">
        <v>339</v>
      </c>
      <c r="O924" t="s">
        <v>508</v>
      </c>
      <c r="P924" t="s">
        <v>1264</v>
      </c>
      <c r="Q924" t="s">
        <v>1265</v>
      </c>
      <c r="R924" s="38">
        <v>21065</v>
      </c>
    </row>
    <row r="925" spans="1:18" x14ac:dyDescent="0.25">
      <c r="A925" t="s">
        <v>1059</v>
      </c>
      <c r="B925" t="s">
        <v>466</v>
      </c>
      <c r="C925" t="s">
        <v>968</v>
      </c>
      <c r="D925" t="s">
        <v>1059</v>
      </c>
      <c r="E925" t="s">
        <v>466</v>
      </c>
      <c r="F925" t="s">
        <v>7</v>
      </c>
      <c r="G925" t="s">
        <v>8</v>
      </c>
      <c r="H925" t="s">
        <v>6</v>
      </c>
      <c r="I925" t="s">
        <v>463</v>
      </c>
      <c r="J925" t="s">
        <v>1123</v>
      </c>
      <c r="K925" t="s">
        <v>1124</v>
      </c>
      <c r="L925" t="s">
        <v>831</v>
      </c>
      <c r="M925" t="s">
        <v>794</v>
      </c>
      <c r="N925" t="s">
        <v>339</v>
      </c>
      <c r="O925" t="s">
        <v>508</v>
      </c>
      <c r="P925" t="s">
        <v>1271</v>
      </c>
      <c r="Q925" t="s">
        <v>1272</v>
      </c>
      <c r="R925" s="38">
        <v>2860</v>
      </c>
    </row>
    <row r="926" spans="1:18" x14ac:dyDescent="0.25">
      <c r="A926" t="s">
        <v>1059</v>
      </c>
      <c r="B926" t="s">
        <v>466</v>
      </c>
      <c r="C926" t="s">
        <v>968</v>
      </c>
      <c r="D926" t="s">
        <v>1059</v>
      </c>
      <c r="E926" t="s">
        <v>466</v>
      </c>
      <c r="F926" t="s">
        <v>7</v>
      </c>
      <c r="G926" t="s">
        <v>8</v>
      </c>
      <c r="H926" t="s">
        <v>6</v>
      </c>
      <c r="I926" t="s">
        <v>463</v>
      </c>
      <c r="J926" t="s">
        <v>1123</v>
      </c>
      <c r="K926" t="s">
        <v>1124</v>
      </c>
      <c r="L926" t="s">
        <v>1010</v>
      </c>
      <c r="M926" t="s">
        <v>1011</v>
      </c>
      <c r="N926" t="s">
        <v>339</v>
      </c>
      <c r="O926" t="s">
        <v>508</v>
      </c>
      <c r="P926" t="s">
        <v>1271</v>
      </c>
      <c r="Q926" t="s">
        <v>1272</v>
      </c>
      <c r="R926" s="38">
        <v>0</v>
      </c>
    </row>
    <row r="927" spans="1:18" x14ac:dyDescent="0.25">
      <c r="A927" t="s">
        <v>1059</v>
      </c>
      <c r="B927" t="s">
        <v>466</v>
      </c>
      <c r="C927" t="s">
        <v>968</v>
      </c>
      <c r="D927" t="s">
        <v>1059</v>
      </c>
      <c r="E927" t="s">
        <v>466</v>
      </c>
      <c r="F927" t="s">
        <v>7</v>
      </c>
      <c r="G927" t="s">
        <v>8</v>
      </c>
      <c r="H927" t="s">
        <v>6</v>
      </c>
      <c r="I927" t="s">
        <v>463</v>
      </c>
      <c r="J927" t="s">
        <v>1123</v>
      </c>
      <c r="K927" t="s">
        <v>1124</v>
      </c>
      <c r="L927" t="s">
        <v>832</v>
      </c>
      <c r="M927" t="s">
        <v>833</v>
      </c>
      <c r="N927" t="s">
        <v>300</v>
      </c>
      <c r="O927" t="s">
        <v>492</v>
      </c>
      <c r="P927" t="s">
        <v>1279</v>
      </c>
      <c r="Q927" t="s">
        <v>1280</v>
      </c>
      <c r="R927" s="38">
        <v>121668.16</v>
      </c>
    </row>
    <row r="928" spans="1:18" x14ac:dyDescent="0.25">
      <c r="A928" t="s">
        <v>1059</v>
      </c>
      <c r="B928" t="s">
        <v>466</v>
      </c>
      <c r="C928" t="s">
        <v>968</v>
      </c>
      <c r="D928" t="s">
        <v>1059</v>
      </c>
      <c r="E928" t="s">
        <v>466</v>
      </c>
      <c r="F928" t="s">
        <v>7</v>
      </c>
      <c r="G928" t="s">
        <v>8</v>
      </c>
      <c r="H928" t="s">
        <v>6</v>
      </c>
      <c r="I928" t="s">
        <v>463</v>
      </c>
      <c r="J928" t="s">
        <v>1123</v>
      </c>
      <c r="K928" t="s">
        <v>1124</v>
      </c>
      <c r="L928" t="s">
        <v>832</v>
      </c>
      <c r="M928" t="s">
        <v>833</v>
      </c>
      <c r="N928" t="s">
        <v>300</v>
      </c>
      <c r="O928" t="s">
        <v>492</v>
      </c>
      <c r="P928" t="s">
        <v>1281</v>
      </c>
      <c r="Q928" t="s">
        <v>1282</v>
      </c>
      <c r="R928" s="38">
        <v>7188</v>
      </c>
    </row>
    <row r="929" spans="1:18" x14ac:dyDescent="0.25">
      <c r="A929" t="s">
        <v>1059</v>
      </c>
      <c r="B929" t="s">
        <v>466</v>
      </c>
      <c r="C929" t="s">
        <v>968</v>
      </c>
      <c r="D929" t="s">
        <v>1059</v>
      </c>
      <c r="E929" t="s">
        <v>466</v>
      </c>
      <c r="F929" t="s">
        <v>7</v>
      </c>
      <c r="G929" t="s">
        <v>8</v>
      </c>
      <c r="H929" t="s">
        <v>6</v>
      </c>
      <c r="I929" t="s">
        <v>463</v>
      </c>
      <c r="J929" t="s">
        <v>1123</v>
      </c>
      <c r="K929" t="s">
        <v>1124</v>
      </c>
      <c r="L929" t="s">
        <v>832</v>
      </c>
      <c r="M929" t="s">
        <v>833</v>
      </c>
      <c r="N929" t="s">
        <v>540</v>
      </c>
      <c r="O929" t="s">
        <v>541</v>
      </c>
      <c r="P929" t="s">
        <v>1281</v>
      </c>
      <c r="Q929" t="s">
        <v>1282</v>
      </c>
      <c r="R929" s="38">
        <v>12809.72</v>
      </c>
    </row>
    <row r="930" spans="1:18" x14ac:dyDescent="0.25">
      <c r="A930" t="s">
        <v>1059</v>
      </c>
      <c r="B930" t="s">
        <v>466</v>
      </c>
      <c r="C930" t="s">
        <v>968</v>
      </c>
      <c r="D930" t="s">
        <v>1059</v>
      </c>
      <c r="E930" t="s">
        <v>466</v>
      </c>
      <c r="F930" t="s">
        <v>7</v>
      </c>
      <c r="G930" t="s">
        <v>8</v>
      </c>
      <c r="H930" t="s">
        <v>6</v>
      </c>
      <c r="I930" t="s">
        <v>463</v>
      </c>
      <c r="J930" t="s">
        <v>1123</v>
      </c>
      <c r="K930" t="s">
        <v>1124</v>
      </c>
      <c r="L930" t="s">
        <v>834</v>
      </c>
      <c r="M930" t="s">
        <v>835</v>
      </c>
      <c r="N930" t="s">
        <v>372</v>
      </c>
      <c r="O930" t="s">
        <v>498</v>
      </c>
      <c r="P930" t="s">
        <v>1271</v>
      </c>
      <c r="Q930" t="s">
        <v>1272</v>
      </c>
      <c r="R930" s="38">
        <v>89000</v>
      </c>
    </row>
    <row r="931" spans="1:18" x14ac:dyDescent="0.25">
      <c r="A931" t="s">
        <v>1059</v>
      </c>
      <c r="B931" t="s">
        <v>466</v>
      </c>
      <c r="C931" t="s">
        <v>968</v>
      </c>
      <c r="D931" t="s">
        <v>1059</v>
      </c>
      <c r="E931" t="s">
        <v>466</v>
      </c>
      <c r="F931" t="s">
        <v>7</v>
      </c>
      <c r="G931" t="s">
        <v>8</v>
      </c>
      <c r="H931" t="s">
        <v>6</v>
      </c>
      <c r="I931" t="s">
        <v>463</v>
      </c>
      <c r="J931" t="s">
        <v>1123</v>
      </c>
      <c r="K931" t="s">
        <v>1124</v>
      </c>
      <c r="L931" t="s">
        <v>840</v>
      </c>
      <c r="M931" t="s">
        <v>841</v>
      </c>
      <c r="N931" t="s">
        <v>300</v>
      </c>
      <c r="O931" t="s">
        <v>492</v>
      </c>
      <c r="P931" t="s">
        <v>1264</v>
      </c>
      <c r="Q931" t="s">
        <v>1265</v>
      </c>
      <c r="R931" s="38">
        <v>214321.18</v>
      </c>
    </row>
    <row r="932" spans="1:18" x14ac:dyDescent="0.25">
      <c r="A932" t="s">
        <v>1059</v>
      </c>
      <c r="B932" t="s">
        <v>466</v>
      </c>
      <c r="C932" t="s">
        <v>968</v>
      </c>
      <c r="D932" t="s">
        <v>1059</v>
      </c>
      <c r="E932" t="s">
        <v>466</v>
      </c>
      <c r="F932" t="s">
        <v>7</v>
      </c>
      <c r="G932" t="s">
        <v>8</v>
      </c>
      <c r="H932" t="s">
        <v>6</v>
      </c>
      <c r="I932" t="s">
        <v>463</v>
      </c>
      <c r="J932" t="s">
        <v>1123</v>
      </c>
      <c r="K932" t="s">
        <v>1124</v>
      </c>
      <c r="L932" t="s">
        <v>842</v>
      </c>
      <c r="M932" t="s">
        <v>843</v>
      </c>
      <c r="N932" t="s">
        <v>300</v>
      </c>
      <c r="O932" t="s">
        <v>492</v>
      </c>
      <c r="P932" t="s">
        <v>1279</v>
      </c>
      <c r="Q932" t="s">
        <v>1280</v>
      </c>
      <c r="R932" s="38">
        <v>367200</v>
      </c>
    </row>
    <row r="933" spans="1:18" x14ac:dyDescent="0.25">
      <c r="A933" t="s">
        <v>1059</v>
      </c>
      <c r="B933" t="s">
        <v>466</v>
      </c>
      <c r="C933" t="s">
        <v>968</v>
      </c>
      <c r="D933" t="s">
        <v>1059</v>
      </c>
      <c r="E933" t="s">
        <v>466</v>
      </c>
      <c r="F933" t="s">
        <v>7</v>
      </c>
      <c r="G933" t="s">
        <v>8</v>
      </c>
      <c r="H933" t="s">
        <v>6</v>
      </c>
      <c r="I933" t="s">
        <v>463</v>
      </c>
      <c r="J933" t="s">
        <v>1123</v>
      </c>
      <c r="K933" t="s">
        <v>1124</v>
      </c>
      <c r="L933" t="s">
        <v>1014</v>
      </c>
      <c r="M933" t="s">
        <v>1015</v>
      </c>
      <c r="N933" t="s">
        <v>372</v>
      </c>
      <c r="O933" t="s">
        <v>498</v>
      </c>
      <c r="P933" t="s">
        <v>1271</v>
      </c>
      <c r="Q933" t="s">
        <v>1272</v>
      </c>
      <c r="R933" s="38">
        <v>136500</v>
      </c>
    </row>
    <row r="934" spans="1:18" x14ac:dyDescent="0.25">
      <c r="A934" t="s">
        <v>1059</v>
      </c>
      <c r="B934" t="s">
        <v>466</v>
      </c>
      <c r="C934" t="s">
        <v>968</v>
      </c>
      <c r="D934" t="s">
        <v>1059</v>
      </c>
      <c r="E934" t="s">
        <v>466</v>
      </c>
      <c r="F934" t="s">
        <v>7</v>
      </c>
      <c r="G934" t="s">
        <v>8</v>
      </c>
      <c r="H934" t="s">
        <v>6</v>
      </c>
      <c r="I934" t="s">
        <v>463</v>
      </c>
      <c r="J934" t="s">
        <v>1123</v>
      </c>
      <c r="K934" t="s">
        <v>1124</v>
      </c>
      <c r="L934" t="s">
        <v>844</v>
      </c>
      <c r="M934" t="s">
        <v>845</v>
      </c>
      <c r="N934" t="s">
        <v>300</v>
      </c>
      <c r="O934" t="s">
        <v>492</v>
      </c>
      <c r="P934" t="s">
        <v>1279</v>
      </c>
      <c r="Q934" t="s">
        <v>1280</v>
      </c>
      <c r="R934" s="38">
        <v>3900</v>
      </c>
    </row>
    <row r="935" spans="1:18" x14ac:dyDescent="0.25">
      <c r="A935" t="s">
        <v>1059</v>
      </c>
      <c r="B935" t="s">
        <v>466</v>
      </c>
      <c r="C935" t="s">
        <v>968</v>
      </c>
      <c r="D935" t="s">
        <v>1059</v>
      </c>
      <c r="E935" t="s">
        <v>466</v>
      </c>
      <c r="F935" t="s">
        <v>7</v>
      </c>
      <c r="G935" t="s">
        <v>8</v>
      </c>
      <c r="H935" t="s">
        <v>6</v>
      </c>
      <c r="I935" t="s">
        <v>463</v>
      </c>
      <c r="J935" t="s">
        <v>1123</v>
      </c>
      <c r="K935" t="s">
        <v>1124</v>
      </c>
      <c r="L935" t="s">
        <v>844</v>
      </c>
      <c r="M935" t="s">
        <v>845</v>
      </c>
      <c r="N935" t="s">
        <v>372</v>
      </c>
      <c r="O935" t="s">
        <v>498</v>
      </c>
      <c r="P935" t="s">
        <v>1271</v>
      </c>
      <c r="Q935" t="s">
        <v>1272</v>
      </c>
      <c r="R935" s="38">
        <v>1015799.6</v>
      </c>
    </row>
    <row r="936" spans="1:18" x14ac:dyDescent="0.25">
      <c r="A936" t="s">
        <v>1059</v>
      </c>
      <c r="B936" t="s">
        <v>466</v>
      </c>
      <c r="C936" t="s">
        <v>968</v>
      </c>
      <c r="D936" t="s">
        <v>1059</v>
      </c>
      <c r="E936" t="s">
        <v>466</v>
      </c>
      <c r="F936" t="s">
        <v>7</v>
      </c>
      <c r="G936" t="s">
        <v>8</v>
      </c>
      <c r="H936" t="s">
        <v>6</v>
      </c>
      <c r="I936" t="s">
        <v>463</v>
      </c>
      <c r="J936" t="s">
        <v>1123</v>
      </c>
      <c r="K936" t="s">
        <v>1124</v>
      </c>
      <c r="L936" t="s">
        <v>1017</v>
      </c>
      <c r="M936" t="s">
        <v>1018</v>
      </c>
      <c r="N936" t="s">
        <v>365</v>
      </c>
      <c r="O936" t="s">
        <v>489</v>
      </c>
      <c r="P936" t="s">
        <v>1250</v>
      </c>
      <c r="Q936" t="s">
        <v>1251</v>
      </c>
      <c r="R936" s="38">
        <v>12050</v>
      </c>
    </row>
    <row r="937" spans="1:18" x14ac:dyDescent="0.25">
      <c r="A937" t="s">
        <v>1059</v>
      </c>
      <c r="B937" t="s">
        <v>466</v>
      </c>
      <c r="C937" t="s">
        <v>968</v>
      </c>
      <c r="D937" t="s">
        <v>1059</v>
      </c>
      <c r="E937" t="s">
        <v>466</v>
      </c>
      <c r="F937" t="s">
        <v>7</v>
      </c>
      <c r="G937" t="s">
        <v>8</v>
      </c>
      <c r="H937" t="s">
        <v>6</v>
      </c>
      <c r="I937" t="s">
        <v>463</v>
      </c>
      <c r="J937" t="s">
        <v>1123</v>
      </c>
      <c r="K937" t="s">
        <v>1124</v>
      </c>
      <c r="L937" t="s">
        <v>854</v>
      </c>
      <c r="M937" t="s">
        <v>855</v>
      </c>
      <c r="N937" t="s">
        <v>300</v>
      </c>
      <c r="O937" t="s">
        <v>492</v>
      </c>
      <c r="P937" t="s">
        <v>1271</v>
      </c>
      <c r="Q937" t="s">
        <v>1272</v>
      </c>
      <c r="R937" s="38">
        <v>62642.38</v>
      </c>
    </row>
    <row r="938" spans="1:18" x14ac:dyDescent="0.25">
      <c r="A938" t="s">
        <v>1059</v>
      </c>
      <c r="B938" t="s">
        <v>466</v>
      </c>
      <c r="C938" t="s">
        <v>968</v>
      </c>
      <c r="D938" t="s">
        <v>1059</v>
      </c>
      <c r="E938" t="s">
        <v>466</v>
      </c>
      <c r="F938" t="s">
        <v>7</v>
      </c>
      <c r="G938" t="s">
        <v>8</v>
      </c>
      <c r="H938" t="s">
        <v>6</v>
      </c>
      <c r="I938" t="s">
        <v>463</v>
      </c>
      <c r="J938" t="s">
        <v>1123</v>
      </c>
      <c r="K938" t="s">
        <v>1124</v>
      </c>
      <c r="L938" t="s">
        <v>854</v>
      </c>
      <c r="M938" t="s">
        <v>855</v>
      </c>
      <c r="N938" t="s">
        <v>339</v>
      </c>
      <c r="O938" t="s">
        <v>508</v>
      </c>
      <c r="P938" t="s">
        <v>1271</v>
      </c>
      <c r="Q938" t="s">
        <v>1272</v>
      </c>
      <c r="R938" s="38">
        <v>13000</v>
      </c>
    </row>
    <row r="939" spans="1:18" x14ac:dyDescent="0.25">
      <c r="A939" t="s">
        <v>1059</v>
      </c>
      <c r="B939" t="s">
        <v>466</v>
      </c>
      <c r="C939" t="s">
        <v>968</v>
      </c>
      <c r="D939" t="s">
        <v>1059</v>
      </c>
      <c r="E939" t="s">
        <v>466</v>
      </c>
      <c r="F939" t="s">
        <v>7</v>
      </c>
      <c r="G939" t="s">
        <v>8</v>
      </c>
      <c r="H939" t="s">
        <v>6</v>
      </c>
      <c r="I939" t="s">
        <v>463</v>
      </c>
      <c r="J939" t="s">
        <v>1123</v>
      </c>
      <c r="K939" t="s">
        <v>1124</v>
      </c>
      <c r="L939" t="s">
        <v>861</v>
      </c>
      <c r="M939" t="s">
        <v>862</v>
      </c>
      <c r="N939" t="s">
        <v>182</v>
      </c>
      <c r="O939" t="s">
        <v>468</v>
      </c>
      <c r="P939" t="s">
        <v>1287</v>
      </c>
      <c r="Q939" t="s">
        <v>1288</v>
      </c>
      <c r="R939" s="38">
        <v>53479.74</v>
      </c>
    </row>
    <row r="940" spans="1:18" x14ac:dyDescent="0.25">
      <c r="A940" t="s">
        <v>1059</v>
      </c>
      <c r="B940" t="s">
        <v>466</v>
      </c>
      <c r="C940" t="s">
        <v>968</v>
      </c>
      <c r="D940" t="s">
        <v>1059</v>
      </c>
      <c r="E940" t="s">
        <v>466</v>
      </c>
      <c r="F940" t="s">
        <v>7</v>
      </c>
      <c r="G940" t="s">
        <v>8</v>
      </c>
      <c r="H940" t="s">
        <v>6</v>
      </c>
      <c r="I940" t="s">
        <v>463</v>
      </c>
      <c r="J940" t="s">
        <v>1133</v>
      </c>
      <c r="K940" t="s">
        <v>1064</v>
      </c>
      <c r="L940" t="s">
        <v>671</v>
      </c>
      <c r="M940" t="s">
        <v>672</v>
      </c>
      <c r="N940" t="s">
        <v>300</v>
      </c>
      <c r="O940" t="s">
        <v>492</v>
      </c>
      <c r="P940" t="s">
        <v>1264</v>
      </c>
      <c r="Q940" t="s">
        <v>1265</v>
      </c>
      <c r="R940" s="38">
        <v>290761.21000000002</v>
      </c>
    </row>
    <row r="941" spans="1:18" x14ac:dyDescent="0.25">
      <c r="A941" t="s">
        <v>1059</v>
      </c>
      <c r="B941" t="s">
        <v>466</v>
      </c>
      <c r="C941" t="s">
        <v>968</v>
      </c>
      <c r="D941" t="s">
        <v>1059</v>
      </c>
      <c r="E941" t="s">
        <v>466</v>
      </c>
      <c r="F941" t="s">
        <v>7</v>
      </c>
      <c r="G941" t="s">
        <v>8</v>
      </c>
      <c r="H941" t="s">
        <v>6</v>
      </c>
      <c r="I941" t="s">
        <v>463</v>
      </c>
      <c r="J941" t="s">
        <v>1134</v>
      </c>
      <c r="K941" t="s">
        <v>1064</v>
      </c>
      <c r="L941" t="s">
        <v>671</v>
      </c>
      <c r="M941" t="s">
        <v>672</v>
      </c>
      <c r="N941" t="s">
        <v>300</v>
      </c>
      <c r="O941" t="s">
        <v>492</v>
      </c>
      <c r="P941" t="s">
        <v>1264</v>
      </c>
      <c r="Q941" t="s">
        <v>1265</v>
      </c>
      <c r="R941" s="38">
        <v>530000</v>
      </c>
    </row>
    <row r="942" spans="1:18" x14ac:dyDescent="0.25">
      <c r="A942" t="s">
        <v>1059</v>
      </c>
      <c r="B942" t="s">
        <v>466</v>
      </c>
      <c r="C942" t="s">
        <v>968</v>
      </c>
      <c r="D942" t="s">
        <v>1059</v>
      </c>
      <c r="E942" t="s">
        <v>466</v>
      </c>
      <c r="F942" t="s">
        <v>104</v>
      </c>
      <c r="G942" t="s">
        <v>105</v>
      </c>
      <c r="H942" t="s">
        <v>88</v>
      </c>
      <c r="I942" t="s">
        <v>495</v>
      </c>
      <c r="J942" t="s">
        <v>1123</v>
      </c>
      <c r="K942" t="s">
        <v>1124</v>
      </c>
      <c r="L942" t="s">
        <v>701</v>
      </c>
      <c r="M942" t="s">
        <v>702</v>
      </c>
      <c r="N942" t="s">
        <v>97</v>
      </c>
      <c r="O942" t="s">
        <v>467</v>
      </c>
      <c r="P942" t="s">
        <v>1299</v>
      </c>
      <c r="Q942" t="s">
        <v>1300</v>
      </c>
      <c r="R942" s="38">
        <v>11777.6</v>
      </c>
    </row>
    <row r="943" spans="1:18" x14ac:dyDescent="0.25">
      <c r="A943" t="s">
        <v>1059</v>
      </c>
      <c r="B943" t="s">
        <v>466</v>
      </c>
      <c r="C943" t="s">
        <v>968</v>
      </c>
      <c r="D943" t="s">
        <v>1059</v>
      </c>
      <c r="E943" t="s">
        <v>466</v>
      </c>
      <c r="F943" t="s">
        <v>104</v>
      </c>
      <c r="G943" t="s">
        <v>105</v>
      </c>
      <c r="H943" t="s">
        <v>88</v>
      </c>
      <c r="I943" t="s">
        <v>495</v>
      </c>
      <c r="J943" t="s">
        <v>1123</v>
      </c>
      <c r="K943" t="s">
        <v>1124</v>
      </c>
      <c r="L943" t="s">
        <v>707</v>
      </c>
      <c r="M943" t="s">
        <v>708</v>
      </c>
      <c r="N943" t="s">
        <v>97</v>
      </c>
      <c r="O943" t="s">
        <v>467</v>
      </c>
      <c r="P943" t="s">
        <v>1299</v>
      </c>
      <c r="Q943" t="s">
        <v>1300</v>
      </c>
      <c r="R943" s="38">
        <v>0</v>
      </c>
    </row>
    <row r="944" spans="1:18" x14ac:dyDescent="0.25">
      <c r="A944" t="s">
        <v>1059</v>
      </c>
      <c r="B944" t="s">
        <v>466</v>
      </c>
      <c r="C944" t="s">
        <v>968</v>
      </c>
      <c r="D944" t="s">
        <v>1059</v>
      </c>
      <c r="E944" t="s">
        <v>466</v>
      </c>
      <c r="F944" t="s">
        <v>104</v>
      </c>
      <c r="G944" t="s">
        <v>105</v>
      </c>
      <c r="H944" t="s">
        <v>88</v>
      </c>
      <c r="I944" t="s">
        <v>495</v>
      </c>
      <c r="J944" t="s">
        <v>1123</v>
      </c>
      <c r="K944" t="s">
        <v>1124</v>
      </c>
      <c r="L944" t="s">
        <v>980</v>
      </c>
      <c r="M944" t="s">
        <v>981</v>
      </c>
      <c r="N944" t="s">
        <v>97</v>
      </c>
      <c r="O944" t="s">
        <v>467</v>
      </c>
      <c r="P944" t="s">
        <v>1299</v>
      </c>
      <c r="Q944" t="s">
        <v>1300</v>
      </c>
      <c r="R944" s="38">
        <v>25996</v>
      </c>
    </row>
    <row r="945" spans="1:18" x14ac:dyDescent="0.25">
      <c r="A945" t="s">
        <v>1059</v>
      </c>
      <c r="B945" t="s">
        <v>466</v>
      </c>
      <c r="C945" t="s">
        <v>968</v>
      </c>
      <c r="D945" t="s">
        <v>1059</v>
      </c>
      <c r="E945" t="s">
        <v>466</v>
      </c>
      <c r="F945" t="s">
        <v>104</v>
      </c>
      <c r="G945" t="s">
        <v>105</v>
      </c>
      <c r="H945" t="s">
        <v>88</v>
      </c>
      <c r="I945" t="s">
        <v>495</v>
      </c>
      <c r="J945" t="s">
        <v>1123</v>
      </c>
      <c r="K945" t="s">
        <v>1124</v>
      </c>
      <c r="L945" t="s">
        <v>713</v>
      </c>
      <c r="M945" t="s">
        <v>714</v>
      </c>
      <c r="N945" t="s">
        <v>97</v>
      </c>
      <c r="O945" t="s">
        <v>467</v>
      </c>
      <c r="P945" t="s">
        <v>1299</v>
      </c>
      <c r="Q945" t="s">
        <v>1300</v>
      </c>
      <c r="R945" s="38">
        <v>162100</v>
      </c>
    </row>
    <row r="946" spans="1:18" x14ac:dyDescent="0.25">
      <c r="A946" t="s">
        <v>1059</v>
      </c>
      <c r="B946" t="s">
        <v>466</v>
      </c>
      <c r="C946" t="s">
        <v>968</v>
      </c>
      <c r="D946" t="s">
        <v>1059</v>
      </c>
      <c r="E946" t="s">
        <v>466</v>
      </c>
      <c r="F946" t="s">
        <v>104</v>
      </c>
      <c r="G946" t="s">
        <v>105</v>
      </c>
      <c r="H946" t="s">
        <v>6</v>
      </c>
      <c r="I946" t="s">
        <v>463</v>
      </c>
      <c r="J946" t="s">
        <v>1061</v>
      </c>
      <c r="K946" t="s">
        <v>1062</v>
      </c>
      <c r="L946" t="s">
        <v>728</v>
      </c>
      <c r="M946" t="s">
        <v>729</v>
      </c>
      <c r="N946" t="s">
        <v>97</v>
      </c>
      <c r="O946" t="s">
        <v>467</v>
      </c>
      <c r="P946" t="s">
        <v>1413</v>
      </c>
      <c r="Q946" t="s">
        <v>1414</v>
      </c>
      <c r="R946" s="38">
        <v>135.359999999997</v>
      </c>
    </row>
    <row r="947" spans="1:18" x14ac:dyDescent="0.25">
      <c r="A947" t="s">
        <v>1059</v>
      </c>
      <c r="B947" t="s">
        <v>466</v>
      </c>
      <c r="C947" t="s">
        <v>968</v>
      </c>
      <c r="D947" t="s">
        <v>1059</v>
      </c>
      <c r="E947" t="s">
        <v>466</v>
      </c>
      <c r="F947" t="s">
        <v>104</v>
      </c>
      <c r="G947" t="s">
        <v>105</v>
      </c>
      <c r="H947" t="s">
        <v>6</v>
      </c>
      <c r="I947" t="s">
        <v>463</v>
      </c>
      <c r="J947" t="s">
        <v>1061</v>
      </c>
      <c r="K947" t="s">
        <v>1062</v>
      </c>
      <c r="L947" t="s">
        <v>728</v>
      </c>
      <c r="M947" t="s">
        <v>729</v>
      </c>
      <c r="N947" t="s">
        <v>97</v>
      </c>
      <c r="O947" t="s">
        <v>467</v>
      </c>
      <c r="P947" t="s">
        <v>121</v>
      </c>
      <c r="Q947" t="s">
        <v>122</v>
      </c>
      <c r="R947" s="38">
        <v>0</v>
      </c>
    </row>
    <row r="948" spans="1:18" x14ac:dyDescent="0.25">
      <c r="A948" t="s">
        <v>1059</v>
      </c>
      <c r="B948" t="s">
        <v>466</v>
      </c>
      <c r="C948" t="s">
        <v>968</v>
      </c>
      <c r="D948" t="s">
        <v>1059</v>
      </c>
      <c r="E948" t="s">
        <v>466</v>
      </c>
      <c r="F948" t="s">
        <v>104</v>
      </c>
      <c r="G948" t="s">
        <v>105</v>
      </c>
      <c r="H948" t="s">
        <v>6</v>
      </c>
      <c r="I948" t="s">
        <v>463</v>
      </c>
      <c r="J948" t="s">
        <v>1061</v>
      </c>
      <c r="K948" t="s">
        <v>1062</v>
      </c>
      <c r="L948" t="s">
        <v>659</v>
      </c>
      <c r="M948" t="s">
        <v>660</v>
      </c>
      <c r="N948" t="s">
        <v>97</v>
      </c>
      <c r="O948" t="s">
        <v>467</v>
      </c>
      <c r="P948" t="s">
        <v>1295</v>
      </c>
      <c r="Q948" t="s">
        <v>1296</v>
      </c>
      <c r="R948" s="38">
        <v>85872.09</v>
      </c>
    </row>
    <row r="949" spans="1:18" x14ac:dyDescent="0.25">
      <c r="A949" t="s">
        <v>1059</v>
      </c>
      <c r="B949" t="s">
        <v>466</v>
      </c>
      <c r="C949" t="s">
        <v>968</v>
      </c>
      <c r="D949" t="s">
        <v>1059</v>
      </c>
      <c r="E949" t="s">
        <v>466</v>
      </c>
      <c r="F949" t="s">
        <v>104</v>
      </c>
      <c r="G949" t="s">
        <v>105</v>
      </c>
      <c r="H949" t="s">
        <v>6</v>
      </c>
      <c r="I949" t="s">
        <v>463</v>
      </c>
      <c r="J949" t="s">
        <v>1061</v>
      </c>
      <c r="K949" t="s">
        <v>1062</v>
      </c>
      <c r="L949" t="s">
        <v>659</v>
      </c>
      <c r="M949" t="s">
        <v>660</v>
      </c>
      <c r="N949" t="s">
        <v>97</v>
      </c>
      <c r="O949" t="s">
        <v>467</v>
      </c>
      <c r="P949" t="s">
        <v>133</v>
      </c>
      <c r="Q949" t="s">
        <v>134</v>
      </c>
      <c r="R949" s="38">
        <v>7481.25</v>
      </c>
    </row>
    <row r="950" spans="1:18" x14ac:dyDescent="0.25">
      <c r="A950" t="s">
        <v>1059</v>
      </c>
      <c r="B950" t="s">
        <v>466</v>
      </c>
      <c r="C950" t="s">
        <v>968</v>
      </c>
      <c r="D950" t="s">
        <v>1059</v>
      </c>
      <c r="E950" t="s">
        <v>466</v>
      </c>
      <c r="F950" t="s">
        <v>104</v>
      </c>
      <c r="G950" t="s">
        <v>105</v>
      </c>
      <c r="H950" t="s">
        <v>6</v>
      </c>
      <c r="I950" t="s">
        <v>463</v>
      </c>
      <c r="J950" t="s">
        <v>1061</v>
      </c>
      <c r="K950" t="s">
        <v>1062</v>
      </c>
      <c r="L950" t="s">
        <v>732</v>
      </c>
      <c r="M950" t="s">
        <v>733</v>
      </c>
      <c r="N950" t="s">
        <v>97</v>
      </c>
      <c r="O950" t="s">
        <v>467</v>
      </c>
      <c r="P950" t="s">
        <v>1297</v>
      </c>
      <c r="Q950" t="s">
        <v>1298</v>
      </c>
      <c r="R950" s="38">
        <v>33114.120000000003</v>
      </c>
    </row>
    <row r="951" spans="1:18" x14ac:dyDescent="0.25">
      <c r="A951" t="s">
        <v>1059</v>
      </c>
      <c r="B951" t="s">
        <v>466</v>
      </c>
      <c r="C951" t="s">
        <v>968</v>
      </c>
      <c r="D951" t="s">
        <v>1059</v>
      </c>
      <c r="E951" t="s">
        <v>466</v>
      </c>
      <c r="F951" t="s">
        <v>104</v>
      </c>
      <c r="G951" t="s">
        <v>105</v>
      </c>
      <c r="H951" t="s">
        <v>6</v>
      </c>
      <c r="I951" t="s">
        <v>463</v>
      </c>
      <c r="J951" t="s">
        <v>1061</v>
      </c>
      <c r="K951" t="s">
        <v>1062</v>
      </c>
      <c r="L951" t="s">
        <v>732</v>
      </c>
      <c r="M951" t="s">
        <v>733</v>
      </c>
      <c r="N951" t="s">
        <v>97</v>
      </c>
      <c r="O951" t="s">
        <v>467</v>
      </c>
      <c r="P951" t="s">
        <v>115</v>
      </c>
      <c r="Q951" t="s">
        <v>116</v>
      </c>
      <c r="R951" s="38">
        <v>0</v>
      </c>
    </row>
    <row r="952" spans="1:18" x14ac:dyDescent="0.25">
      <c r="A952" t="s">
        <v>1059</v>
      </c>
      <c r="B952" t="s">
        <v>466</v>
      </c>
      <c r="C952" t="s">
        <v>968</v>
      </c>
      <c r="D952" t="s">
        <v>1059</v>
      </c>
      <c r="E952" t="s">
        <v>466</v>
      </c>
      <c r="F952" t="s">
        <v>104</v>
      </c>
      <c r="G952" t="s">
        <v>105</v>
      </c>
      <c r="H952" t="s">
        <v>6</v>
      </c>
      <c r="I952" t="s">
        <v>463</v>
      </c>
      <c r="J952" t="s">
        <v>1061</v>
      </c>
      <c r="K952" t="s">
        <v>1062</v>
      </c>
      <c r="L952" t="s">
        <v>736</v>
      </c>
      <c r="M952" t="s">
        <v>737</v>
      </c>
      <c r="N952" t="s">
        <v>97</v>
      </c>
      <c r="O952" t="s">
        <v>467</v>
      </c>
      <c r="P952" t="s">
        <v>1299</v>
      </c>
      <c r="Q952" t="s">
        <v>1300</v>
      </c>
      <c r="R952" s="38">
        <v>14970</v>
      </c>
    </row>
    <row r="953" spans="1:18" x14ac:dyDescent="0.25">
      <c r="A953" t="s">
        <v>1059</v>
      </c>
      <c r="B953" t="s">
        <v>466</v>
      </c>
      <c r="C953" t="s">
        <v>968</v>
      </c>
      <c r="D953" t="s">
        <v>1059</v>
      </c>
      <c r="E953" t="s">
        <v>466</v>
      </c>
      <c r="F953" t="s">
        <v>104</v>
      </c>
      <c r="G953" t="s">
        <v>105</v>
      </c>
      <c r="H953" t="s">
        <v>6</v>
      </c>
      <c r="I953" t="s">
        <v>463</v>
      </c>
      <c r="J953" t="s">
        <v>1061</v>
      </c>
      <c r="K953" t="s">
        <v>1062</v>
      </c>
      <c r="L953" t="s">
        <v>775</v>
      </c>
      <c r="M953" t="s">
        <v>776</v>
      </c>
      <c r="N953" t="s">
        <v>97</v>
      </c>
      <c r="O953" t="s">
        <v>467</v>
      </c>
      <c r="P953" t="s">
        <v>1297</v>
      </c>
      <c r="Q953" t="s">
        <v>1298</v>
      </c>
      <c r="R953" s="38">
        <v>1272.92</v>
      </c>
    </row>
    <row r="954" spans="1:18" x14ac:dyDescent="0.25">
      <c r="A954" t="s">
        <v>1059</v>
      </c>
      <c r="B954" t="s">
        <v>466</v>
      </c>
      <c r="C954" t="s">
        <v>968</v>
      </c>
      <c r="D954" t="s">
        <v>1059</v>
      </c>
      <c r="E954" t="s">
        <v>466</v>
      </c>
      <c r="F954" t="s">
        <v>104</v>
      </c>
      <c r="G954" t="s">
        <v>105</v>
      </c>
      <c r="H954" t="s">
        <v>6</v>
      </c>
      <c r="I954" t="s">
        <v>463</v>
      </c>
      <c r="J954" t="s">
        <v>1061</v>
      </c>
      <c r="K954" t="s">
        <v>1062</v>
      </c>
      <c r="L954" t="s">
        <v>775</v>
      </c>
      <c r="M954" t="s">
        <v>776</v>
      </c>
      <c r="N954" t="s">
        <v>97</v>
      </c>
      <c r="O954" t="s">
        <v>467</v>
      </c>
      <c r="P954" t="s">
        <v>125</v>
      </c>
      <c r="Q954" t="s">
        <v>126</v>
      </c>
      <c r="R954" s="38">
        <v>0</v>
      </c>
    </row>
    <row r="955" spans="1:18" x14ac:dyDescent="0.25">
      <c r="A955" t="s">
        <v>1059</v>
      </c>
      <c r="B955" t="s">
        <v>466</v>
      </c>
      <c r="C955" t="s">
        <v>968</v>
      </c>
      <c r="D955" t="s">
        <v>1059</v>
      </c>
      <c r="E955" t="s">
        <v>466</v>
      </c>
      <c r="F955" t="s">
        <v>104</v>
      </c>
      <c r="G955" t="s">
        <v>105</v>
      </c>
      <c r="H955" t="s">
        <v>6</v>
      </c>
      <c r="I955" t="s">
        <v>463</v>
      </c>
      <c r="J955" t="s">
        <v>1061</v>
      </c>
      <c r="K955" t="s">
        <v>1062</v>
      </c>
      <c r="L955" t="s">
        <v>998</v>
      </c>
      <c r="M955" t="s">
        <v>999</v>
      </c>
      <c r="N955" t="s">
        <v>97</v>
      </c>
      <c r="O955" t="s">
        <v>467</v>
      </c>
      <c r="P955" t="s">
        <v>1297</v>
      </c>
      <c r="Q955" t="s">
        <v>1298</v>
      </c>
      <c r="R955" s="38">
        <v>0</v>
      </c>
    </row>
    <row r="956" spans="1:18" x14ac:dyDescent="0.25">
      <c r="A956" t="s">
        <v>1059</v>
      </c>
      <c r="B956" t="s">
        <v>466</v>
      </c>
      <c r="C956" t="s">
        <v>968</v>
      </c>
      <c r="D956" t="s">
        <v>1059</v>
      </c>
      <c r="E956" t="s">
        <v>466</v>
      </c>
      <c r="F956" t="s">
        <v>104</v>
      </c>
      <c r="G956" t="s">
        <v>105</v>
      </c>
      <c r="H956" t="s">
        <v>6</v>
      </c>
      <c r="I956" t="s">
        <v>463</v>
      </c>
      <c r="J956" t="s">
        <v>1061</v>
      </c>
      <c r="K956" t="s">
        <v>1062</v>
      </c>
      <c r="L956" t="s">
        <v>998</v>
      </c>
      <c r="M956" t="s">
        <v>999</v>
      </c>
      <c r="N956" t="s">
        <v>97</v>
      </c>
      <c r="O956" t="s">
        <v>467</v>
      </c>
      <c r="P956" t="s">
        <v>115</v>
      </c>
      <c r="Q956" t="s">
        <v>116</v>
      </c>
      <c r="R956" s="38">
        <v>0</v>
      </c>
    </row>
    <row r="957" spans="1:18" x14ac:dyDescent="0.25">
      <c r="A957" t="s">
        <v>1059</v>
      </c>
      <c r="B957" t="s">
        <v>466</v>
      </c>
      <c r="C957" t="s">
        <v>968</v>
      </c>
      <c r="D957" t="s">
        <v>1059</v>
      </c>
      <c r="E957" t="s">
        <v>466</v>
      </c>
      <c r="F957" t="s">
        <v>104</v>
      </c>
      <c r="G957" t="s">
        <v>105</v>
      </c>
      <c r="H957" t="s">
        <v>6</v>
      </c>
      <c r="I957" t="s">
        <v>463</v>
      </c>
      <c r="J957" t="s">
        <v>1061</v>
      </c>
      <c r="K957" t="s">
        <v>1062</v>
      </c>
      <c r="L957" t="s">
        <v>791</v>
      </c>
      <c r="M957" t="s">
        <v>792</v>
      </c>
      <c r="N957" t="s">
        <v>97</v>
      </c>
      <c r="O957" t="s">
        <v>467</v>
      </c>
      <c r="P957" t="s">
        <v>1297</v>
      </c>
      <c r="Q957" t="s">
        <v>1298</v>
      </c>
      <c r="R957" s="38">
        <v>233557.53</v>
      </c>
    </row>
    <row r="958" spans="1:18" x14ac:dyDescent="0.25">
      <c r="A958" t="s">
        <v>1059</v>
      </c>
      <c r="B958" t="s">
        <v>466</v>
      </c>
      <c r="C958" t="s">
        <v>968</v>
      </c>
      <c r="D958" t="s">
        <v>1059</v>
      </c>
      <c r="E958" t="s">
        <v>466</v>
      </c>
      <c r="F958" t="s">
        <v>104</v>
      </c>
      <c r="G958" t="s">
        <v>105</v>
      </c>
      <c r="H958" t="s">
        <v>6</v>
      </c>
      <c r="I958" t="s">
        <v>463</v>
      </c>
      <c r="J958" t="s">
        <v>1061</v>
      </c>
      <c r="K958" t="s">
        <v>1062</v>
      </c>
      <c r="L958" t="s">
        <v>791</v>
      </c>
      <c r="M958" t="s">
        <v>792</v>
      </c>
      <c r="N958" t="s">
        <v>97</v>
      </c>
      <c r="O958" t="s">
        <v>467</v>
      </c>
      <c r="P958" t="s">
        <v>107</v>
      </c>
      <c r="Q958" t="s">
        <v>108</v>
      </c>
      <c r="R958" s="38">
        <v>0</v>
      </c>
    </row>
    <row r="959" spans="1:18" x14ac:dyDescent="0.25">
      <c r="A959" t="s">
        <v>1059</v>
      </c>
      <c r="B959" t="s">
        <v>466</v>
      </c>
      <c r="C959" t="s">
        <v>968</v>
      </c>
      <c r="D959" t="s">
        <v>1059</v>
      </c>
      <c r="E959" t="s">
        <v>466</v>
      </c>
      <c r="F959" t="s">
        <v>104</v>
      </c>
      <c r="G959" t="s">
        <v>105</v>
      </c>
      <c r="H959" t="s">
        <v>6</v>
      </c>
      <c r="I959" t="s">
        <v>463</v>
      </c>
      <c r="J959" t="s">
        <v>1061</v>
      </c>
      <c r="K959" t="s">
        <v>1062</v>
      </c>
      <c r="L959" t="s">
        <v>791</v>
      </c>
      <c r="M959" t="s">
        <v>792</v>
      </c>
      <c r="N959" t="s">
        <v>97</v>
      </c>
      <c r="O959" t="s">
        <v>467</v>
      </c>
      <c r="P959" t="s">
        <v>115</v>
      </c>
      <c r="Q959" t="s">
        <v>116</v>
      </c>
      <c r="R959" s="38">
        <v>0</v>
      </c>
    </row>
    <row r="960" spans="1:18" x14ac:dyDescent="0.25">
      <c r="A960" t="s">
        <v>1059</v>
      </c>
      <c r="B960" t="s">
        <v>466</v>
      </c>
      <c r="C960" t="s">
        <v>968</v>
      </c>
      <c r="D960" t="s">
        <v>1059</v>
      </c>
      <c r="E960" t="s">
        <v>466</v>
      </c>
      <c r="F960" t="s">
        <v>104</v>
      </c>
      <c r="G960" t="s">
        <v>105</v>
      </c>
      <c r="H960" t="s">
        <v>6</v>
      </c>
      <c r="I960" t="s">
        <v>463</v>
      </c>
      <c r="J960" t="s">
        <v>1061</v>
      </c>
      <c r="K960" t="s">
        <v>1062</v>
      </c>
      <c r="L960" t="s">
        <v>793</v>
      </c>
      <c r="M960" t="s">
        <v>794</v>
      </c>
      <c r="N960" t="s">
        <v>97</v>
      </c>
      <c r="O960" t="s">
        <v>467</v>
      </c>
      <c r="P960" t="s">
        <v>1297</v>
      </c>
      <c r="Q960" t="s">
        <v>1298</v>
      </c>
      <c r="R960" s="38">
        <v>188424.9</v>
      </c>
    </row>
    <row r="961" spans="1:18" x14ac:dyDescent="0.25">
      <c r="A961" t="s">
        <v>1059</v>
      </c>
      <c r="B961" t="s">
        <v>466</v>
      </c>
      <c r="C961" t="s">
        <v>968</v>
      </c>
      <c r="D961" t="s">
        <v>1059</v>
      </c>
      <c r="E961" t="s">
        <v>466</v>
      </c>
      <c r="F961" t="s">
        <v>104</v>
      </c>
      <c r="G961" t="s">
        <v>105</v>
      </c>
      <c r="H961" t="s">
        <v>6</v>
      </c>
      <c r="I961" t="s">
        <v>463</v>
      </c>
      <c r="J961" t="s">
        <v>1061</v>
      </c>
      <c r="K961" t="s">
        <v>1062</v>
      </c>
      <c r="L961" t="s">
        <v>793</v>
      </c>
      <c r="M961" t="s">
        <v>794</v>
      </c>
      <c r="N961" t="s">
        <v>97</v>
      </c>
      <c r="O961" t="s">
        <v>467</v>
      </c>
      <c r="P961" t="s">
        <v>109</v>
      </c>
      <c r="Q961" t="s">
        <v>110</v>
      </c>
      <c r="R961" s="38">
        <v>0</v>
      </c>
    </row>
    <row r="962" spans="1:18" x14ac:dyDescent="0.25">
      <c r="A962" t="s">
        <v>1059</v>
      </c>
      <c r="B962" t="s">
        <v>466</v>
      </c>
      <c r="C962" t="s">
        <v>968</v>
      </c>
      <c r="D962" t="s">
        <v>1059</v>
      </c>
      <c r="E962" t="s">
        <v>466</v>
      </c>
      <c r="F962" t="s">
        <v>104</v>
      </c>
      <c r="G962" t="s">
        <v>105</v>
      </c>
      <c r="H962" t="s">
        <v>6</v>
      </c>
      <c r="I962" t="s">
        <v>463</v>
      </c>
      <c r="J962" t="s">
        <v>1061</v>
      </c>
      <c r="K962" t="s">
        <v>1062</v>
      </c>
      <c r="L962" t="s">
        <v>795</v>
      </c>
      <c r="M962" t="s">
        <v>796</v>
      </c>
      <c r="N962" t="s">
        <v>97</v>
      </c>
      <c r="O962" t="s">
        <v>467</v>
      </c>
      <c r="P962" t="s">
        <v>1297</v>
      </c>
      <c r="Q962" t="s">
        <v>1298</v>
      </c>
      <c r="R962" s="38">
        <v>403372.82</v>
      </c>
    </row>
    <row r="963" spans="1:18" x14ac:dyDescent="0.25">
      <c r="A963" t="s">
        <v>1059</v>
      </c>
      <c r="B963" t="s">
        <v>466</v>
      </c>
      <c r="C963" t="s">
        <v>968</v>
      </c>
      <c r="D963" t="s">
        <v>1059</v>
      </c>
      <c r="E963" t="s">
        <v>466</v>
      </c>
      <c r="F963" t="s">
        <v>104</v>
      </c>
      <c r="G963" t="s">
        <v>105</v>
      </c>
      <c r="H963" t="s">
        <v>6</v>
      </c>
      <c r="I963" t="s">
        <v>463</v>
      </c>
      <c r="J963" t="s">
        <v>1061</v>
      </c>
      <c r="K963" t="s">
        <v>1062</v>
      </c>
      <c r="L963" t="s">
        <v>795</v>
      </c>
      <c r="M963" t="s">
        <v>796</v>
      </c>
      <c r="N963" t="s">
        <v>97</v>
      </c>
      <c r="O963" t="s">
        <v>467</v>
      </c>
      <c r="P963" t="s">
        <v>111</v>
      </c>
      <c r="Q963" t="s">
        <v>112</v>
      </c>
      <c r="R963" s="38">
        <v>0</v>
      </c>
    </row>
    <row r="964" spans="1:18" x14ac:dyDescent="0.25">
      <c r="A964" t="s">
        <v>1059</v>
      </c>
      <c r="B964" t="s">
        <v>466</v>
      </c>
      <c r="C964" t="s">
        <v>968</v>
      </c>
      <c r="D964" t="s">
        <v>1059</v>
      </c>
      <c r="E964" t="s">
        <v>466</v>
      </c>
      <c r="F964" t="s">
        <v>104</v>
      </c>
      <c r="G964" t="s">
        <v>105</v>
      </c>
      <c r="H964" t="s">
        <v>6</v>
      </c>
      <c r="I964" t="s">
        <v>463</v>
      </c>
      <c r="J964" t="s">
        <v>1061</v>
      </c>
      <c r="K964" t="s">
        <v>1062</v>
      </c>
      <c r="L964" t="s">
        <v>797</v>
      </c>
      <c r="M964" t="s">
        <v>798</v>
      </c>
      <c r="N964" t="s">
        <v>97</v>
      </c>
      <c r="O964" t="s">
        <v>467</v>
      </c>
      <c r="P964" t="s">
        <v>1297</v>
      </c>
      <c r="Q964" t="s">
        <v>1298</v>
      </c>
      <c r="R964" s="38">
        <v>52860.160000000003</v>
      </c>
    </row>
    <row r="965" spans="1:18" x14ac:dyDescent="0.25">
      <c r="A965" t="s">
        <v>1059</v>
      </c>
      <c r="B965" t="s">
        <v>466</v>
      </c>
      <c r="C965" t="s">
        <v>968</v>
      </c>
      <c r="D965" t="s">
        <v>1059</v>
      </c>
      <c r="E965" t="s">
        <v>466</v>
      </c>
      <c r="F965" t="s">
        <v>104</v>
      </c>
      <c r="G965" t="s">
        <v>105</v>
      </c>
      <c r="H965" t="s">
        <v>6</v>
      </c>
      <c r="I965" t="s">
        <v>463</v>
      </c>
      <c r="J965" t="s">
        <v>1061</v>
      </c>
      <c r="K965" t="s">
        <v>1062</v>
      </c>
      <c r="L965" t="s">
        <v>797</v>
      </c>
      <c r="M965" t="s">
        <v>798</v>
      </c>
      <c r="N965" t="s">
        <v>97</v>
      </c>
      <c r="O965" t="s">
        <v>467</v>
      </c>
      <c r="P965" t="s">
        <v>113</v>
      </c>
      <c r="Q965" t="s">
        <v>114</v>
      </c>
      <c r="R965" s="38">
        <v>0</v>
      </c>
    </row>
    <row r="966" spans="1:18" x14ac:dyDescent="0.25">
      <c r="A966" t="s">
        <v>1059</v>
      </c>
      <c r="B966" t="s">
        <v>466</v>
      </c>
      <c r="C966" t="s">
        <v>968</v>
      </c>
      <c r="D966" t="s">
        <v>1059</v>
      </c>
      <c r="E966" t="s">
        <v>466</v>
      </c>
      <c r="F966" t="s">
        <v>104</v>
      </c>
      <c r="G966" t="s">
        <v>105</v>
      </c>
      <c r="H966" t="s">
        <v>6</v>
      </c>
      <c r="I966" t="s">
        <v>463</v>
      </c>
      <c r="J966" t="s">
        <v>1061</v>
      </c>
      <c r="K966" t="s">
        <v>1062</v>
      </c>
      <c r="L966" t="s">
        <v>801</v>
      </c>
      <c r="M966" t="s">
        <v>802</v>
      </c>
      <c r="N966" t="s">
        <v>97</v>
      </c>
      <c r="O966" t="s">
        <v>467</v>
      </c>
      <c r="P966" t="s">
        <v>1415</v>
      </c>
      <c r="Q966" t="s">
        <v>1416</v>
      </c>
      <c r="R966" s="38">
        <v>0</v>
      </c>
    </row>
    <row r="967" spans="1:18" x14ac:dyDescent="0.25">
      <c r="A967" t="s">
        <v>1059</v>
      </c>
      <c r="B967" t="s">
        <v>466</v>
      </c>
      <c r="C967" t="s">
        <v>968</v>
      </c>
      <c r="D967" t="s">
        <v>1059</v>
      </c>
      <c r="E967" t="s">
        <v>466</v>
      </c>
      <c r="F967" t="s">
        <v>104</v>
      </c>
      <c r="G967" t="s">
        <v>105</v>
      </c>
      <c r="H967" t="s">
        <v>6</v>
      </c>
      <c r="I967" t="s">
        <v>463</v>
      </c>
      <c r="J967" t="s">
        <v>1061</v>
      </c>
      <c r="K967" t="s">
        <v>1062</v>
      </c>
      <c r="L967" t="s">
        <v>671</v>
      </c>
      <c r="M967" t="s">
        <v>672</v>
      </c>
      <c r="N967" t="s">
        <v>97</v>
      </c>
      <c r="O967" t="s">
        <v>467</v>
      </c>
      <c r="P967" t="s">
        <v>1297</v>
      </c>
      <c r="Q967" t="s">
        <v>1298</v>
      </c>
      <c r="R967" s="38">
        <v>23109.01</v>
      </c>
    </row>
    <row r="968" spans="1:18" x14ac:dyDescent="0.25">
      <c r="A968" t="s">
        <v>1059</v>
      </c>
      <c r="B968" t="s">
        <v>466</v>
      </c>
      <c r="C968" t="s">
        <v>968</v>
      </c>
      <c r="D968" t="s">
        <v>1059</v>
      </c>
      <c r="E968" t="s">
        <v>466</v>
      </c>
      <c r="F968" t="s">
        <v>104</v>
      </c>
      <c r="G968" t="s">
        <v>105</v>
      </c>
      <c r="H968" t="s">
        <v>6</v>
      </c>
      <c r="I968" t="s">
        <v>463</v>
      </c>
      <c r="J968" t="s">
        <v>1061</v>
      </c>
      <c r="K968" t="s">
        <v>1062</v>
      </c>
      <c r="L968" t="s">
        <v>810</v>
      </c>
      <c r="M968" t="s">
        <v>811</v>
      </c>
      <c r="N968" t="s">
        <v>97</v>
      </c>
      <c r="O968" t="s">
        <v>467</v>
      </c>
      <c r="P968" t="s">
        <v>1297</v>
      </c>
      <c r="Q968" t="s">
        <v>1298</v>
      </c>
      <c r="R968" s="38">
        <v>30546.65</v>
      </c>
    </row>
    <row r="969" spans="1:18" x14ac:dyDescent="0.25">
      <c r="A969" t="s">
        <v>1059</v>
      </c>
      <c r="B969" t="s">
        <v>466</v>
      </c>
      <c r="C969" t="s">
        <v>968</v>
      </c>
      <c r="D969" t="s">
        <v>1059</v>
      </c>
      <c r="E969" t="s">
        <v>466</v>
      </c>
      <c r="F969" t="s">
        <v>104</v>
      </c>
      <c r="G969" t="s">
        <v>105</v>
      </c>
      <c r="H969" t="s">
        <v>6</v>
      </c>
      <c r="I969" t="s">
        <v>463</v>
      </c>
      <c r="J969" t="s">
        <v>1061</v>
      </c>
      <c r="K969" t="s">
        <v>1062</v>
      </c>
      <c r="L969" t="s">
        <v>810</v>
      </c>
      <c r="M969" t="s">
        <v>811</v>
      </c>
      <c r="N969" t="s">
        <v>97</v>
      </c>
      <c r="O969" t="s">
        <v>467</v>
      </c>
      <c r="P969" t="s">
        <v>115</v>
      </c>
      <c r="Q969" t="s">
        <v>116</v>
      </c>
      <c r="R969" s="38">
        <v>0</v>
      </c>
    </row>
    <row r="970" spans="1:18" x14ac:dyDescent="0.25">
      <c r="A970" t="s">
        <v>1059</v>
      </c>
      <c r="B970" t="s">
        <v>466</v>
      </c>
      <c r="C970" t="s">
        <v>968</v>
      </c>
      <c r="D970" t="s">
        <v>1059</v>
      </c>
      <c r="E970" t="s">
        <v>466</v>
      </c>
      <c r="F970" t="s">
        <v>104</v>
      </c>
      <c r="G970" t="s">
        <v>105</v>
      </c>
      <c r="H970" t="s">
        <v>6</v>
      </c>
      <c r="I970" t="s">
        <v>463</v>
      </c>
      <c r="J970" t="s">
        <v>1061</v>
      </c>
      <c r="K970" t="s">
        <v>1062</v>
      </c>
      <c r="L970" t="s">
        <v>814</v>
      </c>
      <c r="M970" t="s">
        <v>815</v>
      </c>
      <c r="N970" t="s">
        <v>97</v>
      </c>
      <c r="O970" t="s">
        <v>467</v>
      </c>
      <c r="P970" t="s">
        <v>1415</v>
      </c>
      <c r="Q970" t="s">
        <v>1416</v>
      </c>
      <c r="R970" s="38">
        <v>0</v>
      </c>
    </row>
    <row r="971" spans="1:18" x14ac:dyDescent="0.25">
      <c r="A971" t="s">
        <v>1059</v>
      </c>
      <c r="B971" t="s">
        <v>466</v>
      </c>
      <c r="C971" t="s">
        <v>968</v>
      </c>
      <c r="D971" t="s">
        <v>1059</v>
      </c>
      <c r="E971" t="s">
        <v>466</v>
      </c>
      <c r="F971" t="s">
        <v>104</v>
      </c>
      <c r="G971" t="s">
        <v>105</v>
      </c>
      <c r="H971" t="s">
        <v>6</v>
      </c>
      <c r="I971" t="s">
        <v>463</v>
      </c>
      <c r="J971" t="s">
        <v>1061</v>
      </c>
      <c r="K971" t="s">
        <v>1062</v>
      </c>
      <c r="L971" t="s">
        <v>816</v>
      </c>
      <c r="M971" t="s">
        <v>817</v>
      </c>
      <c r="N971" t="s">
        <v>97</v>
      </c>
      <c r="O971" t="s">
        <v>467</v>
      </c>
      <c r="P971" t="s">
        <v>1297</v>
      </c>
      <c r="Q971" t="s">
        <v>1298</v>
      </c>
      <c r="R971" s="38">
        <v>74067.279999999897</v>
      </c>
    </row>
    <row r="972" spans="1:18" x14ac:dyDescent="0.25">
      <c r="A972" t="s">
        <v>1059</v>
      </c>
      <c r="B972" t="s">
        <v>466</v>
      </c>
      <c r="C972" t="s">
        <v>968</v>
      </c>
      <c r="D972" t="s">
        <v>1059</v>
      </c>
      <c r="E972" t="s">
        <v>466</v>
      </c>
      <c r="F972" t="s">
        <v>104</v>
      </c>
      <c r="G972" t="s">
        <v>105</v>
      </c>
      <c r="H972" t="s">
        <v>6</v>
      </c>
      <c r="I972" t="s">
        <v>463</v>
      </c>
      <c r="J972" t="s">
        <v>1061</v>
      </c>
      <c r="K972" t="s">
        <v>1062</v>
      </c>
      <c r="L972" t="s">
        <v>816</v>
      </c>
      <c r="M972" t="s">
        <v>817</v>
      </c>
      <c r="N972" t="s">
        <v>97</v>
      </c>
      <c r="O972" t="s">
        <v>467</v>
      </c>
      <c r="P972" t="s">
        <v>127</v>
      </c>
      <c r="Q972" t="s">
        <v>128</v>
      </c>
      <c r="R972" s="38">
        <v>0</v>
      </c>
    </row>
    <row r="973" spans="1:18" x14ac:dyDescent="0.25">
      <c r="A973" t="s">
        <v>1059</v>
      </c>
      <c r="B973" t="s">
        <v>466</v>
      </c>
      <c r="C973" t="s">
        <v>968</v>
      </c>
      <c r="D973" t="s">
        <v>1059</v>
      </c>
      <c r="E973" t="s">
        <v>466</v>
      </c>
      <c r="F973" t="s">
        <v>104</v>
      </c>
      <c r="G973" t="s">
        <v>105</v>
      </c>
      <c r="H973" t="s">
        <v>6</v>
      </c>
      <c r="I973" t="s">
        <v>463</v>
      </c>
      <c r="J973" t="s">
        <v>1061</v>
      </c>
      <c r="K973" t="s">
        <v>1062</v>
      </c>
      <c r="L973" t="s">
        <v>818</v>
      </c>
      <c r="M973" t="s">
        <v>819</v>
      </c>
      <c r="N973" t="s">
        <v>97</v>
      </c>
      <c r="O973" t="s">
        <v>467</v>
      </c>
      <c r="P973" t="s">
        <v>1297</v>
      </c>
      <c r="Q973" t="s">
        <v>1298</v>
      </c>
      <c r="R973" s="38">
        <v>24000</v>
      </c>
    </row>
    <row r="974" spans="1:18" x14ac:dyDescent="0.25">
      <c r="A974" t="s">
        <v>1059</v>
      </c>
      <c r="B974" t="s">
        <v>466</v>
      </c>
      <c r="C974" t="s">
        <v>968</v>
      </c>
      <c r="D974" t="s">
        <v>1059</v>
      </c>
      <c r="E974" t="s">
        <v>466</v>
      </c>
      <c r="F974" t="s">
        <v>104</v>
      </c>
      <c r="G974" t="s">
        <v>105</v>
      </c>
      <c r="H974" t="s">
        <v>6</v>
      </c>
      <c r="I974" t="s">
        <v>463</v>
      </c>
      <c r="J974" t="s">
        <v>1061</v>
      </c>
      <c r="K974" t="s">
        <v>1062</v>
      </c>
      <c r="L974" t="s">
        <v>818</v>
      </c>
      <c r="M974" t="s">
        <v>819</v>
      </c>
      <c r="N974" t="s">
        <v>97</v>
      </c>
      <c r="O974" t="s">
        <v>467</v>
      </c>
      <c r="P974" t="s">
        <v>127</v>
      </c>
      <c r="Q974" t="s">
        <v>128</v>
      </c>
      <c r="R974" s="38">
        <v>0</v>
      </c>
    </row>
    <row r="975" spans="1:18" x14ac:dyDescent="0.25">
      <c r="A975" t="s">
        <v>1059</v>
      </c>
      <c r="B975" t="s">
        <v>466</v>
      </c>
      <c r="C975" t="s">
        <v>968</v>
      </c>
      <c r="D975" t="s">
        <v>1059</v>
      </c>
      <c r="E975" t="s">
        <v>466</v>
      </c>
      <c r="F975" t="s">
        <v>104</v>
      </c>
      <c r="G975" t="s">
        <v>105</v>
      </c>
      <c r="H975" t="s">
        <v>6</v>
      </c>
      <c r="I975" t="s">
        <v>463</v>
      </c>
      <c r="J975" t="s">
        <v>1061</v>
      </c>
      <c r="K975" t="s">
        <v>1062</v>
      </c>
      <c r="L975" t="s">
        <v>826</v>
      </c>
      <c r="M975" t="s">
        <v>827</v>
      </c>
      <c r="N975" t="s">
        <v>97</v>
      </c>
      <c r="O975" t="s">
        <v>467</v>
      </c>
      <c r="P975" t="s">
        <v>1297</v>
      </c>
      <c r="Q975" t="s">
        <v>1298</v>
      </c>
      <c r="R975" s="38">
        <v>1367.52</v>
      </c>
    </row>
    <row r="976" spans="1:18" x14ac:dyDescent="0.25">
      <c r="A976" t="s">
        <v>1059</v>
      </c>
      <c r="B976" t="s">
        <v>466</v>
      </c>
      <c r="C976" t="s">
        <v>968</v>
      </c>
      <c r="D976" t="s">
        <v>1059</v>
      </c>
      <c r="E976" t="s">
        <v>466</v>
      </c>
      <c r="F976" t="s">
        <v>104</v>
      </c>
      <c r="G976" t="s">
        <v>105</v>
      </c>
      <c r="H976" t="s">
        <v>6</v>
      </c>
      <c r="I976" t="s">
        <v>463</v>
      </c>
      <c r="J976" t="s">
        <v>1061</v>
      </c>
      <c r="K976" t="s">
        <v>1062</v>
      </c>
      <c r="L976" t="s">
        <v>826</v>
      </c>
      <c r="M976" t="s">
        <v>827</v>
      </c>
      <c r="N976" t="s">
        <v>97</v>
      </c>
      <c r="O976" t="s">
        <v>467</v>
      </c>
      <c r="P976" t="s">
        <v>119</v>
      </c>
      <c r="Q976" t="s">
        <v>120</v>
      </c>
      <c r="R976" s="38">
        <v>0</v>
      </c>
    </row>
    <row r="977" spans="1:18" x14ac:dyDescent="0.25">
      <c r="A977" t="s">
        <v>1059</v>
      </c>
      <c r="B977" t="s">
        <v>466</v>
      </c>
      <c r="C977" t="s">
        <v>968</v>
      </c>
      <c r="D977" t="s">
        <v>1059</v>
      </c>
      <c r="E977" t="s">
        <v>466</v>
      </c>
      <c r="F977" t="s">
        <v>104</v>
      </c>
      <c r="G977" t="s">
        <v>105</v>
      </c>
      <c r="H977" t="s">
        <v>6</v>
      </c>
      <c r="I977" t="s">
        <v>463</v>
      </c>
      <c r="J977" t="s">
        <v>1061</v>
      </c>
      <c r="K977" t="s">
        <v>1062</v>
      </c>
      <c r="L977" t="s">
        <v>1021</v>
      </c>
      <c r="M977" t="s">
        <v>1022</v>
      </c>
      <c r="N977" t="s">
        <v>97</v>
      </c>
      <c r="O977" t="s">
        <v>467</v>
      </c>
      <c r="P977" t="s">
        <v>1415</v>
      </c>
      <c r="Q977" t="s">
        <v>1416</v>
      </c>
      <c r="R977" s="38">
        <v>0</v>
      </c>
    </row>
    <row r="978" spans="1:18" x14ac:dyDescent="0.25">
      <c r="A978" t="s">
        <v>1059</v>
      </c>
      <c r="B978" t="s">
        <v>466</v>
      </c>
      <c r="C978" t="s">
        <v>968</v>
      </c>
      <c r="D978" t="s">
        <v>1059</v>
      </c>
      <c r="E978" t="s">
        <v>466</v>
      </c>
      <c r="F978" t="s">
        <v>104</v>
      </c>
      <c r="G978" t="s">
        <v>105</v>
      </c>
      <c r="H978" t="s">
        <v>6</v>
      </c>
      <c r="I978" t="s">
        <v>463</v>
      </c>
      <c r="J978" t="s">
        <v>1061</v>
      </c>
      <c r="K978" t="s">
        <v>1062</v>
      </c>
      <c r="L978" t="s">
        <v>831</v>
      </c>
      <c r="M978" t="s">
        <v>794</v>
      </c>
      <c r="N978" t="s">
        <v>97</v>
      </c>
      <c r="O978" t="s">
        <v>467</v>
      </c>
      <c r="P978" t="s">
        <v>1297</v>
      </c>
      <c r="Q978" t="s">
        <v>1298</v>
      </c>
      <c r="R978" s="38">
        <v>0</v>
      </c>
    </row>
    <row r="979" spans="1:18" x14ac:dyDescent="0.25">
      <c r="A979" t="s">
        <v>1059</v>
      </c>
      <c r="B979" t="s">
        <v>466</v>
      </c>
      <c r="C979" t="s">
        <v>968</v>
      </c>
      <c r="D979" t="s">
        <v>1059</v>
      </c>
      <c r="E979" t="s">
        <v>466</v>
      </c>
      <c r="F979" t="s">
        <v>104</v>
      </c>
      <c r="G979" t="s">
        <v>105</v>
      </c>
      <c r="H979" t="s">
        <v>6</v>
      </c>
      <c r="I979" t="s">
        <v>463</v>
      </c>
      <c r="J979" t="s">
        <v>1061</v>
      </c>
      <c r="K979" t="s">
        <v>1062</v>
      </c>
      <c r="L979" t="s">
        <v>877</v>
      </c>
      <c r="M979" t="s">
        <v>878</v>
      </c>
      <c r="N979" t="s">
        <v>97</v>
      </c>
      <c r="O979" t="s">
        <v>467</v>
      </c>
      <c r="P979" t="s">
        <v>1297</v>
      </c>
      <c r="Q979" t="s">
        <v>1298</v>
      </c>
      <c r="R979" s="38">
        <v>2351.7600000000002</v>
      </c>
    </row>
    <row r="980" spans="1:18" x14ac:dyDescent="0.25">
      <c r="A980" t="s">
        <v>1059</v>
      </c>
      <c r="B980" t="s">
        <v>466</v>
      </c>
      <c r="C980" t="s">
        <v>968</v>
      </c>
      <c r="D980" t="s">
        <v>1059</v>
      </c>
      <c r="E980" t="s">
        <v>466</v>
      </c>
      <c r="F980" t="s">
        <v>104</v>
      </c>
      <c r="G980" t="s">
        <v>105</v>
      </c>
      <c r="H980" t="s">
        <v>6</v>
      </c>
      <c r="I980" t="s">
        <v>463</v>
      </c>
      <c r="J980" t="s">
        <v>1061</v>
      </c>
      <c r="K980" t="s">
        <v>1062</v>
      </c>
      <c r="L980" t="s">
        <v>877</v>
      </c>
      <c r="M980" t="s">
        <v>878</v>
      </c>
      <c r="N980" t="s">
        <v>97</v>
      </c>
      <c r="O980" t="s">
        <v>467</v>
      </c>
      <c r="P980" t="s">
        <v>119</v>
      </c>
      <c r="Q980" t="s">
        <v>120</v>
      </c>
      <c r="R980" s="38">
        <v>0</v>
      </c>
    </row>
    <row r="981" spans="1:18" x14ac:dyDescent="0.25">
      <c r="A981" t="s">
        <v>1059</v>
      </c>
      <c r="B981" t="s">
        <v>466</v>
      </c>
      <c r="C981" t="s">
        <v>968</v>
      </c>
      <c r="D981" t="s">
        <v>1059</v>
      </c>
      <c r="E981" t="s">
        <v>466</v>
      </c>
      <c r="F981" t="s">
        <v>104</v>
      </c>
      <c r="G981" t="s">
        <v>105</v>
      </c>
      <c r="H981" t="s">
        <v>6</v>
      </c>
      <c r="I981" t="s">
        <v>463</v>
      </c>
      <c r="J981" t="s">
        <v>1061</v>
      </c>
      <c r="K981" t="s">
        <v>1062</v>
      </c>
      <c r="L981" t="s">
        <v>840</v>
      </c>
      <c r="M981" t="s">
        <v>841</v>
      </c>
      <c r="N981" t="s">
        <v>97</v>
      </c>
      <c r="O981" t="s">
        <v>467</v>
      </c>
      <c r="P981" t="s">
        <v>1297</v>
      </c>
      <c r="Q981" t="s">
        <v>1298</v>
      </c>
      <c r="R981" s="38">
        <v>5336.42</v>
      </c>
    </row>
    <row r="982" spans="1:18" x14ac:dyDescent="0.25">
      <c r="A982" t="s">
        <v>1059</v>
      </c>
      <c r="B982" t="s">
        <v>466</v>
      </c>
      <c r="C982" t="s">
        <v>968</v>
      </c>
      <c r="D982" t="s">
        <v>1059</v>
      </c>
      <c r="E982" t="s">
        <v>466</v>
      </c>
      <c r="F982" t="s">
        <v>104</v>
      </c>
      <c r="G982" t="s">
        <v>105</v>
      </c>
      <c r="H982" t="s">
        <v>6</v>
      </c>
      <c r="I982" t="s">
        <v>463</v>
      </c>
      <c r="J982" t="s">
        <v>1061</v>
      </c>
      <c r="K982" t="s">
        <v>1062</v>
      </c>
      <c r="L982" t="s">
        <v>840</v>
      </c>
      <c r="M982" t="s">
        <v>841</v>
      </c>
      <c r="N982" t="s">
        <v>97</v>
      </c>
      <c r="O982" t="s">
        <v>467</v>
      </c>
      <c r="P982" t="s">
        <v>117</v>
      </c>
      <c r="Q982" t="s">
        <v>118</v>
      </c>
      <c r="R982" s="38">
        <v>0</v>
      </c>
    </row>
    <row r="983" spans="1:18" x14ac:dyDescent="0.25">
      <c r="A983" t="s">
        <v>1059</v>
      </c>
      <c r="B983" t="s">
        <v>466</v>
      </c>
      <c r="C983" t="s">
        <v>968</v>
      </c>
      <c r="D983" t="s">
        <v>1059</v>
      </c>
      <c r="E983" t="s">
        <v>466</v>
      </c>
      <c r="F983" t="s">
        <v>104</v>
      </c>
      <c r="G983" t="s">
        <v>105</v>
      </c>
      <c r="H983" t="s">
        <v>6</v>
      </c>
      <c r="I983" t="s">
        <v>463</v>
      </c>
      <c r="J983" t="s">
        <v>1061</v>
      </c>
      <c r="K983" t="s">
        <v>1062</v>
      </c>
      <c r="L983" t="s">
        <v>852</v>
      </c>
      <c r="M983" t="s">
        <v>853</v>
      </c>
      <c r="N983" t="s">
        <v>97</v>
      </c>
      <c r="O983" t="s">
        <v>467</v>
      </c>
      <c r="P983" t="s">
        <v>1301</v>
      </c>
      <c r="Q983" t="s">
        <v>1302</v>
      </c>
      <c r="R983" s="38">
        <v>4159.9200000000101</v>
      </c>
    </row>
    <row r="984" spans="1:18" x14ac:dyDescent="0.25">
      <c r="A984" t="s">
        <v>1059</v>
      </c>
      <c r="B984" t="s">
        <v>466</v>
      </c>
      <c r="C984" t="s">
        <v>968</v>
      </c>
      <c r="D984" t="s">
        <v>1059</v>
      </c>
      <c r="E984" t="s">
        <v>466</v>
      </c>
      <c r="F984" t="s">
        <v>104</v>
      </c>
      <c r="G984" t="s">
        <v>105</v>
      </c>
      <c r="H984" t="s">
        <v>6</v>
      </c>
      <c r="I984" t="s">
        <v>463</v>
      </c>
      <c r="J984" t="s">
        <v>1061</v>
      </c>
      <c r="K984" t="s">
        <v>1062</v>
      </c>
      <c r="L984" t="s">
        <v>854</v>
      </c>
      <c r="M984" t="s">
        <v>855</v>
      </c>
      <c r="N984" t="s">
        <v>97</v>
      </c>
      <c r="O984" t="s">
        <v>467</v>
      </c>
      <c r="P984" t="s">
        <v>1297</v>
      </c>
      <c r="Q984" t="s">
        <v>1298</v>
      </c>
      <c r="R984" s="38">
        <v>2193.29</v>
      </c>
    </row>
    <row r="985" spans="1:18" x14ac:dyDescent="0.25">
      <c r="A985" t="s">
        <v>1059</v>
      </c>
      <c r="B985" t="s">
        <v>466</v>
      </c>
      <c r="C985" t="s">
        <v>968</v>
      </c>
      <c r="D985" t="s">
        <v>1059</v>
      </c>
      <c r="E985" t="s">
        <v>466</v>
      </c>
      <c r="F985" t="s">
        <v>104</v>
      </c>
      <c r="G985" t="s">
        <v>105</v>
      </c>
      <c r="H985" t="s">
        <v>6</v>
      </c>
      <c r="I985" t="s">
        <v>463</v>
      </c>
      <c r="J985" t="s">
        <v>1123</v>
      </c>
      <c r="K985" t="s">
        <v>1124</v>
      </c>
      <c r="L985" t="s">
        <v>732</v>
      </c>
      <c r="M985" t="s">
        <v>733</v>
      </c>
      <c r="N985" t="s">
        <v>97</v>
      </c>
      <c r="O985" t="s">
        <v>467</v>
      </c>
      <c r="P985" t="s">
        <v>1297</v>
      </c>
      <c r="Q985" t="s">
        <v>1298</v>
      </c>
      <c r="R985" s="38">
        <v>451.66</v>
      </c>
    </row>
    <row r="986" spans="1:18" x14ac:dyDescent="0.25">
      <c r="A986" t="s">
        <v>1059</v>
      </c>
      <c r="B986" t="s">
        <v>466</v>
      </c>
      <c r="C986" t="s">
        <v>968</v>
      </c>
      <c r="D986" t="s">
        <v>1059</v>
      </c>
      <c r="E986" t="s">
        <v>466</v>
      </c>
      <c r="F986" t="s">
        <v>104</v>
      </c>
      <c r="G986" t="s">
        <v>105</v>
      </c>
      <c r="H986" t="s">
        <v>6</v>
      </c>
      <c r="I986" t="s">
        <v>463</v>
      </c>
      <c r="J986" t="s">
        <v>1123</v>
      </c>
      <c r="K986" t="s">
        <v>1124</v>
      </c>
      <c r="L986" t="s">
        <v>765</v>
      </c>
      <c r="M986" t="s">
        <v>766</v>
      </c>
      <c r="N986" t="s">
        <v>97</v>
      </c>
      <c r="O986" t="s">
        <v>467</v>
      </c>
      <c r="P986" t="s">
        <v>1299</v>
      </c>
      <c r="Q986" t="s">
        <v>1300</v>
      </c>
      <c r="R986" s="38">
        <v>520</v>
      </c>
    </row>
    <row r="987" spans="1:18" x14ac:dyDescent="0.25">
      <c r="A987" t="s">
        <v>1059</v>
      </c>
      <c r="B987" t="s">
        <v>466</v>
      </c>
      <c r="C987" t="s">
        <v>968</v>
      </c>
      <c r="D987" t="s">
        <v>1059</v>
      </c>
      <c r="E987" t="s">
        <v>466</v>
      </c>
      <c r="F987" t="s">
        <v>104</v>
      </c>
      <c r="G987" t="s">
        <v>105</v>
      </c>
      <c r="H987" t="s">
        <v>6</v>
      </c>
      <c r="I987" t="s">
        <v>463</v>
      </c>
      <c r="J987" t="s">
        <v>1123</v>
      </c>
      <c r="K987" t="s">
        <v>1124</v>
      </c>
      <c r="L987" t="s">
        <v>994</v>
      </c>
      <c r="M987" t="s">
        <v>995</v>
      </c>
      <c r="N987" t="s">
        <v>97</v>
      </c>
      <c r="O987" t="s">
        <v>467</v>
      </c>
      <c r="P987" t="s">
        <v>1299</v>
      </c>
      <c r="Q987" t="s">
        <v>1300</v>
      </c>
      <c r="R987" s="38">
        <v>11700</v>
      </c>
    </row>
    <row r="988" spans="1:18" x14ac:dyDescent="0.25">
      <c r="A988" t="s">
        <v>1059</v>
      </c>
      <c r="B988" t="s">
        <v>466</v>
      </c>
      <c r="C988" t="s">
        <v>968</v>
      </c>
      <c r="D988" t="s">
        <v>1059</v>
      </c>
      <c r="E988" t="s">
        <v>466</v>
      </c>
      <c r="F988" t="s">
        <v>104</v>
      </c>
      <c r="G988" t="s">
        <v>105</v>
      </c>
      <c r="H988" t="s">
        <v>6</v>
      </c>
      <c r="I988" t="s">
        <v>463</v>
      </c>
      <c r="J988" t="s">
        <v>1123</v>
      </c>
      <c r="K988" t="s">
        <v>1124</v>
      </c>
      <c r="L988" t="s">
        <v>791</v>
      </c>
      <c r="M988" t="s">
        <v>792</v>
      </c>
      <c r="N988" t="s">
        <v>97</v>
      </c>
      <c r="O988" t="s">
        <v>467</v>
      </c>
      <c r="P988" t="s">
        <v>1297</v>
      </c>
      <c r="Q988" t="s">
        <v>1298</v>
      </c>
      <c r="R988" s="38">
        <v>95347.62</v>
      </c>
    </row>
    <row r="989" spans="1:18" x14ac:dyDescent="0.25">
      <c r="A989" t="s">
        <v>1059</v>
      </c>
      <c r="B989" t="s">
        <v>466</v>
      </c>
      <c r="C989" t="s">
        <v>968</v>
      </c>
      <c r="D989" t="s">
        <v>1059</v>
      </c>
      <c r="E989" t="s">
        <v>466</v>
      </c>
      <c r="F989" t="s">
        <v>104</v>
      </c>
      <c r="G989" t="s">
        <v>105</v>
      </c>
      <c r="H989" t="s">
        <v>6</v>
      </c>
      <c r="I989" t="s">
        <v>463</v>
      </c>
      <c r="J989" t="s">
        <v>1123</v>
      </c>
      <c r="K989" t="s">
        <v>1124</v>
      </c>
      <c r="L989" t="s">
        <v>793</v>
      </c>
      <c r="M989" t="s">
        <v>794</v>
      </c>
      <c r="N989" t="s">
        <v>97</v>
      </c>
      <c r="O989" t="s">
        <v>467</v>
      </c>
      <c r="P989" t="s">
        <v>1297</v>
      </c>
      <c r="Q989" t="s">
        <v>1298</v>
      </c>
      <c r="R989" s="38">
        <v>56521.98</v>
      </c>
    </row>
    <row r="990" spans="1:18" x14ac:dyDescent="0.25">
      <c r="A990" t="s">
        <v>1059</v>
      </c>
      <c r="B990" t="s">
        <v>466</v>
      </c>
      <c r="C990" t="s">
        <v>968</v>
      </c>
      <c r="D990" t="s">
        <v>1059</v>
      </c>
      <c r="E990" t="s">
        <v>466</v>
      </c>
      <c r="F990" t="s">
        <v>104</v>
      </c>
      <c r="G990" t="s">
        <v>105</v>
      </c>
      <c r="H990" t="s">
        <v>6</v>
      </c>
      <c r="I990" t="s">
        <v>463</v>
      </c>
      <c r="J990" t="s">
        <v>1123</v>
      </c>
      <c r="K990" t="s">
        <v>1124</v>
      </c>
      <c r="L990" t="s">
        <v>795</v>
      </c>
      <c r="M990" t="s">
        <v>796</v>
      </c>
      <c r="N990" t="s">
        <v>97</v>
      </c>
      <c r="O990" t="s">
        <v>467</v>
      </c>
      <c r="P990" t="s">
        <v>1297</v>
      </c>
      <c r="Q990" t="s">
        <v>1298</v>
      </c>
      <c r="R990" s="38">
        <v>288020.05</v>
      </c>
    </row>
    <row r="991" spans="1:18" x14ac:dyDescent="0.25">
      <c r="A991" t="s">
        <v>1059</v>
      </c>
      <c r="B991" t="s">
        <v>466</v>
      </c>
      <c r="C991" t="s">
        <v>968</v>
      </c>
      <c r="D991" t="s">
        <v>1059</v>
      </c>
      <c r="E991" t="s">
        <v>466</v>
      </c>
      <c r="F991" t="s">
        <v>104</v>
      </c>
      <c r="G991" t="s">
        <v>105</v>
      </c>
      <c r="H991" t="s">
        <v>6</v>
      </c>
      <c r="I991" t="s">
        <v>463</v>
      </c>
      <c r="J991" t="s">
        <v>1123</v>
      </c>
      <c r="K991" t="s">
        <v>1124</v>
      </c>
      <c r="L991" t="s">
        <v>797</v>
      </c>
      <c r="M991" t="s">
        <v>798</v>
      </c>
      <c r="N991" t="s">
        <v>97</v>
      </c>
      <c r="O991" t="s">
        <v>467</v>
      </c>
      <c r="P991" t="s">
        <v>1297</v>
      </c>
      <c r="Q991" t="s">
        <v>1298</v>
      </c>
      <c r="R991" s="38">
        <v>24952.59</v>
      </c>
    </row>
    <row r="992" spans="1:18" x14ac:dyDescent="0.25">
      <c r="A992" t="s">
        <v>1059</v>
      </c>
      <c r="B992" t="s">
        <v>466</v>
      </c>
      <c r="C992" t="s">
        <v>968</v>
      </c>
      <c r="D992" t="s">
        <v>1059</v>
      </c>
      <c r="E992" t="s">
        <v>466</v>
      </c>
      <c r="F992" t="s">
        <v>104</v>
      </c>
      <c r="G992" t="s">
        <v>105</v>
      </c>
      <c r="H992" t="s">
        <v>6</v>
      </c>
      <c r="I992" t="s">
        <v>463</v>
      </c>
      <c r="J992" t="s">
        <v>1123</v>
      </c>
      <c r="K992" t="s">
        <v>1124</v>
      </c>
      <c r="L992" t="s">
        <v>671</v>
      </c>
      <c r="M992" t="s">
        <v>672</v>
      </c>
      <c r="N992" t="s">
        <v>97</v>
      </c>
      <c r="O992" t="s">
        <v>467</v>
      </c>
      <c r="P992" t="s">
        <v>1297</v>
      </c>
      <c r="Q992" t="s">
        <v>1298</v>
      </c>
      <c r="R992" s="38">
        <v>28250.09</v>
      </c>
    </row>
    <row r="993" spans="1:18" x14ac:dyDescent="0.25">
      <c r="A993" t="s">
        <v>1059</v>
      </c>
      <c r="B993" t="s">
        <v>466</v>
      </c>
      <c r="C993" t="s">
        <v>968</v>
      </c>
      <c r="D993" t="s">
        <v>1059</v>
      </c>
      <c r="E993" t="s">
        <v>466</v>
      </c>
      <c r="F993" t="s">
        <v>104</v>
      </c>
      <c r="G993" t="s">
        <v>105</v>
      </c>
      <c r="H993" t="s">
        <v>6</v>
      </c>
      <c r="I993" t="s">
        <v>463</v>
      </c>
      <c r="J993" t="s">
        <v>1123</v>
      </c>
      <c r="K993" t="s">
        <v>1124</v>
      </c>
      <c r="L993" t="s">
        <v>810</v>
      </c>
      <c r="M993" t="s">
        <v>811</v>
      </c>
      <c r="N993" t="s">
        <v>97</v>
      </c>
      <c r="O993" t="s">
        <v>467</v>
      </c>
      <c r="P993" t="s">
        <v>1297</v>
      </c>
      <c r="Q993" t="s">
        <v>1298</v>
      </c>
      <c r="R993" s="38">
        <v>11295.15</v>
      </c>
    </row>
    <row r="994" spans="1:18" x14ac:dyDescent="0.25">
      <c r="A994" t="s">
        <v>1059</v>
      </c>
      <c r="B994" t="s">
        <v>466</v>
      </c>
      <c r="C994" t="s">
        <v>968</v>
      </c>
      <c r="D994" t="s">
        <v>1059</v>
      </c>
      <c r="E994" t="s">
        <v>466</v>
      </c>
      <c r="F994" t="s">
        <v>104</v>
      </c>
      <c r="G994" t="s">
        <v>105</v>
      </c>
      <c r="H994" t="s">
        <v>6</v>
      </c>
      <c r="I994" t="s">
        <v>463</v>
      </c>
      <c r="J994" t="s">
        <v>1123</v>
      </c>
      <c r="K994" t="s">
        <v>1124</v>
      </c>
      <c r="L994" t="s">
        <v>816</v>
      </c>
      <c r="M994" t="s">
        <v>817</v>
      </c>
      <c r="N994" t="s">
        <v>97</v>
      </c>
      <c r="O994" t="s">
        <v>467</v>
      </c>
      <c r="P994" t="s">
        <v>1297</v>
      </c>
      <c r="Q994" t="s">
        <v>1298</v>
      </c>
      <c r="R994" s="38">
        <v>6000</v>
      </c>
    </row>
    <row r="995" spans="1:18" x14ac:dyDescent="0.25">
      <c r="A995" t="s">
        <v>1059</v>
      </c>
      <c r="B995" t="s">
        <v>466</v>
      </c>
      <c r="C995" t="s">
        <v>968</v>
      </c>
      <c r="D995" t="s">
        <v>1059</v>
      </c>
      <c r="E995" t="s">
        <v>466</v>
      </c>
      <c r="F995" t="s">
        <v>104</v>
      </c>
      <c r="G995" t="s">
        <v>105</v>
      </c>
      <c r="H995" t="s">
        <v>6</v>
      </c>
      <c r="I995" t="s">
        <v>463</v>
      </c>
      <c r="J995" t="s">
        <v>1123</v>
      </c>
      <c r="K995" t="s">
        <v>1124</v>
      </c>
      <c r="L995" t="s">
        <v>818</v>
      </c>
      <c r="M995" t="s">
        <v>819</v>
      </c>
      <c r="N995" t="s">
        <v>97</v>
      </c>
      <c r="O995" t="s">
        <v>467</v>
      </c>
      <c r="P995" t="s">
        <v>1297</v>
      </c>
      <c r="Q995" t="s">
        <v>1298</v>
      </c>
      <c r="R995" s="38">
        <v>2800</v>
      </c>
    </row>
    <row r="996" spans="1:18" x14ac:dyDescent="0.25">
      <c r="A996" t="s">
        <v>1059</v>
      </c>
      <c r="B996" t="s">
        <v>466</v>
      </c>
      <c r="C996" t="s">
        <v>968</v>
      </c>
      <c r="D996" t="s">
        <v>1059</v>
      </c>
      <c r="E996" t="s">
        <v>466</v>
      </c>
      <c r="F996" t="s">
        <v>104</v>
      </c>
      <c r="G996" t="s">
        <v>105</v>
      </c>
      <c r="H996" t="s">
        <v>6</v>
      </c>
      <c r="I996" t="s">
        <v>463</v>
      </c>
      <c r="J996" t="s">
        <v>1123</v>
      </c>
      <c r="K996" t="s">
        <v>1124</v>
      </c>
      <c r="L996" t="s">
        <v>826</v>
      </c>
      <c r="M996" t="s">
        <v>827</v>
      </c>
      <c r="N996" t="s">
        <v>97</v>
      </c>
      <c r="O996" t="s">
        <v>467</v>
      </c>
      <c r="P996" t="s">
        <v>1297</v>
      </c>
      <c r="Q996" t="s">
        <v>1298</v>
      </c>
      <c r="R996" s="38">
        <v>227.92</v>
      </c>
    </row>
    <row r="997" spans="1:18" x14ac:dyDescent="0.25">
      <c r="A997" t="s">
        <v>1059</v>
      </c>
      <c r="B997" t="s">
        <v>466</v>
      </c>
      <c r="C997" t="s">
        <v>968</v>
      </c>
      <c r="D997" t="s">
        <v>1059</v>
      </c>
      <c r="E997" t="s">
        <v>466</v>
      </c>
      <c r="F997" t="s">
        <v>104</v>
      </c>
      <c r="G997" t="s">
        <v>105</v>
      </c>
      <c r="H997" t="s">
        <v>6</v>
      </c>
      <c r="I997" t="s">
        <v>463</v>
      </c>
      <c r="J997" t="s">
        <v>1123</v>
      </c>
      <c r="K997" t="s">
        <v>1124</v>
      </c>
      <c r="L997" t="s">
        <v>831</v>
      </c>
      <c r="M997" t="s">
        <v>794</v>
      </c>
      <c r="N997" t="s">
        <v>97</v>
      </c>
      <c r="O997" t="s">
        <v>467</v>
      </c>
      <c r="P997" t="s">
        <v>1417</v>
      </c>
      <c r="Q997" t="s">
        <v>1418</v>
      </c>
      <c r="R997" s="38">
        <v>1758</v>
      </c>
    </row>
    <row r="998" spans="1:18" x14ac:dyDescent="0.25">
      <c r="A998" t="s">
        <v>1059</v>
      </c>
      <c r="B998" t="s">
        <v>466</v>
      </c>
      <c r="C998" t="s">
        <v>968</v>
      </c>
      <c r="D998" t="s">
        <v>1059</v>
      </c>
      <c r="E998" t="s">
        <v>466</v>
      </c>
      <c r="F998" t="s">
        <v>104</v>
      </c>
      <c r="G998" t="s">
        <v>105</v>
      </c>
      <c r="H998" t="s">
        <v>6</v>
      </c>
      <c r="I998" t="s">
        <v>463</v>
      </c>
      <c r="J998" t="s">
        <v>1123</v>
      </c>
      <c r="K998" t="s">
        <v>1124</v>
      </c>
      <c r="L998" t="s">
        <v>877</v>
      </c>
      <c r="M998" t="s">
        <v>878</v>
      </c>
      <c r="N998" t="s">
        <v>97</v>
      </c>
      <c r="O998" t="s">
        <v>467</v>
      </c>
      <c r="P998" t="s">
        <v>1297</v>
      </c>
      <c r="Q998" t="s">
        <v>1298</v>
      </c>
      <c r="R998" s="38">
        <v>468.6</v>
      </c>
    </row>
    <row r="999" spans="1:18" x14ac:dyDescent="0.25">
      <c r="A999" t="s">
        <v>1059</v>
      </c>
      <c r="B999" t="s">
        <v>466</v>
      </c>
      <c r="C999" t="s">
        <v>968</v>
      </c>
      <c r="D999" t="s">
        <v>1059</v>
      </c>
      <c r="E999" t="s">
        <v>466</v>
      </c>
      <c r="F999" t="s">
        <v>104</v>
      </c>
      <c r="G999" t="s">
        <v>105</v>
      </c>
      <c r="H999" t="s">
        <v>6</v>
      </c>
      <c r="I999" t="s">
        <v>463</v>
      </c>
      <c r="J999" t="s">
        <v>1123</v>
      </c>
      <c r="K999" t="s">
        <v>1124</v>
      </c>
      <c r="L999" t="s">
        <v>840</v>
      </c>
      <c r="M999" t="s">
        <v>841</v>
      </c>
      <c r="N999" t="s">
        <v>97</v>
      </c>
      <c r="O999" t="s">
        <v>467</v>
      </c>
      <c r="P999" t="s">
        <v>1297</v>
      </c>
      <c r="Q999" t="s">
        <v>1298</v>
      </c>
      <c r="R999" s="38">
        <v>1639.34</v>
      </c>
    </row>
    <row r="1000" spans="1:18" x14ac:dyDescent="0.25">
      <c r="A1000" t="s">
        <v>1059</v>
      </c>
      <c r="B1000" t="s">
        <v>466</v>
      </c>
      <c r="C1000" t="s">
        <v>968</v>
      </c>
      <c r="D1000" t="s">
        <v>1059</v>
      </c>
      <c r="E1000" t="s">
        <v>466</v>
      </c>
      <c r="F1000" t="s">
        <v>104</v>
      </c>
      <c r="G1000" t="s">
        <v>105</v>
      </c>
      <c r="H1000" t="s">
        <v>6</v>
      </c>
      <c r="I1000" t="s">
        <v>463</v>
      </c>
      <c r="J1000" t="s">
        <v>1123</v>
      </c>
      <c r="K1000" t="s">
        <v>1124</v>
      </c>
      <c r="L1000" t="s">
        <v>1017</v>
      </c>
      <c r="M1000" t="s">
        <v>1018</v>
      </c>
      <c r="N1000" t="s">
        <v>97</v>
      </c>
      <c r="O1000" t="s">
        <v>467</v>
      </c>
      <c r="P1000" t="s">
        <v>1299</v>
      </c>
      <c r="Q1000" t="s">
        <v>1300</v>
      </c>
      <c r="R1000" s="38">
        <v>87815</v>
      </c>
    </row>
    <row r="1001" spans="1:18" x14ac:dyDescent="0.25">
      <c r="A1001" t="s">
        <v>1059</v>
      </c>
      <c r="B1001" t="s">
        <v>466</v>
      </c>
      <c r="C1001" t="s">
        <v>968</v>
      </c>
      <c r="D1001" t="s">
        <v>1059</v>
      </c>
      <c r="E1001" t="s">
        <v>466</v>
      </c>
      <c r="F1001" t="s">
        <v>84</v>
      </c>
      <c r="G1001" t="s">
        <v>85</v>
      </c>
      <c r="H1001" t="s">
        <v>75</v>
      </c>
      <c r="I1001" t="s">
        <v>460</v>
      </c>
      <c r="J1001" t="s">
        <v>1061</v>
      </c>
      <c r="K1001" t="s">
        <v>1062</v>
      </c>
      <c r="L1001" t="s">
        <v>879</v>
      </c>
      <c r="M1001" t="s">
        <v>880</v>
      </c>
      <c r="N1001" t="s">
        <v>25</v>
      </c>
      <c r="O1001" t="s">
        <v>466</v>
      </c>
      <c r="P1001" t="s">
        <v>1303</v>
      </c>
      <c r="Q1001" t="s">
        <v>1304</v>
      </c>
      <c r="R1001" s="38">
        <v>939383.85000000102</v>
      </c>
    </row>
    <row r="1002" spans="1:18" x14ac:dyDescent="0.25">
      <c r="A1002" t="s">
        <v>1059</v>
      </c>
      <c r="B1002" t="s">
        <v>466</v>
      </c>
      <c r="C1002" t="s">
        <v>968</v>
      </c>
      <c r="D1002" t="s">
        <v>1059</v>
      </c>
      <c r="E1002" t="s">
        <v>466</v>
      </c>
      <c r="F1002" t="s">
        <v>84</v>
      </c>
      <c r="G1002" t="s">
        <v>85</v>
      </c>
      <c r="H1002" t="s">
        <v>75</v>
      </c>
      <c r="I1002" t="s">
        <v>460</v>
      </c>
      <c r="J1002" t="s">
        <v>1061</v>
      </c>
      <c r="K1002" t="s">
        <v>1062</v>
      </c>
      <c r="L1002" t="s">
        <v>879</v>
      </c>
      <c r="M1002" t="s">
        <v>880</v>
      </c>
      <c r="N1002" t="s">
        <v>25</v>
      </c>
      <c r="O1002" t="s">
        <v>466</v>
      </c>
      <c r="P1002" t="s">
        <v>87</v>
      </c>
      <c r="Q1002" t="s">
        <v>41</v>
      </c>
      <c r="R1002" s="38">
        <v>355621.08</v>
      </c>
    </row>
    <row r="1003" spans="1:18" x14ac:dyDescent="0.25">
      <c r="A1003" t="s">
        <v>1059</v>
      </c>
      <c r="B1003" t="s">
        <v>466</v>
      </c>
      <c r="C1003" t="s">
        <v>968</v>
      </c>
      <c r="D1003" t="s">
        <v>1059</v>
      </c>
      <c r="E1003" t="s">
        <v>466</v>
      </c>
      <c r="F1003" t="s">
        <v>84</v>
      </c>
      <c r="G1003" t="s">
        <v>85</v>
      </c>
      <c r="H1003" t="s">
        <v>75</v>
      </c>
      <c r="I1003" t="s">
        <v>460</v>
      </c>
      <c r="J1003" t="s">
        <v>1061</v>
      </c>
      <c r="K1003" t="s">
        <v>1062</v>
      </c>
      <c r="L1003" t="s">
        <v>881</v>
      </c>
      <c r="M1003" t="s">
        <v>882</v>
      </c>
      <c r="N1003" t="s">
        <v>25</v>
      </c>
      <c r="O1003" t="s">
        <v>466</v>
      </c>
      <c r="P1003" t="s">
        <v>1303</v>
      </c>
      <c r="Q1003" t="s">
        <v>1304</v>
      </c>
      <c r="R1003" s="38">
        <v>0</v>
      </c>
    </row>
    <row r="1004" spans="1:18" x14ac:dyDescent="0.25">
      <c r="A1004" t="s">
        <v>1059</v>
      </c>
      <c r="B1004" t="s">
        <v>466</v>
      </c>
      <c r="C1004" t="s">
        <v>968</v>
      </c>
      <c r="D1004" t="s">
        <v>1059</v>
      </c>
      <c r="E1004" t="s">
        <v>466</v>
      </c>
      <c r="F1004" t="s">
        <v>84</v>
      </c>
      <c r="G1004" t="s">
        <v>85</v>
      </c>
      <c r="H1004" t="s">
        <v>75</v>
      </c>
      <c r="I1004" t="s">
        <v>460</v>
      </c>
      <c r="J1004" t="s">
        <v>1061</v>
      </c>
      <c r="K1004" t="s">
        <v>1062</v>
      </c>
      <c r="L1004" t="s">
        <v>881</v>
      </c>
      <c r="M1004" t="s">
        <v>882</v>
      </c>
      <c r="N1004" t="s">
        <v>25</v>
      </c>
      <c r="O1004" t="s">
        <v>466</v>
      </c>
      <c r="P1004" t="s">
        <v>87</v>
      </c>
      <c r="Q1004" t="s">
        <v>41</v>
      </c>
      <c r="R1004" s="38">
        <v>0</v>
      </c>
    </row>
    <row r="1005" spans="1:18" x14ac:dyDescent="0.25">
      <c r="A1005" t="s">
        <v>1059</v>
      </c>
      <c r="B1005" t="s">
        <v>466</v>
      </c>
      <c r="C1005" t="s">
        <v>968</v>
      </c>
      <c r="D1005" t="s">
        <v>1059</v>
      </c>
      <c r="E1005" t="s">
        <v>466</v>
      </c>
      <c r="F1005" t="s">
        <v>84</v>
      </c>
      <c r="G1005" t="s">
        <v>85</v>
      </c>
      <c r="H1005" t="s">
        <v>75</v>
      </c>
      <c r="I1005" t="s">
        <v>460</v>
      </c>
      <c r="J1005" t="s">
        <v>1061</v>
      </c>
      <c r="K1005" t="s">
        <v>1062</v>
      </c>
      <c r="L1005" t="s">
        <v>883</v>
      </c>
      <c r="M1005" t="s">
        <v>884</v>
      </c>
      <c r="N1005" t="s">
        <v>25</v>
      </c>
      <c r="O1005" t="s">
        <v>466</v>
      </c>
      <c r="P1005" t="s">
        <v>1303</v>
      </c>
      <c r="Q1005" t="s">
        <v>1304</v>
      </c>
      <c r="R1005" s="38">
        <v>93278.54</v>
      </c>
    </row>
    <row r="1006" spans="1:18" x14ac:dyDescent="0.25">
      <c r="A1006" t="s">
        <v>1059</v>
      </c>
      <c r="B1006" t="s">
        <v>466</v>
      </c>
      <c r="C1006" t="s">
        <v>968</v>
      </c>
      <c r="D1006" t="s">
        <v>1059</v>
      </c>
      <c r="E1006" t="s">
        <v>466</v>
      </c>
      <c r="F1006" t="s">
        <v>84</v>
      </c>
      <c r="G1006" t="s">
        <v>85</v>
      </c>
      <c r="H1006" t="s">
        <v>75</v>
      </c>
      <c r="I1006" t="s">
        <v>460</v>
      </c>
      <c r="J1006" t="s">
        <v>1061</v>
      </c>
      <c r="K1006" t="s">
        <v>1062</v>
      </c>
      <c r="L1006" t="s">
        <v>883</v>
      </c>
      <c r="M1006" t="s">
        <v>884</v>
      </c>
      <c r="N1006" t="s">
        <v>25</v>
      </c>
      <c r="O1006" t="s">
        <v>466</v>
      </c>
      <c r="P1006" t="s">
        <v>87</v>
      </c>
      <c r="Q1006" t="s">
        <v>41</v>
      </c>
      <c r="R1006" s="38">
        <v>13259.76</v>
      </c>
    </row>
    <row r="1007" spans="1:18" x14ac:dyDescent="0.25">
      <c r="A1007" t="s">
        <v>1059</v>
      </c>
      <c r="B1007" t="s">
        <v>466</v>
      </c>
      <c r="C1007" t="s">
        <v>968</v>
      </c>
      <c r="D1007" t="s">
        <v>1059</v>
      </c>
      <c r="E1007" t="s">
        <v>466</v>
      </c>
      <c r="F1007" t="s">
        <v>84</v>
      </c>
      <c r="G1007" t="s">
        <v>85</v>
      </c>
      <c r="H1007" t="s">
        <v>75</v>
      </c>
      <c r="I1007" t="s">
        <v>460</v>
      </c>
      <c r="J1007" t="s">
        <v>1061</v>
      </c>
      <c r="K1007" t="s">
        <v>1062</v>
      </c>
      <c r="L1007" t="s">
        <v>885</v>
      </c>
      <c r="M1007" t="s">
        <v>886</v>
      </c>
      <c r="N1007" t="s">
        <v>25</v>
      </c>
      <c r="O1007" t="s">
        <v>466</v>
      </c>
      <c r="P1007" t="s">
        <v>1303</v>
      </c>
      <c r="Q1007" t="s">
        <v>1304</v>
      </c>
      <c r="R1007" s="38">
        <v>104770</v>
      </c>
    </row>
    <row r="1008" spans="1:18" x14ac:dyDescent="0.25">
      <c r="A1008" t="s">
        <v>1059</v>
      </c>
      <c r="B1008" t="s">
        <v>466</v>
      </c>
      <c r="C1008" t="s">
        <v>968</v>
      </c>
      <c r="D1008" t="s">
        <v>1059</v>
      </c>
      <c r="E1008" t="s">
        <v>466</v>
      </c>
      <c r="F1008" t="s">
        <v>84</v>
      </c>
      <c r="G1008" t="s">
        <v>85</v>
      </c>
      <c r="H1008" t="s">
        <v>75</v>
      </c>
      <c r="I1008" t="s">
        <v>460</v>
      </c>
      <c r="J1008" t="s">
        <v>1061</v>
      </c>
      <c r="K1008" t="s">
        <v>1062</v>
      </c>
      <c r="L1008" t="s">
        <v>885</v>
      </c>
      <c r="M1008" t="s">
        <v>886</v>
      </c>
      <c r="N1008" t="s">
        <v>25</v>
      </c>
      <c r="O1008" t="s">
        <v>466</v>
      </c>
      <c r="P1008" t="s">
        <v>87</v>
      </c>
      <c r="Q1008" t="s">
        <v>41</v>
      </c>
      <c r="R1008" s="38">
        <v>2744.44</v>
      </c>
    </row>
    <row r="1009" spans="1:18" x14ac:dyDescent="0.25">
      <c r="A1009" t="s">
        <v>1059</v>
      </c>
      <c r="B1009" t="s">
        <v>466</v>
      </c>
      <c r="C1009" t="s">
        <v>968</v>
      </c>
      <c r="D1009" t="s">
        <v>1059</v>
      </c>
      <c r="E1009" t="s">
        <v>466</v>
      </c>
      <c r="F1009" t="s">
        <v>84</v>
      </c>
      <c r="G1009" t="s">
        <v>85</v>
      </c>
      <c r="H1009" t="s">
        <v>75</v>
      </c>
      <c r="I1009" t="s">
        <v>460</v>
      </c>
      <c r="J1009" t="s">
        <v>1061</v>
      </c>
      <c r="K1009" t="s">
        <v>1062</v>
      </c>
      <c r="L1009" t="s">
        <v>887</v>
      </c>
      <c r="M1009" t="s">
        <v>888</v>
      </c>
      <c r="N1009" t="s">
        <v>25</v>
      </c>
      <c r="O1009" t="s">
        <v>466</v>
      </c>
      <c r="P1009" t="s">
        <v>1303</v>
      </c>
      <c r="Q1009" t="s">
        <v>1304</v>
      </c>
      <c r="R1009" s="38">
        <v>37335.949999999997</v>
      </c>
    </row>
    <row r="1010" spans="1:18" x14ac:dyDescent="0.25">
      <c r="A1010" t="s">
        <v>1059</v>
      </c>
      <c r="B1010" t="s">
        <v>466</v>
      </c>
      <c r="C1010" t="s">
        <v>968</v>
      </c>
      <c r="D1010" t="s">
        <v>1059</v>
      </c>
      <c r="E1010" t="s">
        <v>466</v>
      </c>
      <c r="F1010" t="s">
        <v>84</v>
      </c>
      <c r="G1010" t="s">
        <v>85</v>
      </c>
      <c r="H1010" t="s">
        <v>75</v>
      </c>
      <c r="I1010" t="s">
        <v>460</v>
      </c>
      <c r="J1010" t="s">
        <v>1061</v>
      </c>
      <c r="K1010" t="s">
        <v>1062</v>
      </c>
      <c r="L1010" t="s">
        <v>887</v>
      </c>
      <c r="M1010" t="s">
        <v>888</v>
      </c>
      <c r="N1010" t="s">
        <v>25</v>
      </c>
      <c r="O1010" t="s">
        <v>466</v>
      </c>
      <c r="P1010" t="s">
        <v>87</v>
      </c>
      <c r="Q1010" t="s">
        <v>41</v>
      </c>
      <c r="R1010" s="38">
        <v>5813.47</v>
      </c>
    </row>
    <row r="1011" spans="1:18" x14ac:dyDescent="0.25">
      <c r="A1011" t="s">
        <v>1059</v>
      </c>
      <c r="B1011" t="s">
        <v>466</v>
      </c>
      <c r="C1011" t="s">
        <v>968</v>
      </c>
      <c r="D1011" t="s">
        <v>1059</v>
      </c>
      <c r="E1011" t="s">
        <v>466</v>
      </c>
      <c r="F1011" t="s">
        <v>84</v>
      </c>
      <c r="G1011" t="s">
        <v>85</v>
      </c>
      <c r="H1011" t="s">
        <v>75</v>
      </c>
      <c r="I1011" t="s">
        <v>460</v>
      </c>
      <c r="J1011" t="s">
        <v>1061</v>
      </c>
      <c r="K1011" t="s">
        <v>1062</v>
      </c>
      <c r="L1011" t="s">
        <v>889</v>
      </c>
      <c r="M1011" t="s">
        <v>890</v>
      </c>
      <c r="N1011" t="s">
        <v>25</v>
      </c>
      <c r="O1011" t="s">
        <v>466</v>
      </c>
      <c r="P1011" t="s">
        <v>1303</v>
      </c>
      <c r="Q1011" t="s">
        <v>1304</v>
      </c>
      <c r="R1011" s="38">
        <v>1547060.76</v>
      </c>
    </row>
    <row r="1012" spans="1:18" x14ac:dyDescent="0.25">
      <c r="A1012" t="s">
        <v>1059</v>
      </c>
      <c r="B1012" t="s">
        <v>466</v>
      </c>
      <c r="C1012" t="s">
        <v>968</v>
      </c>
      <c r="D1012" t="s">
        <v>1059</v>
      </c>
      <c r="E1012" t="s">
        <v>466</v>
      </c>
      <c r="F1012" t="s">
        <v>84</v>
      </c>
      <c r="G1012" t="s">
        <v>85</v>
      </c>
      <c r="H1012" t="s">
        <v>75</v>
      </c>
      <c r="I1012" t="s">
        <v>460</v>
      </c>
      <c r="J1012" t="s">
        <v>1061</v>
      </c>
      <c r="K1012" t="s">
        <v>1062</v>
      </c>
      <c r="L1012" t="s">
        <v>889</v>
      </c>
      <c r="M1012" t="s">
        <v>890</v>
      </c>
      <c r="N1012" t="s">
        <v>25</v>
      </c>
      <c r="O1012" t="s">
        <v>466</v>
      </c>
      <c r="P1012" t="s">
        <v>87</v>
      </c>
      <c r="Q1012" t="s">
        <v>41</v>
      </c>
      <c r="R1012" s="38">
        <v>290103.53000000003</v>
      </c>
    </row>
    <row r="1013" spans="1:18" x14ac:dyDescent="0.25">
      <c r="A1013" t="s">
        <v>1059</v>
      </c>
      <c r="B1013" t="s">
        <v>466</v>
      </c>
      <c r="C1013" t="s">
        <v>968</v>
      </c>
      <c r="D1013" t="s">
        <v>1059</v>
      </c>
      <c r="E1013" t="s">
        <v>466</v>
      </c>
      <c r="F1013" t="s">
        <v>84</v>
      </c>
      <c r="G1013" t="s">
        <v>85</v>
      </c>
      <c r="H1013" t="s">
        <v>75</v>
      </c>
      <c r="I1013" t="s">
        <v>460</v>
      </c>
      <c r="J1013" t="s">
        <v>1061</v>
      </c>
      <c r="K1013" t="s">
        <v>1062</v>
      </c>
      <c r="L1013" t="s">
        <v>891</v>
      </c>
      <c r="M1013" t="s">
        <v>892</v>
      </c>
      <c r="N1013" t="s">
        <v>25</v>
      </c>
      <c r="O1013" t="s">
        <v>466</v>
      </c>
      <c r="P1013" t="s">
        <v>1303</v>
      </c>
      <c r="Q1013" t="s">
        <v>1304</v>
      </c>
      <c r="R1013" s="38">
        <v>118052582.26000001</v>
      </c>
    </row>
    <row r="1014" spans="1:18" x14ac:dyDescent="0.25">
      <c r="A1014" t="s">
        <v>1059</v>
      </c>
      <c r="B1014" t="s">
        <v>466</v>
      </c>
      <c r="C1014" t="s">
        <v>968</v>
      </c>
      <c r="D1014" t="s">
        <v>1059</v>
      </c>
      <c r="E1014" t="s">
        <v>466</v>
      </c>
      <c r="F1014" t="s">
        <v>84</v>
      </c>
      <c r="G1014" t="s">
        <v>85</v>
      </c>
      <c r="H1014" t="s">
        <v>75</v>
      </c>
      <c r="I1014" t="s">
        <v>460</v>
      </c>
      <c r="J1014" t="s">
        <v>1061</v>
      </c>
      <c r="K1014" t="s">
        <v>1062</v>
      </c>
      <c r="L1014" t="s">
        <v>891</v>
      </c>
      <c r="M1014" t="s">
        <v>892</v>
      </c>
      <c r="N1014" t="s">
        <v>25</v>
      </c>
      <c r="O1014" t="s">
        <v>466</v>
      </c>
      <c r="P1014" t="s">
        <v>87</v>
      </c>
      <c r="Q1014" t="s">
        <v>41</v>
      </c>
      <c r="R1014" s="38">
        <v>25401930.370000001</v>
      </c>
    </row>
    <row r="1015" spans="1:18" x14ac:dyDescent="0.25">
      <c r="A1015" t="s">
        <v>1059</v>
      </c>
      <c r="B1015" t="s">
        <v>466</v>
      </c>
      <c r="C1015" t="s">
        <v>968</v>
      </c>
      <c r="D1015" t="s">
        <v>1059</v>
      </c>
      <c r="E1015" t="s">
        <v>466</v>
      </c>
      <c r="F1015" t="s">
        <v>84</v>
      </c>
      <c r="G1015" t="s">
        <v>85</v>
      </c>
      <c r="H1015" t="s">
        <v>75</v>
      </c>
      <c r="I1015" t="s">
        <v>460</v>
      </c>
      <c r="J1015" t="s">
        <v>1061</v>
      </c>
      <c r="K1015" t="s">
        <v>1062</v>
      </c>
      <c r="L1015" t="s">
        <v>893</v>
      </c>
      <c r="M1015" t="s">
        <v>894</v>
      </c>
      <c r="N1015" t="s">
        <v>25</v>
      </c>
      <c r="O1015" t="s">
        <v>466</v>
      </c>
      <c r="P1015" t="s">
        <v>1303</v>
      </c>
      <c r="Q1015" t="s">
        <v>1304</v>
      </c>
      <c r="R1015" s="38">
        <v>46488.069999999803</v>
      </c>
    </row>
    <row r="1016" spans="1:18" x14ac:dyDescent="0.25">
      <c r="A1016" t="s">
        <v>1059</v>
      </c>
      <c r="B1016" t="s">
        <v>466</v>
      </c>
      <c r="C1016" t="s">
        <v>968</v>
      </c>
      <c r="D1016" t="s">
        <v>1059</v>
      </c>
      <c r="E1016" t="s">
        <v>466</v>
      </c>
      <c r="F1016" t="s">
        <v>84</v>
      </c>
      <c r="G1016" t="s">
        <v>85</v>
      </c>
      <c r="H1016" t="s">
        <v>75</v>
      </c>
      <c r="I1016" t="s">
        <v>460</v>
      </c>
      <c r="J1016" t="s">
        <v>1061</v>
      </c>
      <c r="K1016" t="s">
        <v>1062</v>
      </c>
      <c r="L1016" t="s">
        <v>893</v>
      </c>
      <c r="M1016" t="s">
        <v>894</v>
      </c>
      <c r="N1016" t="s">
        <v>25</v>
      </c>
      <c r="O1016" t="s">
        <v>466</v>
      </c>
      <c r="P1016" t="s">
        <v>87</v>
      </c>
      <c r="Q1016" t="s">
        <v>41</v>
      </c>
      <c r="R1016" s="38">
        <v>15285.36</v>
      </c>
    </row>
    <row r="1017" spans="1:18" x14ac:dyDescent="0.25">
      <c r="A1017" t="s">
        <v>1059</v>
      </c>
      <c r="B1017" t="s">
        <v>466</v>
      </c>
      <c r="C1017" t="s">
        <v>968</v>
      </c>
      <c r="D1017" t="s">
        <v>1059</v>
      </c>
      <c r="E1017" t="s">
        <v>466</v>
      </c>
      <c r="F1017" t="s">
        <v>84</v>
      </c>
      <c r="G1017" t="s">
        <v>85</v>
      </c>
      <c r="H1017" t="s">
        <v>75</v>
      </c>
      <c r="I1017" t="s">
        <v>460</v>
      </c>
      <c r="J1017" t="s">
        <v>1061</v>
      </c>
      <c r="K1017" t="s">
        <v>1062</v>
      </c>
      <c r="L1017" t="s">
        <v>895</v>
      </c>
      <c r="M1017" t="s">
        <v>896</v>
      </c>
      <c r="N1017" t="s">
        <v>25</v>
      </c>
      <c r="O1017" t="s">
        <v>466</v>
      </c>
      <c r="P1017" t="s">
        <v>1303</v>
      </c>
      <c r="Q1017" t="s">
        <v>1304</v>
      </c>
      <c r="R1017" s="38">
        <v>207396.68</v>
      </c>
    </row>
    <row r="1018" spans="1:18" x14ac:dyDescent="0.25">
      <c r="A1018" t="s">
        <v>1059</v>
      </c>
      <c r="B1018" t="s">
        <v>466</v>
      </c>
      <c r="C1018" t="s">
        <v>968</v>
      </c>
      <c r="D1018" t="s">
        <v>1059</v>
      </c>
      <c r="E1018" t="s">
        <v>466</v>
      </c>
      <c r="F1018" t="s">
        <v>84</v>
      </c>
      <c r="G1018" t="s">
        <v>85</v>
      </c>
      <c r="H1018" t="s">
        <v>75</v>
      </c>
      <c r="I1018" t="s">
        <v>460</v>
      </c>
      <c r="J1018" t="s">
        <v>1061</v>
      </c>
      <c r="K1018" t="s">
        <v>1062</v>
      </c>
      <c r="L1018" t="s">
        <v>895</v>
      </c>
      <c r="M1018" t="s">
        <v>896</v>
      </c>
      <c r="N1018" t="s">
        <v>25</v>
      </c>
      <c r="O1018" t="s">
        <v>466</v>
      </c>
      <c r="P1018" t="s">
        <v>87</v>
      </c>
      <c r="Q1018" t="s">
        <v>41</v>
      </c>
      <c r="R1018" s="38">
        <v>43966.66</v>
      </c>
    </row>
    <row r="1019" spans="1:18" x14ac:dyDescent="0.25">
      <c r="A1019" t="s">
        <v>1059</v>
      </c>
      <c r="B1019" t="s">
        <v>466</v>
      </c>
      <c r="C1019" t="s">
        <v>968</v>
      </c>
      <c r="D1019" t="s">
        <v>1059</v>
      </c>
      <c r="E1019" t="s">
        <v>466</v>
      </c>
      <c r="F1019" t="s">
        <v>84</v>
      </c>
      <c r="G1019" t="s">
        <v>85</v>
      </c>
      <c r="H1019" t="s">
        <v>75</v>
      </c>
      <c r="I1019" t="s">
        <v>460</v>
      </c>
      <c r="J1019" t="s">
        <v>1061</v>
      </c>
      <c r="K1019" t="s">
        <v>1062</v>
      </c>
      <c r="L1019" t="s">
        <v>897</v>
      </c>
      <c r="M1019" t="s">
        <v>636</v>
      </c>
      <c r="N1019" t="s">
        <v>25</v>
      </c>
      <c r="O1019" t="s">
        <v>466</v>
      </c>
      <c r="P1019" t="s">
        <v>1303</v>
      </c>
      <c r="Q1019" t="s">
        <v>1304</v>
      </c>
      <c r="R1019" s="38">
        <v>391200.46</v>
      </c>
    </row>
    <row r="1020" spans="1:18" x14ac:dyDescent="0.25">
      <c r="A1020" t="s">
        <v>1059</v>
      </c>
      <c r="B1020" t="s">
        <v>466</v>
      </c>
      <c r="C1020" t="s">
        <v>968</v>
      </c>
      <c r="D1020" t="s">
        <v>1059</v>
      </c>
      <c r="E1020" t="s">
        <v>466</v>
      </c>
      <c r="F1020" t="s">
        <v>84</v>
      </c>
      <c r="G1020" t="s">
        <v>85</v>
      </c>
      <c r="H1020" t="s">
        <v>75</v>
      </c>
      <c r="I1020" t="s">
        <v>460</v>
      </c>
      <c r="J1020" t="s">
        <v>1061</v>
      </c>
      <c r="K1020" t="s">
        <v>1062</v>
      </c>
      <c r="L1020" t="s">
        <v>897</v>
      </c>
      <c r="M1020" t="s">
        <v>636</v>
      </c>
      <c r="N1020" t="s">
        <v>25</v>
      </c>
      <c r="O1020" t="s">
        <v>466</v>
      </c>
      <c r="P1020" t="s">
        <v>87</v>
      </c>
      <c r="Q1020" t="s">
        <v>41</v>
      </c>
      <c r="R1020" s="38">
        <v>84544.389999999898</v>
      </c>
    </row>
    <row r="1021" spans="1:18" x14ac:dyDescent="0.25">
      <c r="A1021" t="s">
        <v>1059</v>
      </c>
      <c r="B1021" t="s">
        <v>466</v>
      </c>
      <c r="C1021" t="s">
        <v>968</v>
      </c>
      <c r="D1021" t="s">
        <v>1059</v>
      </c>
      <c r="E1021" t="s">
        <v>466</v>
      </c>
      <c r="F1021" t="s">
        <v>84</v>
      </c>
      <c r="G1021" t="s">
        <v>85</v>
      </c>
      <c r="H1021" t="s">
        <v>75</v>
      </c>
      <c r="I1021" t="s">
        <v>460</v>
      </c>
      <c r="J1021" t="s">
        <v>1061</v>
      </c>
      <c r="K1021" t="s">
        <v>1062</v>
      </c>
      <c r="L1021" t="s">
        <v>898</v>
      </c>
      <c r="M1021" t="s">
        <v>899</v>
      </c>
      <c r="N1021" t="s">
        <v>25</v>
      </c>
      <c r="O1021" t="s">
        <v>466</v>
      </c>
      <c r="P1021" t="s">
        <v>1303</v>
      </c>
      <c r="Q1021" t="s">
        <v>1304</v>
      </c>
      <c r="R1021" s="38">
        <v>4562664.67</v>
      </c>
    </row>
    <row r="1022" spans="1:18" x14ac:dyDescent="0.25">
      <c r="A1022" t="s">
        <v>1059</v>
      </c>
      <c r="B1022" t="s">
        <v>466</v>
      </c>
      <c r="C1022" t="s">
        <v>968</v>
      </c>
      <c r="D1022" t="s">
        <v>1059</v>
      </c>
      <c r="E1022" t="s">
        <v>466</v>
      </c>
      <c r="F1022" t="s">
        <v>84</v>
      </c>
      <c r="G1022" t="s">
        <v>85</v>
      </c>
      <c r="H1022" t="s">
        <v>75</v>
      </c>
      <c r="I1022" t="s">
        <v>460</v>
      </c>
      <c r="J1022" t="s">
        <v>1061</v>
      </c>
      <c r="K1022" t="s">
        <v>1062</v>
      </c>
      <c r="L1022" t="s">
        <v>898</v>
      </c>
      <c r="M1022" t="s">
        <v>899</v>
      </c>
      <c r="N1022" t="s">
        <v>25</v>
      </c>
      <c r="O1022" t="s">
        <v>466</v>
      </c>
      <c r="P1022" t="s">
        <v>87</v>
      </c>
      <c r="Q1022" t="s">
        <v>41</v>
      </c>
      <c r="R1022" s="38">
        <v>694216.5</v>
      </c>
    </row>
    <row r="1023" spans="1:18" x14ac:dyDescent="0.25">
      <c r="A1023" t="s">
        <v>1059</v>
      </c>
      <c r="B1023" t="s">
        <v>466</v>
      </c>
      <c r="C1023" t="s">
        <v>968</v>
      </c>
      <c r="D1023" t="s">
        <v>1059</v>
      </c>
      <c r="E1023" t="s">
        <v>466</v>
      </c>
      <c r="F1023" t="s">
        <v>84</v>
      </c>
      <c r="G1023" t="s">
        <v>85</v>
      </c>
      <c r="H1023" t="s">
        <v>75</v>
      </c>
      <c r="I1023" t="s">
        <v>460</v>
      </c>
      <c r="J1023" t="s">
        <v>1061</v>
      </c>
      <c r="K1023" t="s">
        <v>1062</v>
      </c>
      <c r="L1023" t="s">
        <v>900</v>
      </c>
      <c r="M1023" t="s">
        <v>901</v>
      </c>
      <c r="N1023" t="s">
        <v>25</v>
      </c>
      <c r="O1023" t="s">
        <v>466</v>
      </c>
      <c r="P1023" t="s">
        <v>1303</v>
      </c>
      <c r="Q1023" t="s">
        <v>1304</v>
      </c>
      <c r="R1023" s="38">
        <v>101365.38</v>
      </c>
    </row>
    <row r="1024" spans="1:18" x14ac:dyDescent="0.25">
      <c r="A1024" t="s">
        <v>1059</v>
      </c>
      <c r="B1024" t="s">
        <v>466</v>
      </c>
      <c r="C1024" t="s">
        <v>968</v>
      </c>
      <c r="D1024" t="s">
        <v>1059</v>
      </c>
      <c r="E1024" t="s">
        <v>466</v>
      </c>
      <c r="F1024" t="s">
        <v>84</v>
      </c>
      <c r="G1024" t="s">
        <v>85</v>
      </c>
      <c r="H1024" t="s">
        <v>75</v>
      </c>
      <c r="I1024" t="s">
        <v>460</v>
      </c>
      <c r="J1024" t="s">
        <v>1061</v>
      </c>
      <c r="K1024" t="s">
        <v>1062</v>
      </c>
      <c r="L1024" t="s">
        <v>900</v>
      </c>
      <c r="M1024" t="s">
        <v>901</v>
      </c>
      <c r="N1024" t="s">
        <v>25</v>
      </c>
      <c r="O1024" t="s">
        <v>466</v>
      </c>
      <c r="P1024" t="s">
        <v>87</v>
      </c>
      <c r="Q1024" t="s">
        <v>41</v>
      </c>
      <c r="R1024" s="38">
        <v>28659.02</v>
      </c>
    </row>
    <row r="1025" spans="1:18" x14ac:dyDescent="0.25">
      <c r="A1025" t="s">
        <v>1059</v>
      </c>
      <c r="B1025" t="s">
        <v>466</v>
      </c>
      <c r="C1025" t="s">
        <v>968</v>
      </c>
      <c r="D1025" t="s">
        <v>1059</v>
      </c>
      <c r="E1025" t="s">
        <v>466</v>
      </c>
      <c r="F1025" t="s">
        <v>84</v>
      </c>
      <c r="G1025" t="s">
        <v>85</v>
      </c>
      <c r="H1025" t="s">
        <v>75</v>
      </c>
      <c r="I1025" t="s">
        <v>460</v>
      </c>
      <c r="J1025" t="s">
        <v>1061</v>
      </c>
      <c r="K1025" t="s">
        <v>1062</v>
      </c>
      <c r="L1025" t="s">
        <v>902</v>
      </c>
      <c r="M1025" t="s">
        <v>903</v>
      </c>
      <c r="N1025" t="s">
        <v>25</v>
      </c>
      <c r="O1025" t="s">
        <v>466</v>
      </c>
      <c r="P1025" t="s">
        <v>1303</v>
      </c>
      <c r="Q1025" t="s">
        <v>1304</v>
      </c>
      <c r="R1025" s="38">
        <v>1632530.68</v>
      </c>
    </row>
    <row r="1026" spans="1:18" x14ac:dyDescent="0.25">
      <c r="A1026" t="s">
        <v>1059</v>
      </c>
      <c r="B1026" t="s">
        <v>466</v>
      </c>
      <c r="C1026" t="s">
        <v>968</v>
      </c>
      <c r="D1026" t="s">
        <v>1059</v>
      </c>
      <c r="E1026" t="s">
        <v>466</v>
      </c>
      <c r="F1026" t="s">
        <v>84</v>
      </c>
      <c r="G1026" t="s">
        <v>85</v>
      </c>
      <c r="H1026" t="s">
        <v>75</v>
      </c>
      <c r="I1026" t="s">
        <v>460</v>
      </c>
      <c r="J1026" t="s">
        <v>1061</v>
      </c>
      <c r="K1026" t="s">
        <v>1062</v>
      </c>
      <c r="L1026" t="s">
        <v>902</v>
      </c>
      <c r="M1026" t="s">
        <v>903</v>
      </c>
      <c r="N1026" t="s">
        <v>25</v>
      </c>
      <c r="O1026" t="s">
        <v>466</v>
      </c>
      <c r="P1026" t="s">
        <v>87</v>
      </c>
      <c r="Q1026" t="s">
        <v>41</v>
      </c>
      <c r="R1026" s="38">
        <v>445309.04</v>
      </c>
    </row>
    <row r="1027" spans="1:18" x14ac:dyDescent="0.25">
      <c r="A1027" t="s">
        <v>1059</v>
      </c>
      <c r="B1027" t="s">
        <v>466</v>
      </c>
      <c r="C1027" t="s">
        <v>968</v>
      </c>
      <c r="D1027" t="s">
        <v>1059</v>
      </c>
      <c r="E1027" t="s">
        <v>466</v>
      </c>
      <c r="F1027" t="s">
        <v>84</v>
      </c>
      <c r="G1027" t="s">
        <v>85</v>
      </c>
      <c r="H1027" t="s">
        <v>75</v>
      </c>
      <c r="I1027" t="s">
        <v>460</v>
      </c>
      <c r="J1027" t="s">
        <v>1061</v>
      </c>
      <c r="K1027" t="s">
        <v>1062</v>
      </c>
      <c r="L1027" t="s">
        <v>904</v>
      </c>
      <c r="M1027" t="s">
        <v>905</v>
      </c>
      <c r="N1027" t="s">
        <v>25</v>
      </c>
      <c r="O1027" t="s">
        <v>466</v>
      </c>
      <c r="P1027" t="s">
        <v>1303</v>
      </c>
      <c r="Q1027" t="s">
        <v>1304</v>
      </c>
      <c r="R1027" s="38">
        <v>97437165.019999996</v>
      </c>
    </row>
    <row r="1028" spans="1:18" x14ac:dyDescent="0.25">
      <c r="A1028" t="s">
        <v>1059</v>
      </c>
      <c r="B1028" t="s">
        <v>466</v>
      </c>
      <c r="C1028" t="s">
        <v>968</v>
      </c>
      <c r="D1028" t="s">
        <v>1059</v>
      </c>
      <c r="E1028" t="s">
        <v>466</v>
      </c>
      <c r="F1028" t="s">
        <v>84</v>
      </c>
      <c r="G1028" t="s">
        <v>85</v>
      </c>
      <c r="H1028" t="s">
        <v>75</v>
      </c>
      <c r="I1028" t="s">
        <v>460</v>
      </c>
      <c r="J1028" t="s">
        <v>1061</v>
      </c>
      <c r="K1028" t="s">
        <v>1062</v>
      </c>
      <c r="L1028" t="s">
        <v>904</v>
      </c>
      <c r="M1028" t="s">
        <v>905</v>
      </c>
      <c r="N1028" t="s">
        <v>25</v>
      </c>
      <c r="O1028" t="s">
        <v>466</v>
      </c>
      <c r="P1028" t="s">
        <v>87</v>
      </c>
      <c r="Q1028" t="s">
        <v>41</v>
      </c>
      <c r="R1028" s="38">
        <v>21224554.760000002</v>
      </c>
    </row>
    <row r="1029" spans="1:18" x14ac:dyDescent="0.25">
      <c r="A1029" t="s">
        <v>1059</v>
      </c>
      <c r="B1029" t="s">
        <v>466</v>
      </c>
      <c r="C1029" t="s">
        <v>968</v>
      </c>
      <c r="D1029" t="s">
        <v>1059</v>
      </c>
      <c r="E1029" t="s">
        <v>466</v>
      </c>
      <c r="F1029" t="s">
        <v>84</v>
      </c>
      <c r="G1029" t="s">
        <v>85</v>
      </c>
      <c r="H1029" t="s">
        <v>75</v>
      </c>
      <c r="I1029" t="s">
        <v>460</v>
      </c>
      <c r="J1029" t="s">
        <v>1061</v>
      </c>
      <c r="K1029" t="s">
        <v>1062</v>
      </c>
      <c r="L1029" t="s">
        <v>906</v>
      </c>
      <c r="M1029" t="s">
        <v>907</v>
      </c>
      <c r="N1029" t="s">
        <v>25</v>
      </c>
      <c r="O1029" t="s">
        <v>466</v>
      </c>
      <c r="P1029" t="s">
        <v>1303</v>
      </c>
      <c r="Q1029" t="s">
        <v>1304</v>
      </c>
      <c r="R1029" s="38">
        <v>1425630.25</v>
      </c>
    </row>
    <row r="1030" spans="1:18" x14ac:dyDescent="0.25">
      <c r="A1030" t="s">
        <v>1059</v>
      </c>
      <c r="B1030" t="s">
        <v>466</v>
      </c>
      <c r="C1030" t="s">
        <v>968</v>
      </c>
      <c r="D1030" t="s">
        <v>1059</v>
      </c>
      <c r="E1030" t="s">
        <v>466</v>
      </c>
      <c r="F1030" t="s">
        <v>84</v>
      </c>
      <c r="G1030" t="s">
        <v>85</v>
      </c>
      <c r="H1030" t="s">
        <v>75</v>
      </c>
      <c r="I1030" t="s">
        <v>460</v>
      </c>
      <c r="J1030" t="s">
        <v>1061</v>
      </c>
      <c r="K1030" t="s">
        <v>1062</v>
      </c>
      <c r="L1030" t="s">
        <v>906</v>
      </c>
      <c r="M1030" t="s">
        <v>907</v>
      </c>
      <c r="N1030" t="s">
        <v>25</v>
      </c>
      <c r="O1030" t="s">
        <v>466</v>
      </c>
      <c r="P1030" t="s">
        <v>87</v>
      </c>
      <c r="Q1030" t="s">
        <v>41</v>
      </c>
      <c r="R1030" s="38">
        <v>286255.26</v>
      </c>
    </row>
    <row r="1031" spans="1:18" x14ac:dyDescent="0.25">
      <c r="A1031" t="s">
        <v>1059</v>
      </c>
      <c r="B1031" t="s">
        <v>466</v>
      </c>
      <c r="C1031" t="s">
        <v>968</v>
      </c>
      <c r="D1031" t="s">
        <v>1059</v>
      </c>
      <c r="E1031" t="s">
        <v>466</v>
      </c>
      <c r="F1031" t="s">
        <v>84</v>
      </c>
      <c r="G1031" t="s">
        <v>85</v>
      </c>
      <c r="H1031" t="s">
        <v>75</v>
      </c>
      <c r="I1031" t="s">
        <v>460</v>
      </c>
      <c r="J1031" t="s">
        <v>1061</v>
      </c>
      <c r="K1031" t="s">
        <v>1062</v>
      </c>
      <c r="L1031" t="s">
        <v>908</v>
      </c>
      <c r="M1031" t="s">
        <v>909</v>
      </c>
      <c r="N1031" t="s">
        <v>25</v>
      </c>
      <c r="O1031" t="s">
        <v>466</v>
      </c>
      <c r="P1031" t="s">
        <v>1303</v>
      </c>
      <c r="Q1031" t="s">
        <v>1304</v>
      </c>
      <c r="R1031" s="38">
        <v>625.69999999999698</v>
      </c>
    </row>
    <row r="1032" spans="1:18" x14ac:dyDescent="0.25">
      <c r="A1032" t="s">
        <v>1059</v>
      </c>
      <c r="B1032" t="s">
        <v>466</v>
      </c>
      <c r="C1032" t="s">
        <v>968</v>
      </c>
      <c r="D1032" t="s">
        <v>1059</v>
      </c>
      <c r="E1032" t="s">
        <v>466</v>
      </c>
      <c r="F1032" t="s">
        <v>84</v>
      </c>
      <c r="G1032" t="s">
        <v>85</v>
      </c>
      <c r="H1032" t="s">
        <v>75</v>
      </c>
      <c r="I1032" t="s">
        <v>460</v>
      </c>
      <c r="J1032" t="s">
        <v>1061</v>
      </c>
      <c r="K1032" t="s">
        <v>1062</v>
      </c>
      <c r="L1032" t="s">
        <v>908</v>
      </c>
      <c r="M1032" t="s">
        <v>909</v>
      </c>
      <c r="N1032" t="s">
        <v>25</v>
      </c>
      <c r="O1032" t="s">
        <v>466</v>
      </c>
      <c r="P1032" t="s">
        <v>87</v>
      </c>
      <c r="Q1032" t="s">
        <v>41</v>
      </c>
      <c r="R1032" s="38">
        <v>125.14</v>
      </c>
    </row>
    <row r="1033" spans="1:18" x14ac:dyDescent="0.25">
      <c r="A1033" t="s">
        <v>1059</v>
      </c>
      <c r="B1033" t="s">
        <v>466</v>
      </c>
      <c r="C1033" t="s">
        <v>968</v>
      </c>
      <c r="D1033" t="s">
        <v>1059</v>
      </c>
      <c r="E1033" t="s">
        <v>466</v>
      </c>
      <c r="F1033" t="s">
        <v>84</v>
      </c>
      <c r="G1033" t="s">
        <v>85</v>
      </c>
      <c r="H1033" t="s">
        <v>75</v>
      </c>
      <c r="I1033" t="s">
        <v>460</v>
      </c>
      <c r="J1033" t="s">
        <v>1061</v>
      </c>
      <c r="K1033" t="s">
        <v>1062</v>
      </c>
      <c r="L1033" t="s">
        <v>910</v>
      </c>
      <c r="M1033" t="s">
        <v>911</v>
      </c>
      <c r="N1033" t="s">
        <v>25</v>
      </c>
      <c r="O1033" t="s">
        <v>466</v>
      </c>
      <c r="P1033" t="s">
        <v>1303</v>
      </c>
      <c r="Q1033" t="s">
        <v>1304</v>
      </c>
      <c r="R1033" s="38">
        <v>2192953.91</v>
      </c>
    </row>
    <row r="1034" spans="1:18" x14ac:dyDescent="0.25">
      <c r="A1034" t="s">
        <v>1059</v>
      </c>
      <c r="B1034" t="s">
        <v>466</v>
      </c>
      <c r="C1034" t="s">
        <v>968</v>
      </c>
      <c r="D1034" t="s">
        <v>1059</v>
      </c>
      <c r="E1034" t="s">
        <v>466</v>
      </c>
      <c r="F1034" t="s">
        <v>84</v>
      </c>
      <c r="G1034" t="s">
        <v>85</v>
      </c>
      <c r="H1034" t="s">
        <v>75</v>
      </c>
      <c r="I1034" t="s">
        <v>460</v>
      </c>
      <c r="J1034" t="s">
        <v>1061</v>
      </c>
      <c r="K1034" t="s">
        <v>1062</v>
      </c>
      <c r="L1034" t="s">
        <v>910</v>
      </c>
      <c r="M1034" t="s">
        <v>911</v>
      </c>
      <c r="N1034" t="s">
        <v>25</v>
      </c>
      <c r="O1034" t="s">
        <v>466</v>
      </c>
      <c r="P1034" t="s">
        <v>87</v>
      </c>
      <c r="Q1034" t="s">
        <v>41</v>
      </c>
      <c r="R1034" s="38">
        <v>444709.3</v>
      </c>
    </row>
    <row r="1035" spans="1:18" x14ac:dyDescent="0.25">
      <c r="A1035" t="s">
        <v>1059</v>
      </c>
      <c r="B1035" t="s">
        <v>466</v>
      </c>
      <c r="C1035" t="s">
        <v>968</v>
      </c>
      <c r="D1035" t="s">
        <v>1059</v>
      </c>
      <c r="E1035" t="s">
        <v>466</v>
      </c>
      <c r="F1035" t="s">
        <v>84</v>
      </c>
      <c r="G1035" t="s">
        <v>85</v>
      </c>
      <c r="H1035" t="s">
        <v>75</v>
      </c>
      <c r="I1035" t="s">
        <v>460</v>
      </c>
      <c r="J1035" t="s">
        <v>1061</v>
      </c>
      <c r="K1035" t="s">
        <v>1062</v>
      </c>
      <c r="L1035" t="s">
        <v>912</v>
      </c>
      <c r="M1035" t="s">
        <v>913</v>
      </c>
      <c r="N1035" t="s">
        <v>25</v>
      </c>
      <c r="O1035" t="s">
        <v>466</v>
      </c>
      <c r="P1035" t="s">
        <v>1303</v>
      </c>
      <c r="Q1035" t="s">
        <v>1304</v>
      </c>
      <c r="R1035" s="38">
        <v>3454463.01</v>
      </c>
    </row>
    <row r="1036" spans="1:18" x14ac:dyDescent="0.25">
      <c r="A1036" t="s">
        <v>1059</v>
      </c>
      <c r="B1036" t="s">
        <v>466</v>
      </c>
      <c r="C1036" t="s">
        <v>968</v>
      </c>
      <c r="D1036" t="s">
        <v>1059</v>
      </c>
      <c r="E1036" t="s">
        <v>466</v>
      </c>
      <c r="F1036" t="s">
        <v>84</v>
      </c>
      <c r="G1036" t="s">
        <v>85</v>
      </c>
      <c r="H1036" t="s">
        <v>75</v>
      </c>
      <c r="I1036" t="s">
        <v>460</v>
      </c>
      <c r="J1036" t="s">
        <v>1061</v>
      </c>
      <c r="K1036" t="s">
        <v>1062</v>
      </c>
      <c r="L1036" t="s">
        <v>912</v>
      </c>
      <c r="M1036" t="s">
        <v>913</v>
      </c>
      <c r="N1036" t="s">
        <v>25</v>
      </c>
      <c r="O1036" t="s">
        <v>466</v>
      </c>
      <c r="P1036" t="s">
        <v>87</v>
      </c>
      <c r="Q1036" t="s">
        <v>41</v>
      </c>
      <c r="R1036" s="38">
        <v>725245.5</v>
      </c>
    </row>
    <row r="1037" spans="1:18" x14ac:dyDescent="0.25">
      <c r="A1037" t="s">
        <v>1059</v>
      </c>
      <c r="B1037" t="s">
        <v>466</v>
      </c>
      <c r="C1037" t="s">
        <v>968</v>
      </c>
      <c r="D1037" t="s">
        <v>1059</v>
      </c>
      <c r="E1037" t="s">
        <v>466</v>
      </c>
      <c r="F1037" t="s">
        <v>84</v>
      </c>
      <c r="G1037" t="s">
        <v>85</v>
      </c>
      <c r="H1037" t="s">
        <v>75</v>
      </c>
      <c r="I1037" t="s">
        <v>460</v>
      </c>
      <c r="J1037" t="s">
        <v>1061</v>
      </c>
      <c r="K1037" t="s">
        <v>1062</v>
      </c>
      <c r="L1037" t="s">
        <v>914</v>
      </c>
      <c r="M1037" t="s">
        <v>915</v>
      </c>
      <c r="N1037" t="s">
        <v>25</v>
      </c>
      <c r="O1037" t="s">
        <v>466</v>
      </c>
      <c r="P1037" t="s">
        <v>1303</v>
      </c>
      <c r="Q1037" t="s">
        <v>1304</v>
      </c>
      <c r="R1037" s="38">
        <v>15877.66</v>
      </c>
    </row>
    <row r="1038" spans="1:18" x14ac:dyDescent="0.25">
      <c r="A1038" t="s">
        <v>1059</v>
      </c>
      <c r="B1038" t="s">
        <v>466</v>
      </c>
      <c r="C1038" t="s">
        <v>968</v>
      </c>
      <c r="D1038" t="s">
        <v>1059</v>
      </c>
      <c r="E1038" t="s">
        <v>466</v>
      </c>
      <c r="F1038" t="s">
        <v>84</v>
      </c>
      <c r="G1038" t="s">
        <v>85</v>
      </c>
      <c r="H1038" t="s">
        <v>75</v>
      </c>
      <c r="I1038" t="s">
        <v>460</v>
      </c>
      <c r="J1038" t="s">
        <v>1061</v>
      </c>
      <c r="K1038" t="s">
        <v>1062</v>
      </c>
      <c r="L1038" t="s">
        <v>914</v>
      </c>
      <c r="M1038" t="s">
        <v>915</v>
      </c>
      <c r="N1038" t="s">
        <v>25</v>
      </c>
      <c r="O1038" t="s">
        <v>466</v>
      </c>
      <c r="P1038" t="s">
        <v>87</v>
      </c>
      <c r="Q1038" t="s">
        <v>41</v>
      </c>
      <c r="R1038" s="38">
        <v>3785.4</v>
      </c>
    </row>
    <row r="1039" spans="1:18" x14ac:dyDescent="0.25">
      <c r="A1039" t="s">
        <v>1059</v>
      </c>
      <c r="B1039" t="s">
        <v>466</v>
      </c>
      <c r="C1039" t="s">
        <v>968</v>
      </c>
      <c r="D1039" t="s">
        <v>1059</v>
      </c>
      <c r="E1039" t="s">
        <v>466</v>
      </c>
      <c r="F1039" t="s">
        <v>84</v>
      </c>
      <c r="G1039" t="s">
        <v>85</v>
      </c>
      <c r="H1039" t="s">
        <v>75</v>
      </c>
      <c r="I1039" t="s">
        <v>460</v>
      </c>
      <c r="J1039" t="s">
        <v>1061</v>
      </c>
      <c r="K1039" t="s">
        <v>1062</v>
      </c>
      <c r="L1039" t="s">
        <v>916</v>
      </c>
      <c r="M1039" t="s">
        <v>917</v>
      </c>
      <c r="N1039" t="s">
        <v>25</v>
      </c>
      <c r="O1039" t="s">
        <v>466</v>
      </c>
      <c r="P1039" t="s">
        <v>1303</v>
      </c>
      <c r="Q1039" t="s">
        <v>1304</v>
      </c>
      <c r="R1039" s="38">
        <v>662915.26000000199</v>
      </c>
    </row>
    <row r="1040" spans="1:18" x14ac:dyDescent="0.25">
      <c r="A1040" t="s">
        <v>1059</v>
      </c>
      <c r="B1040" t="s">
        <v>466</v>
      </c>
      <c r="C1040" t="s">
        <v>968</v>
      </c>
      <c r="D1040" t="s">
        <v>1059</v>
      </c>
      <c r="E1040" t="s">
        <v>466</v>
      </c>
      <c r="F1040" t="s">
        <v>84</v>
      </c>
      <c r="G1040" t="s">
        <v>85</v>
      </c>
      <c r="H1040" t="s">
        <v>75</v>
      </c>
      <c r="I1040" t="s">
        <v>460</v>
      </c>
      <c r="J1040" t="s">
        <v>1061</v>
      </c>
      <c r="K1040" t="s">
        <v>1062</v>
      </c>
      <c r="L1040" t="s">
        <v>916</v>
      </c>
      <c r="M1040" t="s">
        <v>917</v>
      </c>
      <c r="N1040" t="s">
        <v>25</v>
      </c>
      <c r="O1040" t="s">
        <v>466</v>
      </c>
      <c r="P1040" t="s">
        <v>87</v>
      </c>
      <c r="Q1040" t="s">
        <v>41</v>
      </c>
      <c r="R1040" s="38">
        <v>84753.4399999999</v>
      </c>
    </row>
    <row r="1041" spans="1:18" x14ac:dyDescent="0.25">
      <c r="A1041" t="s">
        <v>1059</v>
      </c>
      <c r="B1041" t="s">
        <v>466</v>
      </c>
      <c r="C1041" t="s">
        <v>968</v>
      </c>
      <c r="D1041" t="s">
        <v>1059</v>
      </c>
      <c r="E1041" t="s">
        <v>466</v>
      </c>
      <c r="F1041" t="s">
        <v>84</v>
      </c>
      <c r="G1041" t="s">
        <v>85</v>
      </c>
      <c r="H1041" t="s">
        <v>75</v>
      </c>
      <c r="I1041" t="s">
        <v>460</v>
      </c>
      <c r="J1041" t="s">
        <v>1061</v>
      </c>
      <c r="K1041" t="s">
        <v>1062</v>
      </c>
      <c r="L1041" t="s">
        <v>918</v>
      </c>
      <c r="M1041" t="s">
        <v>919</v>
      </c>
      <c r="N1041" t="s">
        <v>25</v>
      </c>
      <c r="O1041" t="s">
        <v>466</v>
      </c>
      <c r="P1041" t="s">
        <v>1303</v>
      </c>
      <c r="Q1041" t="s">
        <v>1304</v>
      </c>
      <c r="R1041" s="38">
        <v>21092407.940000001</v>
      </c>
    </row>
    <row r="1042" spans="1:18" x14ac:dyDescent="0.25">
      <c r="A1042" t="s">
        <v>1059</v>
      </c>
      <c r="B1042" t="s">
        <v>466</v>
      </c>
      <c r="C1042" t="s">
        <v>968</v>
      </c>
      <c r="D1042" t="s">
        <v>1059</v>
      </c>
      <c r="E1042" t="s">
        <v>466</v>
      </c>
      <c r="F1042" t="s">
        <v>84</v>
      </c>
      <c r="G1042" t="s">
        <v>85</v>
      </c>
      <c r="H1042" t="s">
        <v>75</v>
      </c>
      <c r="I1042" t="s">
        <v>460</v>
      </c>
      <c r="J1042" t="s">
        <v>1061</v>
      </c>
      <c r="K1042" t="s">
        <v>1062</v>
      </c>
      <c r="L1042" t="s">
        <v>918</v>
      </c>
      <c r="M1042" t="s">
        <v>919</v>
      </c>
      <c r="N1042" t="s">
        <v>25</v>
      </c>
      <c r="O1042" t="s">
        <v>466</v>
      </c>
      <c r="P1042" t="s">
        <v>87</v>
      </c>
      <c r="Q1042" t="s">
        <v>41</v>
      </c>
      <c r="R1042" s="38">
        <v>790326.68999999901</v>
      </c>
    </row>
    <row r="1043" spans="1:18" x14ac:dyDescent="0.25">
      <c r="A1043" t="s">
        <v>1059</v>
      </c>
      <c r="B1043" t="s">
        <v>466</v>
      </c>
      <c r="C1043" t="s">
        <v>968</v>
      </c>
      <c r="D1043" t="s">
        <v>1059</v>
      </c>
      <c r="E1043" t="s">
        <v>466</v>
      </c>
      <c r="F1043" t="s">
        <v>84</v>
      </c>
      <c r="G1043" t="s">
        <v>85</v>
      </c>
      <c r="H1043" t="s">
        <v>75</v>
      </c>
      <c r="I1043" t="s">
        <v>460</v>
      </c>
      <c r="J1043" t="s">
        <v>1061</v>
      </c>
      <c r="K1043" t="s">
        <v>1062</v>
      </c>
      <c r="L1043" t="s">
        <v>920</v>
      </c>
      <c r="M1043" t="s">
        <v>921</v>
      </c>
      <c r="N1043" t="s">
        <v>25</v>
      </c>
      <c r="O1043" t="s">
        <v>466</v>
      </c>
      <c r="P1043" t="s">
        <v>1303</v>
      </c>
      <c r="Q1043" t="s">
        <v>1304</v>
      </c>
      <c r="R1043" s="38">
        <v>0</v>
      </c>
    </row>
    <row r="1044" spans="1:18" x14ac:dyDescent="0.25">
      <c r="A1044" t="s">
        <v>1059</v>
      </c>
      <c r="B1044" t="s">
        <v>466</v>
      </c>
      <c r="C1044" t="s">
        <v>968</v>
      </c>
      <c r="D1044" t="s">
        <v>1059</v>
      </c>
      <c r="E1044" t="s">
        <v>466</v>
      </c>
      <c r="F1044" t="s">
        <v>84</v>
      </c>
      <c r="G1044" t="s">
        <v>85</v>
      </c>
      <c r="H1044" t="s">
        <v>75</v>
      </c>
      <c r="I1044" t="s">
        <v>460</v>
      </c>
      <c r="J1044" t="s">
        <v>1061</v>
      </c>
      <c r="K1044" t="s">
        <v>1062</v>
      </c>
      <c r="L1044" t="s">
        <v>920</v>
      </c>
      <c r="M1044" t="s">
        <v>921</v>
      </c>
      <c r="N1044" t="s">
        <v>25</v>
      </c>
      <c r="O1044" t="s">
        <v>466</v>
      </c>
      <c r="P1044" t="s">
        <v>87</v>
      </c>
      <c r="Q1044" t="s">
        <v>41</v>
      </c>
      <c r="R1044" s="38">
        <v>0</v>
      </c>
    </row>
    <row r="1045" spans="1:18" x14ac:dyDescent="0.25">
      <c r="A1045" t="s">
        <v>1059</v>
      </c>
      <c r="B1045" t="s">
        <v>466</v>
      </c>
      <c r="C1045" t="s">
        <v>968</v>
      </c>
      <c r="D1045" t="s">
        <v>1059</v>
      </c>
      <c r="E1045" t="s">
        <v>466</v>
      </c>
      <c r="F1045" t="s">
        <v>84</v>
      </c>
      <c r="G1045" t="s">
        <v>85</v>
      </c>
      <c r="H1045" t="s">
        <v>75</v>
      </c>
      <c r="I1045" t="s">
        <v>460</v>
      </c>
      <c r="J1045" t="s">
        <v>1061</v>
      </c>
      <c r="K1045" t="s">
        <v>1062</v>
      </c>
      <c r="L1045" t="s">
        <v>922</v>
      </c>
      <c r="M1045" t="s">
        <v>923</v>
      </c>
      <c r="N1045" t="s">
        <v>25</v>
      </c>
      <c r="O1045" t="s">
        <v>466</v>
      </c>
      <c r="P1045" t="s">
        <v>1303</v>
      </c>
      <c r="Q1045" t="s">
        <v>1304</v>
      </c>
      <c r="R1045" s="38">
        <v>7694339.2100000102</v>
      </c>
    </row>
    <row r="1046" spans="1:18" x14ac:dyDescent="0.25">
      <c r="A1046" t="s">
        <v>1059</v>
      </c>
      <c r="B1046" t="s">
        <v>466</v>
      </c>
      <c r="C1046" t="s">
        <v>968</v>
      </c>
      <c r="D1046" t="s">
        <v>1059</v>
      </c>
      <c r="E1046" t="s">
        <v>466</v>
      </c>
      <c r="F1046" t="s">
        <v>84</v>
      </c>
      <c r="G1046" t="s">
        <v>85</v>
      </c>
      <c r="H1046" t="s">
        <v>75</v>
      </c>
      <c r="I1046" t="s">
        <v>460</v>
      </c>
      <c r="J1046" t="s">
        <v>1061</v>
      </c>
      <c r="K1046" t="s">
        <v>1062</v>
      </c>
      <c r="L1046" t="s">
        <v>922</v>
      </c>
      <c r="M1046" t="s">
        <v>923</v>
      </c>
      <c r="N1046" t="s">
        <v>25</v>
      </c>
      <c r="O1046" t="s">
        <v>466</v>
      </c>
      <c r="P1046" t="s">
        <v>87</v>
      </c>
      <c r="Q1046" t="s">
        <v>41</v>
      </c>
      <c r="R1046" s="38">
        <v>1739925.91</v>
      </c>
    </row>
    <row r="1047" spans="1:18" x14ac:dyDescent="0.25">
      <c r="A1047" t="s">
        <v>1059</v>
      </c>
      <c r="B1047" t="s">
        <v>466</v>
      </c>
      <c r="C1047" t="s">
        <v>968</v>
      </c>
      <c r="D1047" t="s">
        <v>1059</v>
      </c>
      <c r="E1047" t="s">
        <v>466</v>
      </c>
      <c r="F1047" t="s">
        <v>84</v>
      </c>
      <c r="G1047" t="s">
        <v>85</v>
      </c>
      <c r="H1047" t="s">
        <v>75</v>
      </c>
      <c r="I1047" t="s">
        <v>460</v>
      </c>
      <c r="J1047" t="s">
        <v>1061</v>
      </c>
      <c r="K1047" t="s">
        <v>1062</v>
      </c>
      <c r="L1047" t="s">
        <v>924</v>
      </c>
      <c r="M1047" t="s">
        <v>925</v>
      </c>
      <c r="N1047" t="s">
        <v>25</v>
      </c>
      <c r="O1047" t="s">
        <v>466</v>
      </c>
      <c r="P1047" t="s">
        <v>1303</v>
      </c>
      <c r="Q1047" t="s">
        <v>1304</v>
      </c>
      <c r="R1047" s="38">
        <v>261956.14</v>
      </c>
    </row>
    <row r="1048" spans="1:18" x14ac:dyDescent="0.25">
      <c r="A1048" t="s">
        <v>1059</v>
      </c>
      <c r="B1048" t="s">
        <v>466</v>
      </c>
      <c r="C1048" t="s">
        <v>968</v>
      </c>
      <c r="D1048" t="s">
        <v>1059</v>
      </c>
      <c r="E1048" t="s">
        <v>466</v>
      </c>
      <c r="F1048" t="s">
        <v>84</v>
      </c>
      <c r="G1048" t="s">
        <v>85</v>
      </c>
      <c r="H1048" t="s">
        <v>75</v>
      </c>
      <c r="I1048" t="s">
        <v>460</v>
      </c>
      <c r="J1048" t="s">
        <v>1061</v>
      </c>
      <c r="K1048" t="s">
        <v>1062</v>
      </c>
      <c r="L1048" t="s">
        <v>924</v>
      </c>
      <c r="M1048" t="s">
        <v>925</v>
      </c>
      <c r="N1048" t="s">
        <v>25</v>
      </c>
      <c r="O1048" t="s">
        <v>466</v>
      </c>
      <c r="P1048" t="s">
        <v>87</v>
      </c>
      <c r="Q1048" t="s">
        <v>41</v>
      </c>
      <c r="R1048" s="38">
        <v>6075.0999999999804</v>
      </c>
    </row>
    <row r="1049" spans="1:18" x14ac:dyDescent="0.25">
      <c r="A1049" t="s">
        <v>1059</v>
      </c>
      <c r="B1049" t="s">
        <v>466</v>
      </c>
      <c r="C1049" t="s">
        <v>968</v>
      </c>
      <c r="D1049" t="s">
        <v>1059</v>
      </c>
      <c r="E1049" t="s">
        <v>466</v>
      </c>
      <c r="F1049" t="s">
        <v>84</v>
      </c>
      <c r="G1049" t="s">
        <v>85</v>
      </c>
      <c r="H1049" t="s">
        <v>75</v>
      </c>
      <c r="I1049" t="s">
        <v>460</v>
      </c>
      <c r="J1049" t="s">
        <v>1061</v>
      </c>
      <c r="K1049" t="s">
        <v>1062</v>
      </c>
      <c r="L1049" t="s">
        <v>926</v>
      </c>
      <c r="M1049" t="s">
        <v>927</v>
      </c>
      <c r="N1049" t="s">
        <v>25</v>
      </c>
      <c r="O1049" t="s">
        <v>466</v>
      </c>
      <c r="P1049" t="s">
        <v>1303</v>
      </c>
      <c r="Q1049" t="s">
        <v>1304</v>
      </c>
      <c r="R1049" s="38">
        <v>0</v>
      </c>
    </row>
    <row r="1050" spans="1:18" x14ac:dyDescent="0.25">
      <c r="A1050" t="s">
        <v>1059</v>
      </c>
      <c r="B1050" t="s">
        <v>466</v>
      </c>
      <c r="C1050" t="s">
        <v>968</v>
      </c>
      <c r="D1050" t="s">
        <v>1059</v>
      </c>
      <c r="E1050" t="s">
        <v>466</v>
      </c>
      <c r="F1050" t="s">
        <v>84</v>
      </c>
      <c r="G1050" t="s">
        <v>85</v>
      </c>
      <c r="H1050" t="s">
        <v>75</v>
      </c>
      <c r="I1050" t="s">
        <v>460</v>
      </c>
      <c r="J1050" t="s">
        <v>1061</v>
      </c>
      <c r="K1050" t="s">
        <v>1062</v>
      </c>
      <c r="L1050" t="s">
        <v>926</v>
      </c>
      <c r="M1050" t="s">
        <v>927</v>
      </c>
      <c r="N1050" t="s">
        <v>25</v>
      </c>
      <c r="O1050" t="s">
        <v>466</v>
      </c>
      <c r="P1050" t="s">
        <v>87</v>
      </c>
      <c r="Q1050" t="s">
        <v>41</v>
      </c>
      <c r="R1050" s="38">
        <v>0</v>
      </c>
    </row>
    <row r="1051" spans="1:18" x14ac:dyDescent="0.25">
      <c r="A1051" t="s">
        <v>1059</v>
      </c>
      <c r="B1051" t="s">
        <v>466</v>
      </c>
      <c r="C1051" t="s">
        <v>968</v>
      </c>
      <c r="D1051" t="s">
        <v>1059</v>
      </c>
      <c r="E1051" t="s">
        <v>466</v>
      </c>
      <c r="F1051" t="s">
        <v>84</v>
      </c>
      <c r="G1051" t="s">
        <v>85</v>
      </c>
      <c r="H1051" t="s">
        <v>75</v>
      </c>
      <c r="I1051" t="s">
        <v>460</v>
      </c>
      <c r="J1051" t="s">
        <v>1061</v>
      </c>
      <c r="K1051" t="s">
        <v>1062</v>
      </c>
      <c r="L1051" t="s">
        <v>928</v>
      </c>
      <c r="M1051" t="s">
        <v>929</v>
      </c>
      <c r="N1051" t="s">
        <v>25</v>
      </c>
      <c r="O1051" t="s">
        <v>466</v>
      </c>
      <c r="P1051" t="s">
        <v>1303</v>
      </c>
      <c r="Q1051" t="s">
        <v>1304</v>
      </c>
      <c r="R1051" s="38">
        <v>158296.87</v>
      </c>
    </row>
    <row r="1052" spans="1:18" x14ac:dyDescent="0.25">
      <c r="A1052" t="s">
        <v>1059</v>
      </c>
      <c r="B1052" t="s">
        <v>466</v>
      </c>
      <c r="C1052" t="s">
        <v>968</v>
      </c>
      <c r="D1052" t="s">
        <v>1059</v>
      </c>
      <c r="E1052" t="s">
        <v>466</v>
      </c>
      <c r="F1052" t="s">
        <v>84</v>
      </c>
      <c r="G1052" t="s">
        <v>85</v>
      </c>
      <c r="H1052" t="s">
        <v>75</v>
      </c>
      <c r="I1052" t="s">
        <v>460</v>
      </c>
      <c r="J1052" t="s">
        <v>1061</v>
      </c>
      <c r="K1052" t="s">
        <v>1062</v>
      </c>
      <c r="L1052" t="s">
        <v>928</v>
      </c>
      <c r="M1052" t="s">
        <v>929</v>
      </c>
      <c r="N1052" t="s">
        <v>25</v>
      </c>
      <c r="O1052" t="s">
        <v>466</v>
      </c>
      <c r="P1052" t="s">
        <v>87</v>
      </c>
      <c r="Q1052" t="s">
        <v>41</v>
      </c>
      <c r="R1052" s="38">
        <v>143016.19</v>
      </c>
    </row>
    <row r="1053" spans="1:18" x14ac:dyDescent="0.25">
      <c r="A1053" t="s">
        <v>1059</v>
      </c>
      <c r="B1053" t="s">
        <v>466</v>
      </c>
      <c r="C1053" t="s">
        <v>968</v>
      </c>
      <c r="D1053" t="s">
        <v>1059</v>
      </c>
      <c r="E1053" t="s">
        <v>466</v>
      </c>
      <c r="F1053" t="s">
        <v>84</v>
      </c>
      <c r="G1053" t="s">
        <v>85</v>
      </c>
      <c r="H1053" t="s">
        <v>75</v>
      </c>
      <c r="I1053" t="s">
        <v>460</v>
      </c>
      <c r="J1053" t="s">
        <v>1061</v>
      </c>
      <c r="K1053" t="s">
        <v>1062</v>
      </c>
      <c r="L1053" t="s">
        <v>930</v>
      </c>
      <c r="M1053" t="s">
        <v>931</v>
      </c>
      <c r="N1053" t="s">
        <v>25</v>
      </c>
      <c r="O1053" t="s">
        <v>466</v>
      </c>
      <c r="P1053" t="s">
        <v>1303</v>
      </c>
      <c r="Q1053" t="s">
        <v>1304</v>
      </c>
      <c r="R1053" s="38">
        <v>0</v>
      </c>
    </row>
    <row r="1054" spans="1:18" x14ac:dyDescent="0.25">
      <c r="A1054" t="s">
        <v>1059</v>
      </c>
      <c r="B1054" t="s">
        <v>466</v>
      </c>
      <c r="C1054" t="s">
        <v>968</v>
      </c>
      <c r="D1054" t="s">
        <v>1059</v>
      </c>
      <c r="E1054" t="s">
        <v>466</v>
      </c>
      <c r="F1054" t="s">
        <v>84</v>
      </c>
      <c r="G1054" t="s">
        <v>85</v>
      </c>
      <c r="H1054" t="s">
        <v>75</v>
      </c>
      <c r="I1054" t="s">
        <v>460</v>
      </c>
      <c r="J1054" t="s">
        <v>1061</v>
      </c>
      <c r="K1054" t="s">
        <v>1062</v>
      </c>
      <c r="L1054" t="s">
        <v>930</v>
      </c>
      <c r="M1054" t="s">
        <v>931</v>
      </c>
      <c r="N1054" t="s">
        <v>25</v>
      </c>
      <c r="O1054" t="s">
        <v>466</v>
      </c>
      <c r="P1054" t="s">
        <v>87</v>
      </c>
      <c r="Q1054" t="s">
        <v>41</v>
      </c>
      <c r="R1054" s="38">
        <v>0</v>
      </c>
    </row>
    <row r="1055" spans="1:18" x14ac:dyDescent="0.25">
      <c r="A1055" t="s">
        <v>1059</v>
      </c>
      <c r="B1055" t="s">
        <v>466</v>
      </c>
      <c r="C1055" t="s">
        <v>968</v>
      </c>
      <c r="D1055" t="s">
        <v>1059</v>
      </c>
      <c r="E1055" t="s">
        <v>466</v>
      </c>
      <c r="F1055" t="s">
        <v>84</v>
      </c>
      <c r="G1055" t="s">
        <v>85</v>
      </c>
      <c r="H1055" t="s">
        <v>75</v>
      </c>
      <c r="I1055" t="s">
        <v>460</v>
      </c>
      <c r="J1055" t="s">
        <v>1061</v>
      </c>
      <c r="K1055" t="s">
        <v>1062</v>
      </c>
      <c r="L1055" t="s">
        <v>932</v>
      </c>
      <c r="M1055" t="s">
        <v>933</v>
      </c>
      <c r="N1055" t="s">
        <v>25</v>
      </c>
      <c r="O1055" t="s">
        <v>466</v>
      </c>
      <c r="P1055" t="s">
        <v>1303</v>
      </c>
      <c r="Q1055" t="s">
        <v>1304</v>
      </c>
      <c r="R1055" s="38">
        <v>198848.55</v>
      </c>
    </row>
    <row r="1056" spans="1:18" x14ac:dyDescent="0.25">
      <c r="A1056" t="s">
        <v>1059</v>
      </c>
      <c r="B1056" t="s">
        <v>466</v>
      </c>
      <c r="C1056" t="s">
        <v>968</v>
      </c>
      <c r="D1056" t="s">
        <v>1059</v>
      </c>
      <c r="E1056" t="s">
        <v>466</v>
      </c>
      <c r="F1056" t="s">
        <v>84</v>
      </c>
      <c r="G1056" t="s">
        <v>85</v>
      </c>
      <c r="H1056" t="s">
        <v>75</v>
      </c>
      <c r="I1056" t="s">
        <v>460</v>
      </c>
      <c r="J1056" t="s">
        <v>1061</v>
      </c>
      <c r="K1056" t="s">
        <v>1062</v>
      </c>
      <c r="L1056" t="s">
        <v>932</v>
      </c>
      <c r="M1056" t="s">
        <v>933</v>
      </c>
      <c r="N1056" t="s">
        <v>25</v>
      </c>
      <c r="O1056" t="s">
        <v>466</v>
      </c>
      <c r="P1056" t="s">
        <v>87</v>
      </c>
      <c r="Q1056" t="s">
        <v>41</v>
      </c>
      <c r="R1056" s="38">
        <v>45260.430000000102</v>
      </c>
    </row>
    <row r="1057" spans="1:18" x14ac:dyDescent="0.25">
      <c r="A1057" t="s">
        <v>1059</v>
      </c>
      <c r="B1057" t="s">
        <v>466</v>
      </c>
      <c r="C1057" t="s">
        <v>968</v>
      </c>
      <c r="D1057" t="s">
        <v>1059</v>
      </c>
      <c r="E1057" t="s">
        <v>466</v>
      </c>
      <c r="F1057" t="s">
        <v>84</v>
      </c>
      <c r="G1057" t="s">
        <v>85</v>
      </c>
      <c r="H1057" t="s">
        <v>75</v>
      </c>
      <c r="I1057" t="s">
        <v>460</v>
      </c>
      <c r="J1057" t="s">
        <v>1061</v>
      </c>
      <c r="K1057" t="s">
        <v>1062</v>
      </c>
      <c r="L1057" t="s">
        <v>934</v>
      </c>
      <c r="M1057" t="s">
        <v>552</v>
      </c>
      <c r="N1057" t="s">
        <v>25</v>
      </c>
      <c r="O1057" t="s">
        <v>466</v>
      </c>
      <c r="P1057" t="s">
        <v>1303</v>
      </c>
      <c r="Q1057" t="s">
        <v>1304</v>
      </c>
      <c r="R1057" s="38">
        <v>62749.8999999999</v>
      </c>
    </row>
    <row r="1058" spans="1:18" x14ac:dyDescent="0.25">
      <c r="A1058" t="s">
        <v>1059</v>
      </c>
      <c r="B1058" t="s">
        <v>466</v>
      </c>
      <c r="C1058" t="s">
        <v>968</v>
      </c>
      <c r="D1058" t="s">
        <v>1059</v>
      </c>
      <c r="E1058" t="s">
        <v>466</v>
      </c>
      <c r="F1058" t="s">
        <v>84</v>
      </c>
      <c r="G1058" t="s">
        <v>85</v>
      </c>
      <c r="H1058" t="s">
        <v>75</v>
      </c>
      <c r="I1058" t="s">
        <v>460</v>
      </c>
      <c r="J1058" t="s">
        <v>1061</v>
      </c>
      <c r="K1058" t="s">
        <v>1062</v>
      </c>
      <c r="L1058" t="s">
        <v>934</v>
      </c>
      <c r="M1058" t="s">
        <v>552</v>
      </c>
      <c r="N1058" t="s">
        <v>25</v>
      </c>
      <c r="O1058" t="s">
        <v>466</v>
      </c>
      <c r="P1058" t="s">
        <v>87</v>
      </c>
      <c r="Q1058" t="s">
        <v>41</v>
      </c>
      <c r="R1058" s="38">
        <v>49465.319999999898</v>
      </c>
    </row>
    <row r="1059" spans="1:18" x14ac:dyDescent="0.25">
      <c r="A1059" t="s">
        <v>1059</v>
      </c>
      <c r="B1059" t="s">
        <v>466</v>
      </c>
      <c r="C1059" t="s">
        <v>968</v>
      </c>
      <c r="D1059" t="s">
        <v>1059</v>
      </c>
      <c r="E1059" t="s">
        <v>466</v>
      </c>
      <c r="F1059" t="s">
        <v>84</v>
      </c>
      <c r="G1059" t="s">
        <v>85</v>
      </c>
      <c r="H1059" t="s">
        <v>75</v>
      </c>
      <c r="I1059" t="s">
        <v>460</v>
      </c>
      <c r="J1059" t="s">
        <v>1061</v>
      </c>
      <c r="K1059" t="s">
        <v>1062</v>
      </c>
      <c r="L1059" t="s">
        <v>1023</v>
      </c>
      <c r="M1059" t="s">
        <v>462</v>
      </c>
      <c r="N1059" t="s">
        <v>25</v>
      </c>
      <c r="O1059" t="s">
        <v>466</v>
      </c>
      <c r="P1059" t="s">
        <v>1303</v>
      </c>
      <c r="Q1059" t="s">
        <v>1304</v>
      </c>
      <c r="R1059" s="38">
        <v>2543.71</v>
      </c>
    </row>
    <row r="1060" spans="1:18" x14ac:dyDescent="0.25">
      <c r="A1060" t="s">
        <v>1059</v>
      </c>
      <c r="B1060" t="s">
        <v>466</v>
      </c>
      <c r="C1060" t="s">
        <v>968</v>
      </c>
      <c r="D1060" t="s">
        <v>1059</v>
      </c>
      <c r="E1060" t="s">
        <v>466</v>
      </c>
      <c r="F1060" t="s">
        <v>84</v>
      </c>
      <c r="G1060" t="s">
        <v>85</v>
      </c>
      <c r="H1060" t="s">
        <v>75</v>
      </c>
      <c r="I1060" t="s">
        <v>460</v>
      </c>
      <c r="J1060" t="s">
        <v>1061</v>
      </c>
      <c r="K1060" t="s">
        <v>1062</v>
      </c>
      <c r="L1060" t="s">
        <v>1024</v>
      </c>
      <c r="M1060" t="s">
        <v>1025</v>
      </c>
      <c r="N1060" t="s">
        <v>25</v>
      </c>
      <c r="O1060" t="s">
        <v>466</v>
      </c>
      <c r="P1060" t="s">
        <v>1303</v>
      </c>
      <c r="Q1060" t="s">
        <v>1304</v>
      </c>
      <c r="R1060" s="38">
        <v>151335.26</v>
      </c>
    </row>
    <row r="1061" spans="1:18" x14ac:dyDescent="0.25">
      <c r="A1061" t="s">
        <v>1059</v>
      </c>
      <c r="B1061" t="s">
        <v>466</v>
      </c>
      <c r="C1061" t="s">
        <v>968</v>
      </c>
      <c r="D1061" t="s">
        <v>1059</v>
      </c>
      <c r="E1061" t="s">
        <v>466</v>
      </c>
      <c r="F1061" t="s">
        <v>84</v>
      </c>
      <c r="G1061" t="s">
        <v>85</v>
      </c>
      <c r="H1061" t="s">
        <v>75</v>
      </c>
      <c r="I1061" t="s">
        <v>460</v>
      </c>
      <c r="J1061" t="s">
        <v>1061</v>
      </c>
      <c r="K1061" t="s">
        <v>1062</v>
      </c>
      <c r="L1061" t="s">
        <v>1026</v>
      </c>
      <c r="M1061" t="s">
        <v>1027</v>
      </c>
      <c r="N1061" t="s">
        <v>25</v>
      </c>
      <c r="O1061" t="s">
        <v>466</v>
      </c>
      <c r="P1061" t="s">
        <v>87</v>
      </c>
      <c r="Q1061" t="s">
        <v>41</v>
      </c>
      <c r="R1061" s="38">
        <v>0</v>
      </c>
    </row>
    <row r="1062" spans="1:18" x14ac:dyDescent="0.25">
      <c r="A1062" t="s">
        <v>1059</v>
      </c>
      <c r="B1062" t="s">
        <v>466</v>
      </c>
      <c r="C1062" t="s">
        <v>968</v>
      </c>
      <c r="D1062" t="s">
        <v>1059</v>
      </c>
      <c r="E1062" t="s">
        <v>466</v>
      </c>
      <c r="F1062" t="s">
        <v>84</v>
      </c>
      <c r="G1062" t="s">
        <v>85</v>
      </c>
      <c r="H1062" t="s">
        <v>75</v>
      </c>
      <c r="I1062" t="s">
        <v>460</v>
      </c>
      <c r="J1062" t="s">
        <v>1061</v>
      </c>
      <c r="K1062" t="s">
        <v>1062</v>
      </c>
      <c r="L1062" t="s">
        <v>937</v>
      </c>
      <c r="M1062" t="s">
        <v>658</v>
      </c>
      <c r="N1062" t="s">
        <v>25</v>
      </c>
      <c r="O1062" t="s">
        <v>466</v>
      </c>
      <c r="P1062" t="s">
        <v>1303</v>
      </c>
      <c r="Q1062" t="s">
        <v>1304</v>
      </c>
      <c r="R1062" s="38">
        <v>210000</v>
      </c>
    </row>
    <row r="1063" spans="1:18" x14ac:dyDescent="0.25">
      <c r="A1063" t="s">
        <v>1059</v>
      </c>
      <c r="B1063" t="s">
        <v>466</v>
      </c>
      <c r="C1063" t="s">
        <v>968</v>
      </c>
      <c r="D1063" t="s">
        <v>1059</v>
      </c>
      <c r="E1063" t="s">
        <v>466</v>
      </c>
      <c r="F1063" t="s">
        <v>84</v>
      </c>
      <c r="G1063" t="s">
        <v>85</v>
      </c>
      <c r="H1063" t="s">
        <v>75</v>
      </c>
      <c r="I1063" t="s">
        <v>460</v>
      </c>
      <c r="J1063" t="s">
        <v>1061</v>
      </c>
      <c r="K1063" t="s">
        <v>1062</v>
      </c>
      <c r="L1063" t="s">
        <v>646</v>
      </c>
      <c r="M1063" t="s">
        <v>647</v>
      </c>
      <c r="N1063" t="s">
        <v>25</v>
      </c>
      <c r="O1063" t="s">
        <v>466</v>
      </c>
      <c r="P1063" t="s">
        <v>87</v>
      </c>
      <c r="Q1063" t="s">
        <v>41</v>
      </c>
      <c r="R1063" s="38">
        <v>0</v>
      </c>
    </row>
    <row r="1064" spans="1:18" x14ac:dyDescent="0.25">
      <c r="A1064" t="s">
        <v>1059</v>
      </c>
      <c r="B1064" t="s">
        <v>466</v>
      </c>
      <c r="C1064" t="s">
        <v>968</v>
      </c>
      <c r="D1064" t="s">
        <v>1059</v>
      </c>
      <c r="E1064" t="s">
        <v>466</v>
      </c>
      <c r="F1064" t="s">
        <v>84</v>
      </c>
      <c r="G1064" t="s">
        <v>85</v>
      </c>
      <c r="H1064" t="s">
        <v>75</v>
      </c>
      <c r="I1064" t="s">
        <v>460</v>
      </c>
      <c r="J1064" t="s">
        <v>1061</v>
      </c>
      <c r="K1064" t="s">
        <v>1062</v>
      </c>
      <c r="L1064" t="s">
        <v>648</v>
      </c>
      <c r="M1064" t="s">
        <v>649</v>
      </c>
      <c r="N1064" t="s">
        <v>25</v>
      </c>
      <c r="O1064" t="s">
        <v>466</v>
      </c>
      <c r="P1064" t="s">
        <v>1303</v>
      </c>
      <c r="Q1064" t="s">
        <v>1304</v>
      </c>
      <c r="R1064" s="38">
        <v>35000.699999999997</v>
      </c>
    </row>
    <row r="1065" spans="1:18" x14ac:dyDescent="0.25">
      <c r="A1065" t="s">
        <v>1059</v>
      </c>
      <c r="B1065" t="s">
        <v>466</v>
      </c>
      <c r="C1065" t="s">
        <v>968</v>
      </c>
      <c r="D1065" t="s">
        <v>1059</v>
      </c>
      <c r="E1065" t="s">
        <v>466</v>
      </c>
      <c r="F1065" t="s">
        <v>57</v>
      </c>
      <c r="G1065" t="s">
        <v>58</v>
      </c>
      <c r="H1065" t="s">
        <v>6</v>
      </c>
      <c r="I1065" t="s">
        <v>463</v>
      </c>
      <c r="J1065" t="s">
        <v>1061</v>
      </c>
      <c r="K1065" t="s">
        <v>1062</v>
      </c>
      <c r="L1065" t="s">
        <v>939</v>
      </c>
      <c r="M1065" t="s">
        <v>560</v>
      </c>
      <c r="N1065" t="s">
        <v>25</v>
      </c>
      <c r="O1065" t="s">
        <v>466</v>
      </c>
      <c r="P1065" t="s">
        <v>1305</v>
      </c>
      <c r="Q1065" t="s">
        <v>1306</v>
      </c>
      <c r="R1065" s="38">
        <v>74622.789999999994</v>
      </c>
    </row>
    <row r="1066" spans="1:18" x14ac:dyDescent="0.25">
      <c r="A1066" t="s">
        <v>1059</v>
      </c>
      <c r="B1066" t="s">
        <v>466</v>
      </c>
      <c r="C1066" t="s">
        <v>968</v>
      </c>
      <c r="D1066" t="s">
        <v>1059</v>
      </c>
      <c r="E1066" t="s">
        <v>466</v>
      </c>
      <c r="F1066" t="s">
        <v>57</v>
      </c>
      <c r="G1066" t="s">
        <v>58</v>
      </c>
      <c r="H1066" t="s">
        <v>6</v>
      </c>
      <c r="I1066" t="s">
        <v>463</v>
      </c>
      <c r="J1066" t="s">
        <v>1061</v>
      </c>
      <c r="K1066" t="s">
        <v>1062</v>
      </c>
      <c r="L1066" t="s">
        <v>939</v>
      </c>
      <c r="M1066" t="s">
        <v>560</v>
      </c>
      <c r="N1066" t="s">
        <v>25</v>
      </c>
      <c r="O1066" t="s">
        <v>466</v>
      </c>
      <c r="P1066" t="s">
        <v>64</v>
      </c>
      <c r="Q1066" t="s">
        <v>41</v>
      </c>
      <c r="R1066" s="38">
        <v>30894.19</v>
      </c>
    </row>
    <row r="1067" spans="1:18" x14ac:dyDescent="0.25">
      <c r="A1067" t="s">
        <v>1059</v>
      </c>
      <c r="B1067" t="s">
        <v>466</v>
      </c>
      <c r="C1067" t="s">
        <v>968</v>
      </c>
      <c r="D1067" t="s">
        <v>1059</v>
      </c>
      <c r="E1067" t="s">
        <v>466</v>
      </c>
      <c r="F1067" t="s">
        <v>57</v>
      </c>
      <c r="G1067" t="s">
        <v>58</v>
      </c>
      <c r="H1067" t="s">
        <v>6</v>
      </c>
      <c r="I1067" t="s">
        <v>463</v>
      </c>
      <c r="J1067" t="s">
        <v>1061</v>
      </c>
      <c r="K1067" t="s">
        <v>1062</v>
      </c>
      <c r="L1067" t="s">
        <v>940</v>
      </c>
      <c r="M1067" t="s">
        <v>941</v>
      </c>
      <c r="N1067" t="s">
        <v>25</v>
      </c>
      <c r="O1067" t="s">
        <v>466</v>
      </c>
      <c r="P1067" t="s">
        <v>1305</v>
      </c>
      <c r="Q1067" t="s">
        <v>1306</v>
      </c>
      <c r="R1067" s="38">
        <v>3049.5</v>
      </c>
    </row>
    <row r="1068" spans="1:18" x14ac:dyDescent="0.25">
      <c r="A1068" t="s">
        <v>1059</v>
      </c>
      <c r="B1068" t="s">
        <v>466</v>
      </c>
      <c r="C1068" t="s">
        <v>968</v>
      </c>
      <c r="D1068" t="s">
        <v>1059</v>
      </c>
      <c r="E1068" t="s">
        <v>466</v>
      </c>
      <c r="F1068" t="s">
        <v>57</v>
      </c>
      <c r="G1068" t="s">
        <v>58</v>
      </c>
      <c r="H1068" t="s">
        <v>6</v>
      </c>
      <c r="I1068" t="s">
        <v>463</v>
      </c>
      <c r="J1068" t="s">
        <v>1061</v>
      </c>
      <c r="K1068" t="s">
        <v>1062</v>
      </c>
      <c r="L1068" t="s">
        <v>940</v>
      </c>
      <c r="M1068" t="s">
        <v>941</v>
      </c>
      <c r="N1068" t="s">
        <v>25</v>
      </c>
      <c r="O1068" t="s">
        <v>466</v>
      </c>
      <c r="P1068" t="s">
        <v>60</v>
      </c>
      <c r="Q1068" t="s">
        <v>41</v>
      </c>
      <c r="R1068" s="38">
        <v>609.9</v>
      </c>
    </row>
    <row r="1069" spans="1:18" x14ac:dyDescent="0.25">
      <c r="A1069" t="s">
        <v>1059</v>
      </c>
      <c r="B1069" t="s">
        <v>466</v>
      </c>
      <c r="C1069" t="s">
        <v>968</v>
      </c>
      <c r="D1069" t="s">
        <v>1059</v>
      </c>
      <c r="E1069" t="s">
        <v>466</v>
      </c>
      <c r="F1069" t="s">
        <v>57</v>
      </c>
      <c r="G1069" t="s">
        <v>58</v>
      </c>
      <c r="H1069" t="s">
        <v>6</v>
      </c>
      <c r="I1069" t="s">
        <v>463</v>
      </c>
      <c r="J1069" t="s">
        <v>1061</v>
      </c>
      <c r="K1069" t="s">
        <v>1062</v>
      </c>
      <c r="L1069" t="s">
        <v>1028</v>
      </c>
      <c r="M1069" t="s">
        <v>562</v>
      </c>
      <c r="N1069" t="s">
        <v>25</v>
      </c>
      <c r="O1069" t="s">
        <v>466</v>
      </c>
      <c r="P1069" t="s">
        <v>1305</v>
      </c>
      <c r="Q1069" t="s">
        <v>1306</v>
      </c>
      <c r="R1069" s="38">
        <v>785.26000000000204</v>
      </c>
    </row>
    <row r="1070" spans="1:18" x14ac:dyDescent="0.25">
      <c r="A1070" t="s">
        <v>1059</v>
      </c>
      <c r="B1070" t="s">
        <v>466</v>
      </c>
      <c r="C1070" t="s">
        <v>968</v>
      </c>
      <c r="D1070" t="s">
        <v>1059</v>
      </c>
      <c r="E1070" t="s">
        <v>466</v>
      </c>
      <c r="F1070" t="s">
        <v>57</v>
      </c>
      <c r="G1070" t="s">
        <v>58</v>
      </c>
      <c r="H1070" t="s">
        <v>6</v>
      </c>
      <c r="I1070" t="s">
        <v>463</v>
      </c>
      <c r="J1070" t="s">
        <v>1061</v>
      </c>
      <c r="K1070" t="s">
        <v>1062</v>
      </c>
      <c r="L1070" t="s">
        <v>1028</v>
      </c>
      <c r="M1070" t="s">
        <v>562</v>
      </c>
      <c r="N1070" t="s">
        <v>25</v>
      </c>
      <c r="O1070" t="s">
        <v>466</v>
      </c>
      <c r="P1070" t="s">
        <v>62</v>
      </c>
      <c r="Q1070" t="s">
        <v>41</v>
      </c>
      <c r="R1070" s="38">
        <v>2021.94</v>
      </c>
    </row>
    <row r="1071" spans="1:18" x14ac:dyDescent="0.25">
      <c r="A1071" t="s">
        <v>1059</v>
      </c>
      <c r="B1071" t="s">
        <v>466</v>
      </c>
      <c r="C1071" t="s">
        <v>968</v>
      </c>
      <c r="D1071" t="s">
        <v>1059</v>
      </c>
      <c r="E1071" t="s">
        <v>466</v>
      </c>
      <c r="F1071" t="s">
        <v>57</v>
      </c>
      <c r="G1071" t="s">
        <v>58</v>
      </c>
      <c r="H1071" t="s">
        <v>6</v>
      </c>
      <c r="I1071" t="s">
        <v>463</v>
      </c>
      <c r="J1071" t="s">
        <v>1061</v>
      </c>
      <c r="K1071" t="s">
        <v>1062</v>
      </c>
      <c r="L1071" t="s">
        <v>942</v>
      </c>
      <c r="M1071" t="s">
        <v>943</v>
      </c>
      <c r="N1071" t="s">
        <v>25</v>
      </c>
      <c r="O1071" t="s">
        <v>466</v>
      </c>
      <c r="P1071" t="s">
        <v>1305</v>
      </c>
      <c r="Q1071" t="s">
        <v>1306</v>
      </c>
      <c r="R1071" s="38">
        <v>27494.29</v>
      </c>
    </row>
    <row r="1072" spans="1:18" x14ac:dyDescent="0.25">
      <c r="A1072" t="s">
        <v>1059</v>
      </c>
      <c r="B1072" t="s">
        <v>466</v>
      </c>
      <c r="C1072" t="s">
        <v>968</v>
      </c>
      <c r="D1072" t="s">
        <v>1059</v>
      </c>
      <c r="E1072" t="s">
        <v>466</v>
      </c>
      <c r="F1072" t="s">
        <v>57</v>
      </c>
      <c r="G1072" t="s">
        <v>58</v>
      </c>
      <c r="H1072" t="s">
        <v>6</v>
      </c>
      <c r="I1072" t="s">
        <v>463</v>
      </c>
      <c r="J1072" t="s">
        <v>1061</v>
      </c>
      <c r="K1072" t="s">
        <v>1062</v>
      </c>
      <c r="L1072" t="s">
        <v>942</v>
      </c>
      <c r="M1072" t="s">
        <v>943</v>
      </c>
      <c r="N1072" t="s">
        <v>25</v>
      </c>
      <c r="O1072" t="s">
        <v>466</v>
      </c>
      <c r="P1072" t="s">
        <v>66</v>
      </c>
      <c r="Q1072" t="s">
        <v>41</v>
      </c>
      <c r="R1072" s="38">
        <v>8904.4200000000092</v>
      </c>
    </row>
    <row r="1073" spans="1:18" x14ac:dyDescent="0.25">
      <c r="A1073" t="s">
        <v>1059</v>
      </c>
      <c r="B1073" t="s">
        <v>466</v>
      </c>
      <c r="C1073" t="s">
        <v>968</v>
      </c>
      <c r="D1073" t="s">
        <v>1059</v>
      </c>
      <c r="E1073" t="s">
        <v>466</v>
      </c>
      <c r="F1073" t="s">
        <v>57</v>
      </c>
      <c r="G1073" t="s">
        <v>58</v>
      </c>
      <c r="H1073" t="s">
        <v>6</v>
      </c>
      <c r="I1073" t="s">
        <v>463</v>
      </c>
      <c r="J1073" t="s">
        <v>1061</v>
      </c>
      <c r="K1073" t="s">
        <v>1062</v>
      </c>
      <c r="L1073" t="s">
        <v>944</v>
      </c>
      <c r="M1073" t="s">
        <v>945</v>
      </c>
      <c r="N1073" t="s">
        <v>25</v>
      </c>
      <c r="O1073" t="s">
        <v>466</v>
      </c>
      <c r="P1073" t="s">
        <v>1305</v>
      </c>
      <c r="Q1073" t="s">
        <v>1306</v>
      </c>
      <c r="R1073" s="38">
        <v>80373.6899999999</v>
      </c>
    </row>
    <row r="1074" spans="1:18" x14ac:dyDescent="0.25">
      <c r="A1074" t="s">
        <v>1059</v>
      </c>
      <c r="B1074" t="s">
        <v>466</v>
      </c>
      <c r="C1074" t="s">
        <v>968</v>
      </c>
      <c r="D1074" t="s">
        <v>1059</v>
      </c>
      <c r="E1074" t="s">
        <v>466</v>
      </c>
      <c r="F1074" t="s">
        <v>57</v>
      </c>
      <c r="G1074" t="s">
        <v>58</v>
      </c>
      <c r="H1074" t="s">
        <v>6</v>
      </c>
      <c r="I1074" t="s">
        <v>463</v>
      </c>
      <c r="J1074" t="s">
        <v>1061</v>
      </c>
      <c r="K1074" t="s">
        <v>1062</v>
      </c>
      <c r="L1074" t="s">
        <v>944</v>
      </c>
      <c r="M1074" t="s">
        <v>945</v>
      </c>
      <c r="N1074" t="s">
        <v>25</v>
      </c>
      <c r="O1074" t="s">
        <v>466</v>
      </c>
      <c r="P1074" t="s">
        <v>66</v>
      </c>
      <c r="Q1074" t="s">
        <v>41</v>
      </c>
      <c r="R1074" s="38">
        <v>40074.29</v>
      </c>
    </row>
    <row r="1075" spans="1:18" x14ac:dyDescent="0.25">
      <c r="A1075" t="s">
        <v>1059</v>
      </c>
      <c r="B1075" t="s">
        <v>466</v>
      </c>
      <c r="C1075" t="s">
        <v>968</v>
      </c>
      <c r="D1075" t="s">
        <v>1059</v>
      </c>
      <c r="E1075" t="s">
        <v>466</v>
      </c>
      <c r="F1075" t="s">
        <v>57</v>
      </c>
      <c r="G1075" t="s">
        <v>58</v>
      </c>
      <c r="H1075" t="s">
        <v>6</v>
      </c>
      <c r="I1075" t="s">
        <v>463</v>
      </c>
      <c r="J1075" t="s">
        <v>1061</v>
      </c>
      <c r="K1075" t="s">
        <v>1062</v>
      </c>
      <c r="L1075" t="s">
        <v>946</v>
      </c>
      <c r="M1075" t="s">
        <v>947</v>
      </c>
      <c r="N1075" t="s">
        <v>25</v>
      </c>
      <c r="O1075" t="s">
        <v>466</v>
      </c>
      <c r="P1075" t="s">
        <v>1305</v>
      </c>
      <c r="Q1075" t="s">
        <v>1306</v>
      </c>
      <c r="R1075" s="38">
        <v>33621.75</v>
      </c>
    </row>
    <row r="1076" spans="1:18" x14ac:dyDescent="0.25">
      <c r="A1076" t="s">
        <v>1059</v>
      </c>
      <c r="B1076" t="s">
        <v>466</v>
      </c>
      <c r="C1076" t="s">
        <v>968</v>
      </c>
      <c r="D1076" t="s">
        <v>1059</v>
      </c>
      <c r="E1076" t="s">
        <v>466</v>
      </c>
      <c r="F1076" t="s">
        <v>57</v>
      </c>
      <c r="G1076" t="s">
        <v>58</v>
      </c>
      <c r="H1076" t="s">
        <v>6</v>
      </c>
      <c r="I1076" t="s">
        <v>463</v>
      </c>
      <c r="J1076" t="s">
        <v>1061</v>
      </c>
      <c r="K1076" t="s">
        <v>1062</v>
      </c>
      <c r="L1076" t="s">
        <v>946</v>
      </c>
      <c r="M1076" t="s">
        <v>947</v>
      </c>
      <c r="N1076" t="s">
        <v>25</v>
      </c>
      <c r="O1076" t="s">
        <v>466</v>
      </c>
      <c r="P1076" t="s">
        <v>60</v>
      </c>
      <c r="Q1076" t="s">
        <v>41</v>
      </c>
      <c r="R1076" s="38">
        <v>2637</v>
      </c>
    </row>
    <row r="1077" spans="1:18" x14ac:dyDescent="0.25">
      <c r="A1077" t="s">
        <v>1059</v>
      </c>
      <c r="B1077" t="s">
        <v>466</v>
      </c>
      <c r="C1077" t="s">
        <v>968</v>
      </c>
      <c r="D1077" t="s">
        <v>1059</v>
      </c>
      <c r="E1077" t="s">
        <v>466</v>
      </c>
      <c r="F1077" t="s">
        <v>57</v>
      </c>
      <c r="G1077" t="s">
        <v>58</v>
      </c>
      <c r="H1077" t="s">
        <v>6</v>
      </c>
      <c r="I1077" t="s">
        <v>463</v>
      </c>
      <c r="J1077" t="s">
        <v>1061</v>
      </c>
      <c r="K1077" t="s">
        <v>1062</v>
      </c>
      <c r="L1077" t="s">
        <v>948</v>
      </c>
      <c r="M1077" t="s">
        <v>949</v>
      </c>
      <c r="N1077" t="s">
        <v>25</v>
      </c>
      <c r="O1077" t="s">
        <v>466</v>
      </c>
      <c r="P1077" t="s">
        <v>1305</v>
      </c>
      <c r="Q1077" t="s">
        <v>1306</v>
      </c>
      <c r="R1077" s="38">
        <v>708192.85000000102</v>
      </c>
    </row>
    <row r="1078" spans="1:18" x14ac:dyDescent="0.25">
      <c r="A1078" t="s">
        <v>1059</v>
      </c>
      <c r="B1078" t="s">
        <v>466</v>
      </c>
      <c r="C1078" t="s">
        <v>968</v>
      </c>
      <c r="D1078" t="s">
        <v>1059</v>
      </c>
      <c r="E1078" t="s">
        <v>466</v>
      </c>
      <c r="F1078" t="s">
        <v>57</v>
      </c>
      <c r="G1078" t="s">
        <v>58</v>
      </c>
      <c r="H1078" t="s">
        <v>6</v>
      </c>
      <c r="I1078" t="s">
        <v>463</v>
      </c>
      <c r="J1078" t="s">
        <v>1061</v>
      </c>
      <c r="K1078" t="s">
        <v>1062</v>
      </c>
      <c r="L1078" t="s">
        <v>948</v>
      </c>
      <c r="M1078" t="s">
        <v>949</v>
      </c>
      <c r="N1078" t="s">
        <v>25</v>
      </c>
      <c r="O1078" t="s">
        <v>466</v>
      </c>
      <c r="P1078" t="s">
        <v>60</v>
      </c>
      <c r="Q1078" t="s">
        <v>41</v>
      </c>
      <c r="R1078" s="38">
        <v>245613.15</v>
      </c>
    </row>
    <row r="1079" spans="1:18" x14ac:dyDescent="0.25">
      <c r="A1079" t="s">
        <v>1059</v>
      </c>
      <c r="B1079" t="s">
        <v>466</v>
      </c>
      <c r="C1079" t="s">
        <v>968</v>
      </c>
      <c r="D1079" t="s">
        <v>1059</v>
      </c>
      <c r="E1079" t="s">
        <v>466</v>
      </c>
      <c r="F1079" t="s">
        <v>57</v>
      </c>
      <c r="G1079" t="s">
        <v>58</v>
      </c>
      <c r="H1079" t="s">
        <v>6</v>
      </c>
      <c r="I1079" t="s">
        <v>463</v>
      </c>
      <c r="J1079" t="s">
        <v>1061</v>
      </c>
      <c r="K1079" t="s">
        <v>1062</v>
      </c>
      <c r="L1079" t="s">
        <v>950</v>
      </c>
      <c r="M1079" t="s">
        <v>951</v>
      </c>
      <c r="N1079" t="s">
        <v>25</v>
      </c>
      <c r="O1079" t="s">
        <v>466</v>
      </c>
      <c r="P1079" t="s">
        <v>1305</v>
      </c>
      <c r="Q1079" t="s">
        <v>1306</v>
      </c>
      <c r="R1079" s="38">
        <v>6222744.3700000001</v>
      </c>
    </row>
    <row r="1080" spans="1:18" x14ac:dyDescent="0.25">
      <c r="A1080" t="s">
        <v>1059</v>
      </c>
      <c r="B1080" t="s">
        <v>466</v>
      </c>
      <c r="C1080" t="s">
        <v>968</v>
      </c>
      <c r="D1080" t="s">
        <v>1059</v>
      </c>
      <c r="E1080" t="s">
        <v>466</v>
      </c>
      <c r="F1080" t="s">
        <v>57</v>
      </c>
      <c r="G1080" t="s">
        <v>58</v>
      </c>
      <c r="H1080" t="s">
        <v>6</v>
      </c>
      <c r="I1080" t="s">
        <v>463</v>
      </c>
      <c r="J1080" t="s">
        <v>1061</v>
      </c>
      <c r="K1080" t="s">
        <v>1062</v>
      </c>
      <c r="L1080" t="s">
        <v>950</v>
      </c>
      <c r="M1080" t="s">
        <v>951</v>
      </c>
      <c r="N1080" t="s">
        <v>25</v>
      </c>
      <c r="O1080" t="s">
        <v>466</v>
      </c>
      <c r="P1080" t="s">
        <v>64</v>
      </c>
      <c r="Q1080" t="s">
        <v>41</v>
      </c>
      <c r="R1080" s="38">
        <v>2181577.5299999998</v>
      </c>
    </row>
    <row r="1081" spans="1:18" x14ac:dyDescent="0.25">
      <c r="A1081" t="s">
        <v>1059</v>
      </c>
      <c r="B1081" t="s">
        <v>466</v>
      </c>
      <c r="C1081" t="s">
        <v>968</v>
      </c>
      <c r="D1081" t="s">
        <v>1059</v>
      </c>
      <c r="E1081" t="s">
        <v>466</v>
      </c>
      <c r="F1081" t="s">
        <v>57</v>
      </c>
      <c r="G1081" t="s">
        <v>58</v>
      </c>
      <c r="H1081" t="s">
        <v>6</v>
      </c>
      <c r="I1081" t="s">
        <v>463</v>
      </c>
      <c r="J1081" t="s">
        <v>1061</v>
      </c>
      <c r="K1081" t="s">
        <v>1062</v>
      </c>
      <c r="L1081" t="s">
        <v>952</v>
      </c>
      <c r="M1081" t="s">
        <v>953</v>
      </c>
      <c r="N1081" t="s">
        <v>25</v>
      </c>
      <c r="O1081" t="s">
        <v>466</v>
      </c>
      <c r="P1081" t="s">
        <v>1305</v>
      </c>
      <c r="Q1081" t="s">
        <v>1306</v>
      </c>
      <c r="R1081" s="38">
        <v>17625.5600000001</v>
      </c>
    </row>
    <row r="1082" spans="1:18" x14ac:dyDescent="0.25">
      <c r="A1082" t="s">
        <v>1059</v>
      </c>
      <c r="B1082" t="s">
        <v>466</v>
      </c>
      <c r="C1082" t="s">
        <v>968</v>
      </c>
      <c r="D1082" t="s">
        <v>1059</v>
      </c>
      <c r="E1082" t="s">
        <v>466</v>
      </c>
      <c r="F1082" t="s">
        <v>57</v>
      </c>
      <c r="G1082" t="s">
        <v>58</v>
      </c>
      <c r="H1082" t="s">
        <v>6</v>
      </c>
      <c r="I1082" t="s">
        <v>463</v>
      </c>
      <c r="J1082" t="s">
        <v>1061</v>
      </c>
      <c r="K1082" t="s">
        <v>1062</v>
      </c>
      <c r="L1082" t="s">
        <v>952</v>
      </c>
      <c r="M1082" t="s">
        <v>953</v>
      </c>
      <c r="N1082" t="s">
        <v>25</v>
      </c>
      <c r="O1082" t="s">
        <v>466</v>
      </c>
      <c r="P1082" t="s">
        <v>62</v>
      </c>
      <c r="Q1082" t="s">
        <v>41</v>
      </c>
      <c r="R1082" s="38">
        <v>35930.199999999997</v>
      </c>
    </row>
    <row r="1083" spans="1:18" x14ac:dyDescent="0.25">
      <c r="A1083" t="s">
        <v>1059</v>
      </c>
      <c r="B1083" t="s">
        <v>466</v>
      </c>
      <c r="C1083" t="s">
        <v>968</v>
      </c>
      <c r="D1083" t="s">
        <v>1059</v>
      </c>
      <c r="E1083" t="s">
        <v>466</v>
      </c>
      <c r="F1083" t="s">
        <v>57</v>
      </c>
      <c r="G1083" t="s">
        <v>58</v>
      </c>
      <c r="H1083" t="s">
        <v>6</v>
      </c>
      <c r="I1083" t="s">
        <v>463</v>
      </c>
      <c r="J1083" t="s">
        <v>1061</v>
      </c>
      <c r="K1083" t="s">
        <v>1062</v>
      </c>
      <c r="L1083" t="s">
        <v>954</v>
      </c>
      <c r="M1083" t="s">
        <v>955</v>
      </c>
      <c r="N1083" t="s">
        <v>25</v>
      </c>
      <c r="O1083" t="s">
        <v>466</v>
      </c>
      <c r="P1083" t="s">
        <v>1305</v>
      </c>
      <c r="Q1083" t="s">
        <v>1306</v>
      </c>
      <c r="R1083" s="38">
        <v>7315.8</v>
      </c>
    </row>
    <row r="1084" spans="1:18" x14ac:dyDescent="0.25">
      <c r="A1084" t="s">
        <v>1059</v>
      </c>
      <c r="B1084" t="s">
        <v>466</v>
      </c>
      <c r="C1084" t="s">
        <v>968</v>
      </c>
      <c r="D1084" t="s">
        <v>1059</v>
      </c>
      <c r="E1084" t="s">
        <v>466</v>
      </c>
      <c r="F1084" t="s">
        <v>57</v>
      </c>
      <c r="G1084" t="s">
        <v>58</v>
      </c>
      <c r="H1084" t="s">
        <v>6</v>
      </c>
      <c r="I1084" t="s">
        <v>463</v>
      </c>
      <c r="J1084" t="s">
        <v>1061</v>
      </c>
      <c r="K1084" t="s">
        <v>1062</v>
      </c>
      <c r="L1084" t="s">
        <v>954</v>
      </c>
      <c r="M1084" t="s">
        <v>955</v>
      </c>
      <c r="N1084" t="s">
        <v>25</v>
      </c>
      <c r="O1084" t="s">
        <v>466</v>
      </c>
      <c r="P1084" t="s">
        <v>62</v>
      </c>
      <c r="Q1084" t="s">
        <v>41</v>
      </c>
      <c r="R1084" s="38">
        <v>1463.16</v>
      </c>
    </row>
    <row r="1085" spans="1:18" x14ac:dyDescent="0.25">
      <c r="A1085" t="s">
        <v>1059</v>
      </c>
      <c r="B1085" t="s">
        <v>466</v>
      </c>
      <c r="C1085" t="s">
        <v>968</v>
      </c>
      <c r="D1085" t="s">
        <v>1059</v>
      </c>
      <c r="E1085" t="s">
        <v>466</v>
      </c>
      <c r="F1085" t="s">
        <v>57</v>
      </c>
      <c r="G1085" t="s">
        <v>58</v>
      </c>
      <c r="H1085" t="s">
        <v>6</v>
      </c>
      <c r="I1085" t="s">
        <v>463</v>
      </c>
      <c r="J1085" t="s">
        <v>1061</v>
      </c>
      <c r="K1085" t="s">
        <v>1062</v>
      </c>
      <c r="L1085" t="s">
        <v>1031</v>
      </c>
      <c r="M1085" t="s">
        <v>1032</v>
      </c>
      <c r="N1085" t="s">
        <v>25</v>
      </c>
      <c r="O1085" t="s">
        <v>466</v>
      </c>
      <c r="P1085" t="s">
        <v>1305</v>
      </c>
      <c r="Q1085" t="s">
        <v>1306</v>
      </c>
      <c r="R1085" s="38">
        <v>1161.1600000000001</v>
      </c>
    </row>
    <row r="1086" spans="1:18" x14ac:dyDescent="0.25">
      <c r="A1086" t="s">
        <v>1059</v>
      </c>
      <c r="B1086" t="s">
        <v>466</v>
      </c>
      <c r="C1086" t="s">
        <v>968</v>
      </c>
      <c r="D1086" t="s">
        <v>1059</v>
      </c>
      <c r="E1086" t="s">
        <v>466</v>
      </c>
      <c r="F1086" t="s">
        <v>57</v>
      </c>
      <c r="G1086" t="s">
        <v>58</v>
      </c>
      <c r="H1086" t="s">
        <v>6</v>
      </c>
      <c r="I1086" t="s">
        <v>463</v>
      </c>
      <c r="J1086" t="s">
        <v>1061</v>
      </c>
      <c r="K1086" t="s">
        <v>1062</v>
      </c>
      <c r="L1086" t="s">
        <v>971</v>
      </c>
      <c r="M1086" t="s">
        <v>972</v>
      </c>
      <c r="N1086" t="s">
        <v>25</v>
      </c>
      <c r="O1086" t="s">
        <v>466</v>
      </c>
      <c r="P1086" t="s">
        <v>1305</v>
      </c>
      <c r="Q1086" t="s">
        <v>1306</v>
      </c>
      <c r="R1086" s="38">
        <v>3165.4500000000098</v>
      </c>
    </row>
    <row r="1087" spans="1:18" x14ac:dyDescent="0.25">
      <c r="A1087" t="s">
        <v>1059</v>
      </c>
      <c r="B1087" t="s">
        <v>466</v>
      </c>
      <c r="C1087" t="s">
        <v>968</v>
      </c>
      <c r="D1087" t="s">
        <v>1059</v>
      </c>
      <c r="E1087" t="s">
        <v>466</v>
      </c>
      <c r="F1087" t="s">
        <v>57</v>
      </c>
      <c r="G1087" t="s">
        <v>58</v>
      </c>
      <c r="H1087" t="s">
        <v>6</v>
      </c>
      <c r="I1087" t="s">
        <v>463</v>
      </c>
      <c r="J1087" t="s">
        <v>1061</v>
      </c>
      <c r="K1087" t="s">
        <v>1062</v>
      </c>
      <c r="L1087" t="s">
        <v>1033</v>
      </c>
      <c r="M1087" t="s">
        <v>1034</v>
      </c>
      <c r="N1087" t="s">
        <v>25</v>
      </c>
      <c r="O1087" t="s">
        <v>466</v>
      </c>
      <c r="P1087" t="s">
        <v>1305</v>
      </c>
      <c r="Q1087" t="s">
        <v>1306</v>
      </c>
      <c r="R1087" s="38">
        <v>583.93999999999903</v>
      </c>
    </row>
    <row r="1088" spans="1:18" x14ac:dyDescent="0.25">
      <c r="A1088" t="s">
        <v>1059</v>
      </c>
      <c r="B1088" t="s">
        <v>466</v>
      </c>
      <c r="C1088" t="s">
        <v>968</v>
      </c>
      <c r="D1088" t="s">
        <v>1059</v>
      </c>
      <c r="E1088" t="s">
        <v>466</v>
      </c>
      <c r="F1088" t="s">
        <v>57</v>
      </c>
      <c r="G1088" t="s">
        <v>58</v>
      </c>
      <c r="H1088" t="s">
        <v>6</v>
      </c>
      <c r="I1088" t="s">
        <v>463</v>
      </c>
      <c r="J1088" t="s">
        <v>1061</v>
      </c>
      <c r="K1088" t="s">
        <v>1062</v>
      </c>
      <c r="L1088" t="s">
        <v>1033</v>
      </c>
      <c r="M1088" t="s">
        <v>1034</v>
      </c>
      <c r="N1088" t="s">
        <v>25</v>
      </c>
      <c r="O1088" t="s">
        <v>466</v>
      </c>
      <c r="P1088" t="s">
        <v>62</v>
      </c>
      <c r="Q1088" t="s">
        <v>41</v>
      </c>
      <c r="R1088" s="38">
        <v>551.900000000001</v>
      </c>
    </row>
    <row r="1089" spans="1:18" x14ac:dyDescent="0.25">
      <c r="A1089" t="s">
        <v>1059</v>
      </c>
      <c r="B1089" t="s">
        <v>466</v>
      </c>
      <c r="C1089" t="s">
        <v>968</v>
      </c>
      <c r="D1089" t="s">
        <v>1059</v>
      </c>
      <c r="E1089" t="s">
        <v>466</v>
      </c>
      <c r="F1089" t="s">
        <v>57</v>
      </c>
      <c r="G1089" t="s">
        <v>58</v>
      </c>
      <c r="H1089" t="s">
        <v>6</v>
      </c>
      <c r="I1089" t="s">
        <v>463</v>
      </c>
      <c r="J1089" t="s">
        <v>1061</v>
      </c>
      <c r="K1089" t="s">
        <v>1062</v>
      </c>
      <c r="L1089" t="s">
        <v>657</v>
      </c>
      <c r="M1089" t="s">
        <v>658</v>
      </c>
      <c r="N1089" t="s">
        <v>25</v>
      </c>
      <c r="O1089" t="s">
        <v>466</v>
      </c>
      <c r="P1089" t="s">
        <v>1305</v>
      </c>
      <c r="Q1089" t="s">
        <v>1306</v>
      </c>
      <c r="R1089" s="38">
        <v>52000</v>
      </c>
    </row>
    <row r="1090" spans="1:18" x14ac:dyDescent="0.25">
      <c r="A1090" t="s">
        <v>1059</v>
      </c>
      <c r="B1090" t="s">
        <v>466</v>
      </c>
      <c r="C1090" t="s">
        <v>968</v>
      </c>
      <c r="D1090" t="s">
        <v>1059</v>
      </c>
      <c r="E1090" t="s">
        <v>466</v>
      </c>
      <c r="F1090" t="s">
        <v>57</v>
      </c>
      <c r="G1090" t="s">
        <v>58</v>
      </c>
      <c r="H1090" t="s">
        <v>6</v>
      </c>
      <c r="I1090" t="s">
        <v>463</v>
      </c>
      <c r="J1090" t="s">
        <v>1123</v>
      </c>
      <c r="K1090" t="s">
        <v>1124</v>
      </c>
      <c r="L1090" t="s">
        <v>944</v>
      </c>
      <c r="M1090" t="s">
        <v>945</v>
      </c>
      <c r="N1090" t="s">
        <v>25</v>
      </c>
      <c r="O1090" t="s">
        <v>466</v>
      </c>
      <c r="P1090" t="s">
        <v>1305</v>
      </c>
      <c r="Q1090" t="s">
        <v>1306</v>
      </c>
      <c r="R1090" s="38">
        <v>90805</v>
      </c>
    </row>
    <row r="1091" spans="1:18" x14ac:dyDescent="0.25">
      <c r="A1091" t="s">
        <v>1059</v>
      </c>
      <c r="B1091" t="s">
        <v>466</v>
      </c>
      <c r="C1091" t="s">
        <v>968</v>
      </c>
      <c r="D1091" t="s">
        <v>1059</v>
      </c>
      <c r="E1091" t="s">
        <v>466</v>
      </c>
      <c r="F1091" t="s">
        <v>57</v>
      </c>
      <c r="G1091" t="s">
        <v>58</v>
      </c>
      <c r="H1091" t="s">
        <v>6</v>
      </c>
      <c r="I1091" t="s">
        <v>463</v>
      </c>
      <c r="J1091" t="s">
        <v>1123</v>
      </c>
      <c r="K1091" t="s">
        <v>1124</v>
      </c>
      <c r="L1091" t="s">
        <v>948</v>
      </c>
      <c r="M1091" t="s">
        <v>949</v>
      </c>
      <c r="N1091" t="s">
        <v>25</v>
      </c>
      <c r="O1091" t="s">
        <v>466</v>
      </c>
      <c r="P1091" t="s">
        <v>1305</v>
      </c>
      <c r="Q1091" t="s">
        <v>1306</v>
      </c>
      <c r="R1091" s="38">
        <v>320213.55</v>
      </c>
    </row>
    <row r="1092" spans="1:18" x14ac:dyDescent="0.25">
      <c r="A1092" t="s">
        <v>1059</v>
      </c>
      <c r="B1092" t="s">
        <v>466</v>
      </c>
      <c r="C1092" t="s">
        <v>968</v>
      </c>
      <c r="D1092" t="s">
        <v>1059</v>
      </c>
      <c r="E1092" t="s">
        <v>466</v>
      </c>
      <c r="F1092" t="s">
        <v>57</v>
      </c>
      <c r="G1092" t="s">
        <v>58</v>
      </c>
      <c r="H1092" t="s">
        <v>6</v>
      </c>
      <c r="I1092" t="s">
        <v>463</v>
      </c>
      <c r="J1092" t="s">
        <v>1123</v>
      </c>
      <c r="K1092" t="s">
        <v>1124</v>
      </c>
      <c r="L1092" t="s">
        <v>950</v>
      </c>
      <c r="M1092" t="s">
        <v>951</v>
      </c>
      <c r="N1092" t="s">
        <v>25</v>
      </c>
      <c r="O1092" t="s">
        <v>466</v>
      </c>
      <c r="P1092" t="s">
        <v>1305</v>
      </c>
      <c r="Q1092" t="s">
        <v>1306</v>
      </c>
      <c r="R1092" s="38">
        <v>3436280.43</v>
      </c>
    </row>
    <row r="1093" spans="1:18" x14ac:dyDescent="0.25">
      <c r="A1093" t="s">
        <v>1059</v>
      </c>
      <c r="B1093" t="s">
        <v>466</v>
      </c>
      <c r="C1093" t="s">
        <v>968</v>
      </c>
      <c r="D1093" t="s">
        <v>1059</v>
      </c>
      <c r="E1093" t="s">
        <v>466</v>
      </c>
      <c r="F1093" t="s">
        <v>57</v>
      </c>
      <c r="G1093" t="s">
        <v>58</v>
      </c>
      <c r="H1093" t="s">
        <v>6</v>
      </c>
      <c r="I1093" t="s">
        <v>463</v>
      </c>
      <c r="J1093" t="s">
        <v>1123</v>
      </c>
      <c r="K1093" t="s">
        <v>1124</v>
      </c>
      <c r="L1093" t="s">
        <v>657</v>
      </c>
      <c r="M1093" t="s">
        <v>658</v>
      </c>
      <c r="N1093" t="s">
        <v>25</v>
      </c>
      <c r="O1093" t="s">
        <v>466</v>
      </c>
      <c r="P1093" t="s">
        <v>1305</v>
      </c>
      <c r="Q1093" t="s">
        <v>1306</v>
      </c>
      <c r="R1093" s="38">
        <v>2000</v>
      </c>
    </row>
    <row r="1094" spans="1:18" x14ac:dyDescent="0.25">
      <c r="A1094" t="s">
        <v>1059</v>
      </c>
      <c r="B1094" t="s">
        <v>466</v>
      </c>
      <c r="C1094" t="s">
        <v>968</v>
      </c>
      <c r="D1094" t="s">
        <v>1059</v>
      </c>
      <c r="E1094" t="s">
        <v>466</v>
      </c>
      <c r="F1094" t="s">
        <v>57</v>
      </c>
      <c r="G1094" t="s">
        <v>58</v>
      </c>
      <c r="H1094" t="s">
        <v>6</v>
      </c>
      <c r="I1094" t="s">
        <v>463</v>
      </c>
      <c r="J1094" t="s">
        <v>1139</v>
      </c>
      <c r="K1094" t="s">
        <v>1140</v>
      </c>
      <c r="L1094" t="s">
        <v>948</v>
      </c>
      <c r="M1094" t="s">
        <v>949</v>
      </c>
      <c r="N1094" t="s">
        <v>25</v>
      </c>
      <c r="O1094" t="s">
        <v>466</v>
      </c>
      <c r="P1094" t="s">
        <v>1305</v>
      </c>
      <c r="Q1094" t="s">
        <v>1306</v>
      </c>
      <c r="R1094" s="38">
        <v>96230.820000000094</v>
      </c>
    </row>
    <row r="1095" spans="1:18" x14ac:dyDescent="0.25">
      <c r="A1095" t="s">
        <v>1059</v>
      </c>
      <c r="B1095" t="s">
        <v>466</v>
      </c>
      <c r="C1095" t="s">
        <v>968</v>
      </c>
      <c r="D1095" t="s">
        <v>1059</v>
      </c>
      <c r="E1095" t="s">
        <v>466</v>
      </c>
      <c r="F1095" t="s">
        <v>57</v>
      </c>
      <c r="G1095" t="s">
        <v>58</v>
      </c>
      <c r="H1095" t="s">
        <v>6</v>
      </c>
      <c r="I1095" t="s">
        <v>463</v>
      </c>
      <c r="J1095" t="s">
        <v>1139</v>
      </c>
      <c r="K1095" t="s">
        <v>1140</v>
      </c>
      <c r="L1095" t="s">
        <v>950</v>
      </c>
      <c r="M1095" t="s">
        <v>951</v>
      </c>
      <c r="N1095" t="s">
        <v>25</v>
      </c>
      <c r="O1095" t="s">
        <v>466</v>
      </c>
      <c r="P1095" t="s">
        <v>1305</v>
      </c>
      <c r="Q1095" t="s">
        <v>1306</v>
      </c>
      <c r="R1095" s="38">
        <v>297492.71999999997</v>
      </c>
    </row>
    <row r="1096" spans="1:18" x14ac:dyDescent="0.25">
      <c r="A1096" t="s">
        <v>1059</v>
      </c>
      <c r="B1096" t="s">
        <v>466</v>
      </c>
      <c r="C1096" t="s">
        <v>968</v>
      </c>
      <c r="D1096" t="s">
        <v>1059</v>
      </c>
      <c r="E1096" t="s">
        <v>466</v>
      </c>
      <c r="F1096" t="s">
        <v>57</v>
      </c>
      <c r="G1096" t="s">
        <v>58</v>
      </c>
      <c r="H1096" t="s">
        <v>6</v>
      </c>
      <c r="I1096" t="s">
        <v>463</v>
      </c>
      <c r="J1096" t="s">
        <v>1139</v>
      </c>
      <c r="K1096" t="s">
        <v>1140</v>
      </c>
      <c r="L1096" t="s">
        <v>1035</v>
      </c>
      <c r="M1096" t="s">
        <v>1036</v>
      </c>
      <c r="N1096" t="s">
        <v>25</v>
      </c>
      <c r="O1096" t="s">
        <v>466</v>
      </c>
      <c r="P1096" t="s">
        <v>1305</v>
      </c>
      <c r="Q1096" t="s">
        <v>1306</v>
      </c>
      <c r="R1096" s="38">
        <v>18649.39</v>
      </c>
    </row>
    <row r="1097" spans="1:18" x14ac:dyDescent="0.25">
      <c r="A1097" t="s">
        <v>1059</v>
      </c>
      <c r="B1097" t="s">
        <v>466</v>
      </c>
      <c r="C1097" t="s">
        <v>968</v>
      </c>
      <c r="D1097" t="s">
        <v>1059</v>
      </c>
      <c r="E1097" t="s">
        <v>466</v>
      </c>
      <c r="F1097" t="s">
        <v>135</v>
      </c>
      <c r="G1097" t="s">
        <v>136</v>
      </c>
      <c r="H1097" t="s">
        <v>6</v>
      </c>
      <c r="I1097" t="s">
        <v>463</v>
      </c>
      <c r="J1097" t="s">
        <v>1067</v>
      </c>
      <c r="K1097" t="s">
        <v>1062</v>
      </c>
      <c r="L1097" t="s">
        <v>659</v>
      </c>
      <c r="M1097" t="s">
        <v>660</v>
      </c>
      <c r="N1097" t="s">
        <v>97</v>
      </c>
      <c r="O1097" t="s">
        <v>467</v>
      </c>
      <c r="P1097" t="s">
        <v>1307</v>
      </c>
      <c r="Q1097" t="s">
        <v>1308</v>
      </c>
      <c r="R1097" s="38">
        <v>246855</v>
      </c>
    </row>
    <row r="1098" spans="1:18" x14ac:dyDescent="0.25">
      <c r="A1098" t="s">
        <v>1059</v>
      </c>
      <c r="B1098" t="s">
        <v>466</v>
      </c>
      <c r="C1098" t="s">
        <v>968</v>
      </c>
      <c r="D1098" t="s">
        <v>1059</v>
      </c>
      <c r="E1098" t="s">
        <v>466</v>
      </c>
      <c r="F1098" t="s">
        <v>135</v>
      </c>
      <c r="G1098" t="s">
        <v>136</v>
      </c>
      <c r="H1098" t="s">
        <v>6</v>
      </c>
      <c r="I1098" t="s">
        <v>463</v>
      </c>
      <c r="J1098" t="s">
        <v>1067</v>
      </c>
      <c r="K1098" t="s">
        <v>1062</v>
      </c>
      <c r="L1098" t="s">
        <v>659</v>
      </c>
      <c r="M1098" t="s">
        <v>660</v>
      </c>
      <c r="N1098" t="s">
        <v>97</v>
      </c>
      <c r="O1098" t="s">
        <v>467</v>
      </c>
      <c r="P1098" t="s">
        <v>144</v>
      </c>
      <c r="Q1098" t="s">
        <v>145</v>
      </c>
      <c r="R1098" s="38">
        <v>69360</v>
      </c>
    </row>
    <row r="1099" spans="1:18" x14ac:dyDescent="0.25">
      <c r="A1099" t="s">
        <v>1059</v>
      </c>
      <c r="B1099" t="s">
        <v>466</v>
      </c>
      <c r="C1099" t="s">
        <v>968</v>
      </c>
      <c r="D1099" t="s">
        <v>1059</v>
      </c>
      <c r="E1099" t="s">
        <v>466</v>
      </c>
      <c r="F1099" t="s">
        <v>135</v>
      </c>
      <c r="G1099" t="s">
        <v>136</v>
      </c>
      <c r="H1099" t="s">
        <v>6</v>
      </c>
      <c r="I1099" t="s">
        <v>463</v>
      </c>
      <c r="J1099" t="s">
        <v>1067</v>
      </c>
      <c r="K1099" t="s">
        <v>1062</v>
      </c>
      <c r="L1099" t="s">
        <v>671</v>
      </c>
      <c r="M1099" t="s">
        <v>672</v>
      </c>
      <c r="N1099" t="s">
        <v>97</v>
      </c>
      <c r="O1099" t="s">
        <v>467</v>
      </c>
      <c r="P1099" t="s">
        <v>1309</v>
      </c>
      <c r="Q1099" t="s">
        <v>1310</v>
      </c>
      <c r="R1099" s="38">
        <v>10640</v>
      </c>
    </row>
    <row r="1100" spans="1:18" x14ac:dyDescent="0.25">
      <c r="A1100" t="s">
        <v>1059</v>
      </c>
      <c r="B1100" t="s">
        <v>466</v>
      </c>
      <c r="C1100" t="s">
        <v>968</v>
      </c>
      <c r="D1100" t="s">
        <v>1059</v>
      </c>
      <c r="E1100" t="s">
        <v>466</v>
      </c>
      <c r="F1100" t="s">
        <v>135</v>
      </c>
      <c r="G1100" t="s">
        <v>136</v>
      </c>
      <c r="H1100" t="s">
        <v>6</v>
      </c>
      <c r="I1100" t="s">
        <v>463</v>
      </c>
      <c r="J1100" t="s">
        <v>1127</v>
      </c>
      <c r="K1100" t="s">
        <v>1124</v>
      </c>
      <c r="L1100" t="s">
        <v>659</v>
      </c>
      <c r="M1100" t="s">
        <v>660</v>
      </c>
      <c r="N1100" t="s">
        <v>97</v>
      </c>
      <c r="O1100" t="s">
        <v>467</v>
      </c>
      <c r="P1100" t="s">
        <v>1307</v>
      </c>
      <c r="Q1100" t="s">
        <v>1308</v>
      </c>
      <c r="R1100" s="38">
        <v>173225</v>
      </c>
    </row>
    <row r="1101" spans="1:18" x14ac:dyDescent="0.25">
      <c r="A1101" t="s">
        <v>1059</v>
      </c>
      <c r="B1101" t="s">
        <v>466</v>
      </c>
      <c r="C1101" t="s">
        <v>968</v>
      </c>
      <c r="D1101" t="s">
        <v>1059</v>
      </c>
      <c r="E1101" t="s">
        <v>466</v>
      </c>
      <c r="F1101" t="s">
        <v>135</v>
      </c>
      <c r="G1101" t="s">
        <v>136</v>
      </c>
      <c r="H1101" t="s">
        <v>6</v>
      </c>
      <c r="I1101" t="s">
        <v>463</v>
      </c>
      <c r="J1101" t="s">
        <v>1127</v>
      </c>
      <c r="K1101" t="s">
        <v>1124</v>
      </c>
      <c r="L1101" t="s">
        <v>1037</v>
      </c>
      <c r="M1101" t="s">
        <v>1038</v>
      </c>
      <c r="N1101" t="s">
        <v>97</v>
      </c>
      <c r="O1101" t="s">
        <v>467</v>
      </c>
      <c r="P1101" t="s">
        <v>1419</v>
      </c>
      <c r="Q1101" t="s">
        <v>1420</v>
      </c>
      <c r="R1101" s="38">
        <v>15791.8</v>
      </c>
    </row>
    <row r="1102" spans="1:18" x14ac:dyDescent="0.25">
      <c r="A1102" t="s">
        <v>1059</v>
      </c>
      <c r="B1102" t="s">
        <v>466</v>
      </c>
      <c r="C1102" t="s">
        <v>968</v>
      </c>
      <c r="D1102" t="s">
        <v>1059</v>
      </c>
      <c r="E1102" t="s">
        <v>466</v>
      </c>
      <c r="F1102" t="s">
        <v>135</v>
      </c>
      <c r="G1102" t="s">
        <v>136</v>
      </c>
      <c r="H1102" t="s">
        <v>6</v>
      </c>
      <c r="I1102" t="s">
        <v>463</v>
      </c>
      <c r="J1102" t="s">
        <v>1127</v>
      </c>
      <c r="K1102" t="s">
        <v>1124</v>
      </c>
      <c r="L1102" t="s">
        <v>671</v>
      </c>
      <c r="M1102" t="s">
        <v>672</v>
      </c>
      <c r="N1102" t="s">
        <v>97</v>
      </c>
      <c r="O1102" t="s">
        <v>467</v>
      </c>
      <c r="P1102" t="s">
        <v>1309</v>
      </c>
      <c r="Q1102" t="s">
        <v>1310</v>
      </c>
      <c r="R1102" s="38">
        <v>35940.199999999997</v>
      </c>
    </row>
    <row r="1103" spans="1:18" x14ac:dyDescent="0.25">
      <c r="A1103" t="s">
        <v>1059</v>
      </c>
      <c r="B1103" t="s">
        <v>466</v>
      </c>
      <c r="C1103" t="s">
        <v>968</v>
      </c>
      <c r="D1103" t="s">
        <v>1059</v>
      </c>
      <c r="E1103" t="s">
        <v>466</v>
      </c>
      <c r="F1103" t="s">
        <v>275</v>
      </c>
      <c r="G1103" t="s">
        <v>276</v>
      </c>
      <c r="H1103" t="s">
        <v>88</v>
      </c>
      <c r="I1103" t="s">
        <v>495</v>
      </c>
      <c r="J1103" t="s">
        <v>1067</v>
      </c>
      <c r="K1103" t="s">
        <v>1062</v>
      </c>
      <c r="L1103" t="s">
        <v>973</v>
      </c>
      <c r="M1103" t="s">
        <v>974</v>
      </c>
      <c r="N1103" t="s">
        <v>347</v>
      </c>
      <c r="O1103" t="s">
        <v>563</v>
      </c>
      <c r="P1103" t="s">
        <v>1421</v>
      </c>
      <c r="Q1103" t="s">
        <v>1325</v>
      </c>
      <c r="R1103" s="38">
        <v>367</v>
      </c>
    </row>
    <row r="1104" spans="1:18" x14ac:dyDescent="0.25">
      <c r="A1104" t="s">
        <v>1059</v>
      </c>
      <c r="B1104" t="s">
        <v>466</v>
      </c>
      <c r="C1104" t="s">
        <v>968</v>
      </c>
      <c r="D1104" t="s">
        <v>1059</v>
      </c>
      <c r="E1104" t="s">
        <v>466</v>
      </c>
      <c r="F1104" t="s">
        <v>275</v>
      </c>
      <c r="G1104" t="s">
        <v>276</v>
      </c>
      <c r="H1104" t="s">
        <v>88</v>
      </c>
      <c r="I1104" t="s">
        <v>495</v>
      </c>
      <c r="J1104" t="s">
        <v>1067</v>
      </c>
      <c r="K1104" t="s">
        <v>1062</v>
      </c>
      <c r="L1104" t="s">
        <v>1039</v>
      </c>
      <c r="M1104" t="s">
        <v>1040</v>
      </c>
      <c r="N1104" t="s">
        <v>347</v>
      </c>
      <c r="O1104" t="s">
        <v>563</v>
      </c>
      <c r="P1104" t="s">
        <v>1422</v>
      </c>
      <c r="Q1104" t="s">
        <v>1423</v>
      </c>
      <c r="R1104" s="38">
        <v>19500</v>
      </c>
    </row>
    <row r="1105" spans="1:18" x14ac:dyDescent="0.25">
      <c r="A1105" t="s">
        <v>1059</v>
      </c>
      <c r="B1105" t="s">
        <v>466</v>
      </c>
      <c r="C1105" t="s">
        <v>968</v>
      </c>
      <c r="D1105" t="s">
        <v>1059</v>
      </c>
      <c r="E1105" t="s">
        <v>466</v>
      </c>
      <c r="F1105" t="s">
        <v>275</v>
      </c>
      <c r="G1105" t="s">
        <v>276</v>
      </c>
      <c r="H1105" t="s">
        <v>88</v>
      </c>
      <c r="I1105" t="s">
        <v>495</v>
      </c>
      <c r="J1105" t="s">
        <v>1067</v>
      </c>
      <c r="K1105" t="s">
        <v>1062</v>
      </c>
      <c r="L1105" t="s">
        <v>707</v>
      </c>
      <c r="M1105" t="s">
        <v>708</v>
      </c>
      <c r="N1105" t="s">
        <v>347</v>
      </c>
      <c r="O1105" t="s">
        <v>563</v>
      </c>
      <c r="P1105" t="s">
        <v>1315</v>
      </c>
      <c r="Q1105" t="s">
        <v>1316</v>
      </c>
      <c r="R1105" s="38">
        <v>2500</v>
      </c>
    </row>
    <row r="1106" spans="1:18" x14ac:dyDescent="0.25">
      <c r="A1106" t="s">
        <v>1059</v>
      </c>
      <c r="B1106" t="s">
        <v>466</v>
      </c>
      <c r="C1106" t="s">
        <v>968</v>
      </c>
      <c r="D1106" t="s">
        <v>1059</v>
      </c>
      <c r="E1106" t="s">
        <v>466</v>
      </c>
      <c r="F1106" t="s">
        <v>275</v>
      </c>
      <c r="G1106" t="s">
        <v>276</v>
      </c>
      <c r="H1106" t="s">
        <v>88</v>
      </c>
      <c r="I1106" t="s">
        <v>495</v>
      </c>
      <c r="J1106" t="s">
        <v>1067</v>
      </c>
      <c r="K1106" t="s">
        <v>1062</v>
      </c>
      <c r="L1106" t="s">
        <v>986</v>
      </c>
      <c r="M1106" t="s">
        <v>987</v>
      </c>
      <c r="N1106" t="s">
        <v>347</v>
      </c>
      <c r="O1106" t="s">
        <v>563</v>
      </c>
      <c r="P1106" t="s">
        <v>1315</v>
      </c>
      <c r="Q1106" t="s">
        <v>1316</v>
      </c>
      <c r="R1106" s="38">
        <v>39300</v>
      </c>
    </row>
    <row r="1107" spans="1:18" x14ac:dyDescent="0.25">
      <c r="A1107" t="s">
        <v>1059</v>
      </c>
      <c r="B1107" t="s">
        <v>466</v>
      </c>
      <c r="C1107" t="s">
        <v>968</v>
      </c>
      <c r="D1107" t="s">
        <v>1059</v>
      </c>
      <c r="E1107" t="s">
        <v>466</v>
      </c>
      <c r="F1107" t="s">
        <v>275</v>
      </c>
      <c r="G1107" t="s">
        <v>276</v>
      </c>
      <c r="H1107" t="s">
        <v>88</v>
      </c>
      <c r="I1107" t="s">
        <v>495</v>
      </c>
      <c r="J1107" t="s">
        <v>1127</v>
      </c>
      <c r="K1107" t="s">
        <v>1124</v>
      </c>
      <c r="L1107" t="s">
        <v>1041</v>
      </c>
      <c r="M1107" t="s">
        <v>1042</v>
      </c>
      <c r="N1107" t="s">
        <v>274</v>
      </c>
      <c r="O1107" t="s">
        <v>506</v>
      </c>
      <c r="P1107" t="s">
        <v>1317</v>
      </c>
      <c r="Q1107" t="s">
        <v>1316</v>
      </c>
      <c r="R1107" s="38">
        <v>80865.7</v>
      </c>
    </row>
    <row r="1108" spans="1:18" x14ac:dyDescent="0.25">
      <c r="A1108" t="s">
        <v>1059</v>
      </c>
      <c r="B1108" t="s">
        <v>466</v>
      </c>
      <c r="C1108" t="s">
        <v>968</v>
      </c>
      <c r="D1108" t="s">
        <v>1059</v>
      </c>
      <c r="E1108" t="s">
        <v>466</v>
      </c>
      <c r="F1108" t="s">
        <v>275</v>
      </c>
      <c r="G1108" t="s">
        <v>276</v>
      </c>
      <c r="H1108" t="s">
        <v>88</v>
      </c>
      <c r="I1108" t="s">
        <v>495</v>
      </c>
      <c r="J1108" t="s">
        <v>1127</v>
      </c>
      <c r="K1108" t="s">
        <v>1124</v>
      </c>
      <c r="L1108" t="s">
        <v>703</v>
      </c>
      <c r="M1108" t="s">
        <v>704</v>
      </c>
      <c r="N1108" t="s">
        <v>274</v>
      </c>
      <c r="O1108" t="s">
        <v>506</v>
      </c>
      <c r="P1108" t="s">
        <v>1317</v>
      </c>
      <c r="Q1108" t="s">
        <v>1316</v>
      </c>
      <c r="R1108" s="38">
        <v>18000</v>
      </c>
    </row>
    <row r="1109" spans="1:18" x14ac:dyDescent="0.25">
      <c r="A1109" t="s">
        <v>1059</v>
      </c>
      <c r="B1109" t="s">
        <v>466</v>
      </c>
      <c r="C1109" t="s">
        <v>968</v>
      </c>
      <c r="D1109" t="s">
        <v>1059</v>
      </c>
      <c r="E1109" t="s">
        <v>466</v>
      </c>
      <c r="F1109" t="s">
        <v>275</v>
      </c>
      <c r="G1109" t="s">
        <v>276</v>
      </c>
      <c r="H1109" t="s">
        <v>88</v>
      </c>
      <c r="I1109" t="s">
        <v>495</v>
      </c>
      <c r="J1109" t="s">
        <v>1127</v>
      </c>
      <c r="K1109" t="s">
        <v>1124</v>
      </c>
      <c r="L1109" t="s">
        <v>715</v>
      </c>
      <c r="M1109" t="s">
        <v>716</v>
      </c>
      <c r="N1109" t="s">
        <v>274</v>
      </c>
      <c r="O1109" t="s">
        <v>506</v>
      </c>
      <c r="P1109" t="s">
        <v>1317</v>
      </c>
      <c r="Q1109" t="s">
        <v>1316</v>
      </c>
      <c r="R1109" s="38">
        <v>3288</v>
      </c>
    </row>
    <row r="1110" spans="1:18" x14ac:dyDescent="0.25">
      <c r="A1110" t="s">
        <v>1059</v>
      </c>
      <c r="B1110" t="s">
        <v>466</v>
      </c>
      <c r="C1110" t="s">
        <v>968</v>
      </c>
      <c r="D1110" t="s">
        <v>1059</v>
      </c>
      <c r="E1110" t="s">
        <v>466</v>
      </c>
      <c r="F1110" t="s">
        <v>275</v>
      </c>
      <c r="G1110" t="s">
        <v>276</v>
      </c>
      <c r="H1110" t="s">
        <v>88</v>
      </c>
      <c r="I1110" t="s">
        <v>495</v>
      </c>
      <c r="J1110" t="s">
        <v>1127</v>
      </c>
      <c r="K1110" t="s">
        <v>1124</v>
      </c>
      <c r="L1110" t="s">
        <v>1043</v>
      </c>
      <c r="M1110" t="s">
        <v>1044</v>
      </c>
      <c r="N1110" t="s">
        <v>274</v>
      </c>
      <c r="O1110" t="s">
        <v>506</v>
      </c>
      <c r="P1110" t="s">
        <v>1317</v>
      </c>
      <c r="Q1110" t="s">
        <v>1316</v>
      </c>
      <c r="R1110" s="38">
        <v>897728.42</v>
      </c>
    </row>
    <row r="1111" spans="1:18" x14ac:dyDescent="0.25">
      <c r="A1111" t="s">
        <v>1059</v>
      </c>
      <c r="B1111" t="s">
        <v>466</v>
      </c>
      <c r="C1111" t="s">
        <v>968</v>
      </c>
      <c r="D1111" t="s">
        <v>1059</v>
      </c>
      <c r="E1111" t="s">
        <v>466</v>
      </c>
      <c r="F1111" t="s">
        <v>275</v>
      </c>
      <c r="G1111" t="s">
        <v>276</v>
      </c>
      <c r="H1111" t="s">
        <v>6</v>
      </c>
      <c r="I1111" t="s">
        <v>463</v>
      </c>
      <c r="J1111" t="s">
        <v>1067</v>
      </c>
      <c r="K1111" t="s">
        <v>1062</v>
      </c>
      <c r="L1111" t="s">
        <v>728</v>
      </c>
      <c r="M1111" t="s">
        <v>729</v>
      </c>
      <c r="N1111" t="s">
        <v>274</v>
      </c>
      <c r="O1111" t="s">
        <v>506</v>
      </c>
      <c r="P1111" t="s">
        <v>1318</v>
      </c>
      <c r="Q1111" t="s">
        <v>1319</v>
      </c>
      <c r="R1111" s="38">
        <v>2699.64</v>
      </c>
    </row>
    <row r="1112" spans="1:18" x14ac:dyDescent="0.25">
      <c r="A1112" t="s">
        <v>1059</v>
      </c>
      <c r="B1112" t="s">
        <v>466</v>
      </c>
      <c r="C1112" t="s">
        <v>968</v>
      </c>
      <c r="D1112" t="s">
        <v>1059</v>
      </c>
      <c r="E1112" t="s">
        <v>466</v>
      </c>
      <c r="F1112" t="s">
        <v>275</v>
      </c>
      <c r="G1112" t="s">
        <v>276</v>
      </c>
      <c r="H1112" t="s">
        <v>6</v>
      </c>
      <c r="I1112" t="s">
        <v>463</v>
      </c>
      <c r="J1112" t="s">
        <v>1067</v>
      </c>
      <c r="K1112" t="s">
        <v>1062</v>
      </c>
      <c r="L1112" t="s">
        <v>728</v>
      </c>
      <c r="M1112" t="s">
        <v>729</v>
      </c>
      <c r="N1112" t="s">
        <v>274</v>
      </c>
      <c r="O1112" t="s">
        <v>506</v>
      </c>
      <c r="P1112" t="s">
        <v>286</v>
      </c>
      <c r="Q1112" t="s">
        <v>287</v>
      </c>
      <c r="R1112" s="38">
        <v>0</v>
      </c>
    </row>
    <row r="1113" spans="1:18" x14ac:dyDescent="0.25">
      <c r="A1113" t="s">
        <v>1059</v>
      </c>
      <c r="B1113" t="s">
        <v>466</v>
      </c>
      <c r="C1113" t="s">
        <v>968</v>
      </c>
      <c r="D1113" t="s">
        <v>1059</v>
      </c>
      <c r="E1113" t="s">
        <v>466</v>
      </c>
      <c r="F1113" t="s">
        <v>275</v>
      </c>
      <c r="G1113" t="s">
        <v>276</v>
      </c>
      <c r="H1113" t="s">
        <v>6</v>
      </c>
      <c r="I1113" t="s">
        <v>463</v>
      </c>
      <c r="J1113" t="s">
        <v>1067</v>
      </c>
      <c r="K1113" t="s">
        <v>1062</v>
      </c>
      <c r="L1113" t="s">
        <v>659</v>
      </c>
      <c r="M1113" t="s">
        <v>660</v>
      </c>
      <c r="N1113" t="s">
        <v>146</v>
      </c>
      <c r="O1113" t="s">
        <v>487</v>
      </c>
      <c r="P1113" t="s">
        <v>1322</v>
      </c>
      <c r="Q1113" t="s">
        <v>1323</v>
      </c>
      <c r="R1113" s="38">
        <v>37055</v>
      </c>
    </row>
    <row r="1114" spans="1:18" x14ac:dyDescent="0.25">
      <c r="A1114" t="s">
        <v>1059</v>
      </c>
      <c r="B1114" t="s">
        <v>466</v>
      </c>
      <c r="C1114" t="s">
        <v>968</v>
      </c>
      <c r="D1114" t="s">
        <v>1059</v>
      </c>
      <c r="E1114" t="s">
        <v>466</v>
      </c>
      <c r="F1114" t="s">
        <v>275</v>
      </c>
      <c r="G1114" t="s">
        <v>276</v>
      </c>
      <c r="H1114" t="s">
        <v>6</v>
      </c>
      <c r="I1114" t="s">
        <v>463</v>
      </c>
      <c r="J1114" t="s">
        <v>1067</v>
      </c>
      <c r="K1114" t="s">
        <v>1062</v>
      </c>
      <c r="L1114" t="s">
        <v>659</v>
      </c>
      <c r="M1114" t="s">
        <v>660</v>
      </c>
      <c r="N1114" t="s">
        <v>146</v>
      </c>
      <c r="O1114" t="s">
        <v>487</v>
      </c>
      <c r="P1114" t="s">
        <v>292</v>
      </c>
      <c r="Q1114" t="s">
        <v>293</v>
      </c>
      <c r="R1114" s="38">
        <v>33604</v>
      </c>
    </row>
    <row r="1115" spans="1:18" x14ac:dyDescent="0.25">
      <c r="A1115" t="s">
        <v>1059</v>
      </c>
      <c r="B1115" t="s">
        <v>466</v>
      </c>
      <c r="C1115" t="s">
        <v>968</v>
      </c>
      <c r="D1115" t="s">
        <v>1059</v>
      </c>
      <c r="E1115" t="s">
        <v>466</v>
      </c>
      <c r="F1115" t="s">
        <v>275</v>
      </c>
      <c r="G1115" t="s">
        <v>276</v>
      </c>
      <c r="H1115" t="s">
        <v>6</v>
      </c>
      <c r="I1115" t="s">
        <v>463</v>
      </c>
      <c r="J1115" t="s">
        <v>1067</v>
      </c>
      <c r="K1115" t="s">
        <v>1062</v>
      </c>
      <c r="L1115" t="s">
        <v>659</v>
      </c>
      <c r="M1115" t="s">
        <v>660</v>
      </c>
      <c r="N1115" t="s">
        <v>274</v>
      </c>
      <c r="O1115" t="s">
        <v>506</v>
      </c>
      <c r="P1115" t="s">
        <v>1320</v>
      </c>
      <c r="Q1115" t="s">
        <v>1321</v>
      </c>
      <c r="R1115" s="38">
        <v>1112539</v>
      </c>
    </row>
    <row r="1116" spans="1:18" x14ac:dyDescent="0.25">
      <c r="A1116" t="s">
        <v>1059</v>
      </c>
      <c r="B1116" t="s">
        <v>466</v>
      </c>
      <c r="C1116" t="s">
        <v>968</v>
      </c>
      <c r="D1116" t="s">
        <v>1059</v>
      </c>
      <c r="E1116" t="s">
        <v>466</v>
      </c>
      <c r="F1116" t="s">
        <v>275</v>
      </c>
      <c r="G1116" t="s">
        <v>276</v>
      </c>
      <c r="H1116" t="s">
        <v>6</v>
      </c>
      <c r="I1116" t="s">
        <v>463</v>
      </c>
      <c r="J1116" t="s">
        <v>1067</v>
      </c>
      <c r="K1116" t="s">
        <v>1062</v>
      </c>
      <c r="L1116" t="s">
        <v>659</v>
      </c>
      <c r="M1116" t="s">
        <v>660</v>
      </c>
      <c r="N1116" t="s">
        <v>274</v>
      </c>
      <c r="O1116" t="s">
        <v>506</v>
      </c>
      <c r="P1116" t="s">
        <v>1322</v>
      </c>
      <c r="Q1116" t="s">
        <v>1323</v>
      </c>
      <c r="R1116" s="38">
        <v>4146132</v>
      </c>
    </row>
    <row r="1117" spans="1:18" x14ac:dyDescent="0.25">
      <c r="A1117" t="s">
        <v>1059</v>
      </c>
      <c r="B1117" t="s">
        <v>466</v>
      </c>
      <c r="C1117" t="s">
        <v>968</v>
      </c>
      <c r="D1117" t="s">
        <v>1059</v>
      </c>
      <c r="E1117" t="s">
        <v>466</v>
      </c>
      <c r="F1117" t="s">
        <v>275</v>
      </c>
      <c r="G1117" t="s">
        <v>276</v>
      </c>
      <c r="H1117" t="s">
        <v>6</v>
      </c>
      <c r="I1117" t="s">
        <v>463</v>
      </c>
      <c r="J1117" t="s">
        <v>1067</v>
      </c>
      <c r="K1117" t="s">
        <v>1062</v>
      </c>
      <c r="L1117" t="s">
        <v>659</v>
      </c>
      <c r="M1117" t="s">
        <v>660</v>
      </c>
      <c r="N1117" t="s">
        <v>274</v>
      </c>
      <c r="O1117" t="s">
        <v>506</v>
      </c>
      <c r="P1117" t="s">
        <v>292</v>
      </c>
      <c r="Q1117" t="s">
        <v>293</v>
      </c>
      <c r="R1117" s="38">
        <v>921628</v>
      </c>
    </row>
    <row r="1118" spans="1:18" x14ac:dyDescent="0.25">
      <c r="A1118" t="s">
        <v>1059</v>
      </c>
      <c r="B1118" t="s">
        <v>466</v>
      </c>
      <c r="C1118" t="s">
        <v>968</v>
      </c>
      <c r="D1118" t="s">
        <v>1059</v>
      </c>
      <c r="E1118" t="s">
        <v>466</v>
      </c>
      <c r="F1118" t="s">
        <v>275</v>
      </c>
      <c r="G1118" t="s">
        <v>276</v>
      </c>
      <c r="H1118" t="s">
        <v>6</v>
      </c>
      <c r="I1118" t="s">
        <v>463</v>
      </c>
      <c r="J1118" t="s">
        <v>1067</v>
      </c>
      <c r="K1118" t="s">
        <v>1062</v>
      </c>
      <c r="L1118" t="s">
        <v>659</v>
      </c>
      <c r="M1118" t="s">
        <v>660</v>
      </c>
      <c r="N1118" t="s">
        <v>365</v>
      </c>
      <c r="O1118" t="s">
        <v>489</v>
      </c>
      <c r="P1118" t="s">
        <v>1424</v>
      </c>
      <c r="Q1118" t="s">
        <v>1425</v>
      </c>
      <c r="R1118" s="38">
        <v>8708</v>
      </c>
    </row>
    <row r="1119" spans="1:18" x14ac:dyDescent="0.25">
      <c r="A1119" t="s">
        <v>1059</v>
      </c>
      <c r="B1119" t="s">
        <v>466</v>
      </c>
      <c r="C1119" t="s">
        <v>968</v>
      </c>
      <c r="D1119" t="s">
        <v>1059</v>
      </c>
      <c r="E1119" t="s">
        <v>466</v>
      </c>
      <c r="F1119" t="s">
        <v>275</v>
      </c>
      <c r="G1119" t="s">
        <v>276</v>
      </c>
      <c r="H1119" t="s">
        <v>6</v>
      </c>
      <c r="I1119" t="s">
        <v>463</v>
      </c>
      <c r="J1119" t="s">
        <v>1067</v>
      </c>
      <c r="K1119" t="s">
        <v>1062</v>
      </c>
      <c r="L1119" t="s">
        <v>659</v>
      </c>
      <c r="M1119" t="s">
        <v>660</v>
      </c>
      <c r="N1119" t="s">
        <v>365</v>
      </c>
      <c r="O1119" t="s">
        <v>489</v>
      </c>
      <c r="P1119" t="s">
        <v>370</v>
      </c>
      <c r="Q1119" t="s">
        <v>371</v>
      </c>
      <c r="R1119" s="38">
        <v>2488</v>
      </c>
    </row>
    <row r="1120" spans="1:18" x14ac:dyDescent="0.25">
      <c r="A1120" t="s">
        <v>1059</v>
      </c>
      <c r="B1120" t="s">
        <v>466</v>
      </c>
      <c r="C1120" t="s">
        <v>968</v>
      </c>
      <c r="D1120" t="s">
        <v>1059</v>
      </c>
      <c r="E1120" t="s">
        <v>466</v>
      </c>
      <c r="F1120" t="s">
        <v>275</v>
      </c>
      <c r="G1120" t="s">
        <v>276</v>
      </c>
      <c r="H1120" t="s">
        <v>6</v>
      </c>
      <c r="I1120" t="s">
        <v>463</v>
      </c>
      <c r="J1120" t="s">
        <v>1067</v>
      </c>
      <c r="K1120" t="s">
        <v>1062</v>
      </c>
      <c r="L1120" t="s">
        <v>661</v>
      </c>
      <c r="M1120" t="s">
        <v>662</v>
      </c>
      <c r="N1120" t="s">
        <v>146</v>
      </c>
      <c r="O1120" t="s">
        <v>487</v>
      </c>
      <c r="P1120" t="s">
        <v>1320</v>
      </c>
      <c r="Q1120" t="s">
        <v>1321</v>
      </c>
      <c r="R1120" s="38">
        <v>0</v>
      </c>
    </row>
    <row r="1121" spans="1:18" x14ac:dyDescent="0.25">
      <c r="A1121" t="s">
        <v>1059</v>
      </c>
      <c r="B1121" t="s">
        <v>466</v>
      </c>
      <c r="C1121" t="s">
        <v>968</v>
      </c>
      <c r="D1121" t="s">
        <v>1059</v>
      </c>
      <c r="E1121" t="s">
        <v>466</v>
      </c>
      <c r="F1121" t="s">
        <v>275</v>
      </c>
      <c r="G1121" t="s">
        <v>276</v>
      </c>
      <c r="H1121" t="s">
        <v>6</v>
      </c>
      <c r="I1121" t="s">
        <v>463</v>
      </c>
      <c r="J1121" t="s">
        <v>1067</v>
      </c>
      <c r="K1121" t="s">
        <v>1062</v>
      </c>
      <c r="L1121" t="s">
        <v>661</v>
      </c>
      <c r="M1121" t="s">
        <v>662</v>
      </c>
      <c r="N1121" t="s">
        <v>274</v>
      </c>
      <c r="O1121" t="s">
        <v>506</v>
      </c>
      <c r="P1121" t="s">
        <v>1320</v>
      </c>
      <c r="Q1121" t="s">
        <v>1321</v>
      </c>
      <c r="R1121" s="38">
        <v>50469</v>
      </c>
    </row>
    <row r="1122" spans="1:18" x14ac:dyDescent="0.25">
      <c r="A1122" t="s">
        <v>1059</v>
      </c>
      <c r="B1122" t="s">
        <v>466</v>
      </c>
      <c r="C1122" t="s">
        <v>968</v>
      </c>
      <c r="D1122" t="s">
        <v>1059</v>
      </c>
      <c r="E1122" t="s">
        <v>466</v>
      </c>
      <c r="F1122" t="s">
        <v>275</v>
      </c>
      <c r="G1122" t="s">
        <v>276</v>
      </c>
      <c r="H1122" t="s">
        <v>6</v>
      </c>
      <c r="I1122" t="s">
        <v>463</v>
      </c>
      <c r="J1122" t="s">
        <v>1067</v>
      </c>
      <c r="K1122" t="s">
        <v>1062</v>
      </c>
      <c r="L1122" t="s">
        <v>1037</v>
      </c>
      <c r="M1122" t="s">
        <v>1038</v>
      </c>
      <c r="N1122" t="s">
        <v>274</v>
      </c>
      <c r="O1122" t="s">
        <v>506</v>
      </c>
      <c r="P1122" t="s">
        <v>1317</v>
      </c>
      <c r="Q1122" t="s">
        <v>1316</v>
      </c>
      <c r="R1122" s="38">
        <v>243922.73</v>
      </c>
    </row>
    <row r="1123" spans="1:18" x14ac:dyDescent="0.25">
      <c r="A1123" t="s">
        <v>1059</v>
      </c>
      <c r="B1123" t="s">
        <v>466</v>
      </c>
      <c r="C1123" t="s">
        <v>968</v>
      </c>
      <c r="D1123" t="s">
        <v>1059</v>
      </c>
      <c r="E1123" t="s">
        <v>466</v>
      </c>
      <c r="F1123" t="s">
        <v>275</v>
      </c>
      <c r="G1123" t="s">
        <v>276</v>
      </c>
      <c r="H1123" t="s">
        <v>6</v>
      </c>
      <c r="I1123" t="s">
        <v>463</v>
      </c>
      <c r="J1123" t="s">
        <v>1067</v>
      </c>
      <c r="K1123" t="s">
        <v>1062</v>
      </c>
      <c r="L1123" t="s">
        <v>1045</v>
      </c>
      <c r="M1123" t="s">
        <v>1046</v>
      </c>
      <c r="N1123" t="s">
        <v>274</v>
      </c>
      <c r="O1123" t="s">
        <v>506</v>
      </c>
      <c r="P1123" t="s">
        <v>1317</v>
      </c>
      <c r="Q1123" t="s">
        <v>1316</v>
      </c>
      <c r="R1123" s="38">
        <v>21800</v>
      </c>
    </row>
    <row r="1124" spans="1:18" x14ac:dyDescent="0.25">
      <c r="A1124" t="s">
        <v>1059</v>
      </c>
      <c r="B1124" t="s">
        <v>466</v>
      </c>
      <c r="C1124" t="s">
        <v>968</v>
      </c>
      <c r="D1124" t="s">
        <v>1059</v>
      </c>
      <c r="E1124" t="s">
        <v>466</v>
      </c>
      <c r="F1124" t="s">
        <v>275</v>
      </c>
      <c r="G1124" t="s">
        <v>276</v>
      </c>
      <c r="H1124" t="s">
        <v>6</v>
      </c>
      <c r="I1124" t="s">
        <v>463</v>
      </c>
      <c r="J1124" t="s">
        <v>1067</v>
      </c>
      <c r="K1124" t="s">
        <v>1062</v>
      </c>
      <c r="L1124" t="s">
        <v>775</v>
      </c>
      <c r="M1124" t="s">
        <v>776</v>
      </c>
      <c r="N1124" t="s">
        <v>274</v>
      </c>
      <c r="O1124" t="s">
        <v>506</v>
      </c>
      <c r="P1124" t="s">
        <v>1324</v>
      </c>
      <c r="Q1124" t="s">
        <v>1325</v>
      </c>
      <c r="R1124" s="38">
        <v>802.56999999999198</v>
      </c>
    </row>
    <row r="1125" spans="1:18" x14ac:dyDescent="0.25">
      <c r="A1125" t="s">
        <v>1059</v>
      </c>
      <c r="B1125" t="s">
        <v>466</v>
      </c>
      <c r="C1125" t="s">
        <v>968</v>
      </c>
      <c r="D1125" t="s">
        <v>1059</v>
      </c>
      <c r="E1125" t="s">
        <v>466</v>
      </c>
      <c r="F1125" t="s">
        <v>275</v>
      </c>
      <c r="G1125" t="s">
        <v>276</v>
      </c>
      <c r="H1125" t="s">
        <v>6</v>
      </c>
      <c r="I1125" t="s">
        <v>463</v>
      </c>
      <c r="J1125" t="s">
        <v>1067</v>
      </c>
      <c r="K1125" t="s">
        <v>1062</v>
      </c>
      <c r="L1125" t="s">
        <v>775</v>
      </c>
      <c r="M1125" t="s">
        <v>776</v>
      </c>
      <c r="N1125" t="s">
        <v>274</v>
      </c>
      <c r="O1125" t="s">
        <v>506</v>
      </c>
      <c r="P1125" t="s">
        <v>290</v>
      </c>
      <c r="Q1125" t="s">
        <v>291</v>
      </c>
      <c r="R1125" s="38">
        <v>0</v>
      </c>
    </row>
    <row r="1126" spans="1:18" x14ac:dyDescent="0.25">
      <c r="A1126" t="s">
        <v>1059</v>
      </c>
      <c r="B1126" t="s">
        <v>466</v>
      </c>
      <c r="C1126" t="s">
        <v>968</v>
      </c>
      <c r="D1126" t="s">
        <v>1059</v>
      </c>
      <c r="E1126" t="s">
        <v>466</v>
      </c>
      <c r="F1126" t="s">
        <v>275</v>
      </c>
      <c r="G1126" t="s">
        <v>276</v>
      </c>
      <c r="H1126" t="s">
        <v>6</v>
      </c>
      <c r="I1126" t="s">
        <v>463</v>
      </c>
      <c r="J1126" t="s">
        <v>1067</v>
      </c>
      <c r="K1126" t="s">
        <v>1062</v>
      </c>
      <c r="L1126" t="s">
        <v>806</v>
      </c>
      <c r="M1126" t="s">
        <v>807</v>
      </c>
      <c r="N1126" t="s">
        <v>274</v>
      </c>
      <c r="O1126" t="s">
        <v>506</v>
      </c>
      <c r="P1126" t="s">
        <v>1324</v>
      </c>
      <c r="Q1126" t="s">
        <v>1325</v>
      </c>
      <c r="R1126" s="38">
        <v>33999.839999999997</v>
      </c>
    </row>
    <row r="1127" spans="1:18" x14ac:dyDescent="0.25">
      <c r="A1127" t="s">
        <v>1059</v>
      </c>
      <c r="B1127" t="s">
        <v>466</v>
      </c>
      <c r="C1127" t="s">
        <v>968</v>
      </c>
      <c r="D1127" t="s">
        <v>1059</v>
      </c>
      <c r="E1127" t="s">
        <v>466</v>
      </c>
      <c r="F1127" t="s">
        <v>275</v>
      </c>
      <c r="G1127" t="s">
        <v>276</v>
      </c>
      <c r="H1127" t="s">
        <v>6</v>
      </c>
      <c r="I1127" t="s">
        <v>463</v>
      </c>
      <c r="J1127" t="s">
        <v>1067</v>
      </c>
      <c r="K1127" t="s">
        <v>1062</v>
      </c>
      <c r="L1127" t="s">
        <v>806</v>
      </c>
      <c r="M1127" t="s">
        <v>807</v>
      </c>
      <c r="N1127" t="s">
        <v>274</v>
      </c>
      <c r="O1127" t="s">
        <v>506</v>
      </c>
      <c r="P1127" t="s">
        <v>284</v>
      </c>
      <c r="Q1127" t="s">
        <v>285</v>
      </c>
      <c r="R1127" s="38">
        <v>0</v>
      </c>
    </row>
    <row r="1128" spans="1:18" x14ac:dyDescent="0.25">
      <c r="A1128" t="s">
        <v>1059</v>
      </c>
      <c r="B1128" t="s">
        <v>466</v>
      </c>
      <c r="C1128" t="s">
        <v>968</v>
      </c>
      <c r="D1128" t="s">
        <v>1059</v>
      </c>
      <c r="E1128" t="s">
        <v>466</v>
      </c>
      <c r="F1128" t="s">
        <v>275</v>
      </c>
      <c r="G1128" t="s">
        <v>276</v>
      </c>
      <c r="H1128" t="s">
        <v>6</v>
      </c>
      <c r="I1128" t="s">
        <v>463</v>
      </c>
      <c r="J1128" t="s">
        <v>1067</v>
      </c>
      <c r="K1128" t="s">
        <v>1062</v>
      </c>
      <c r="L1128" t="s">
        <v>1008</v>
      </c>
      <c r="M1128" t="s">
        <v>1009</v>
      </c>
      <c r="N1128" t="s">
        <v>274</v>
      </c>
      <c r="O1128" t="s">
        <v>506</v>
      </c>
      <c r="P1128" t="s">
        <v>1324</v>
      </c>
      <c r="Q1128" t="s">
        <v>1325</v>
      </c>
      <c r="R1128" s="38">
        <v>405852.22</v>
      </c>
    </row>
    <row r="1129" spans="1:18" x14ac:dyDescent="0.25">
      <c r="A1129" t="s">
        <v>1059</v>
      </c>
      <c r="B1129" t="s">
        <v>466</v>
      </c>
      <c r="C1129" t="s">
        <v>968</v>
      </c>
      <c r="D1129" t="s">
        <v>1059</v>
      </c>
      <c r="E1129" t="s">
        <v>466</v>
      </c>
      <c r="F1129" t="s">
        <v>275</v>
      </c>
      <c r="G1129" t="s">
        <v>276</v>
      </c>
      <c r="H1129" t="s">
        <v>6</v>
      </c>
      <c r="I1129" t="s">
        <v>463</v>
      </c>
      <c r="J1129" t="s">
        <v>1067</v>
      </c>
      <c r="K1129" t="s">
        <v>1062</v>
      </c>
      <c r="L1129" t="s">
        <v>1008</v>
      </c>
      <c r="M1129" t="s">
        <v>1009</v>
      </c>
      <c r="N1129" t="s">
        <v>274</v>
      </c>
      <c r="O1129" t="s">
        <v>506</v>
      </c>
      <c r="P1129" t="s">
        <v>278</v>
      </c>
      <c r="Q1129" t="s">
        <v>279</v>
      </c>
      <c r="R1129" s="38">
        <v>0</v>
      </c>
    </row>
    <row r="1130" spans="1:18" x14ac:dyDescent="0.25">
      <c r="A1130" t="s">
        <v>1059</v>
      </c>
      <c r="B1130" t="s">
        <v>466</v>
      </c>
      <c r="C1130" t="s">
        <v>968</v>
      </c>
      <c r="D1130" t="s">
        <v>1059</v>
      </c>
      <c r="E1130" t="s">
        <v>466</v>
      </c>
      <c r="F1130" t="s">
        <v>275</v>
      </c>
      <c r="G1130" t="s">
        <v>276</v>
      </c>
      <c r="H1130" t="s">
        <v>6</v>
      </c>
      <c r="I1130" t="s">
        <v>463</v>
      </c>
      <c r="J1130" t="s">
        <v>1067</v>
      </c>
      <c r="K1130" t="s">
        <v>1062</v>
      </c>
      <c r="L1130" t="s">
        <v>840</v>
      </c>
      <c r="M1130" t="s">
        <v>841</v>
      </c>
      <c r="N1130" t="s">
        <v>274</v>
      </c>
      <c r="O1130" t="s">
        <v>506</v>
      </c>
      <c r="P1130" t="s">
        <v>1324</v>
      </c>
      <c r="Q1130" t="s">
        <v>1325</v>
      </c>
      <c r="R1130" s="38">
        <v>500</v>
      </c>
    </row>
    <row r="1131" spans="1:18" x14ac:dyDescent="0.25">
      <c r="A1131" t="s">
        <v>1059</v>
      </c>
      <c r="B1131" t="s">
        <v>466</v>
      </c>
      <c r="C1131" t="s">
        <v>968</v>
      </c>
      <c r="D1131" t="s">
        <v>1059</v>
      </c>
      <c r="E1131" t="s">
        <v>466</v>
      </c>
      <c r="F1131" t="s">
        <v>275</v>
      </c>
      <c r="G1131" t="s">
        <v>276</v>
      </c>
      <c r="H1131" t="s">
        <v>6</v>
      </c>
      <c r="I1131" t="s">
        <v>463</v>
      </c>
      <c r="J1131" t="s">
        <v>1067</v>
      </c>
      <c r="K1131" t="s">
        <v>1062</v>
      </c>
      <c r="L1131" t="s">
        <v>840</v>
      </c>
      <c r="M1131" t="s">
        <v>841</v>
      </c>
      <c r="N1131" t="s">
        <v>274</v>
      </c>
      <c r="O1131" t="s">
        <v>506</v>
      </c>
      <c r="P1131" t="s">
        <v>282</v>
      </c>
      <c r="Q1131" t="s">
        <v>283</v>
      </c>
      <c r="R1131" s="38">
        <v>0</v>
      </c>
    </row>
    <row r="1132" spans="1:18" x14ac:dyDescent="0.25">
      <c r="A1132" t="s">
        <v>1059</v>
      </c>
      <c r="B1132" t="s">
        <v>466</v>
      </c>
      <c r="C1132" t="s">
        <v>968</v>
      </c>
      <c r="D1132" t="s">
        <v>1059</v>
      </c>
      <c r="E1132" t="s">
        <v>466</v>
      </c>
      <c r="F1132" t="s">
        <v>275</v>
      </c>
      <c r="G1132" t="s">
        <v>276</v>
      </c>
      <c r="H1132" t="s">
        <v>6</v>
      </c>
      <c r="I1132" t="s">
        <v>463</v>
      </c>
      <c r="J1132" t="s">
        <v>1127</v>
      </c>
      <c r="K1132" t="s">
        <v>1124</v>
      </c>
      <c r="L1132" t="s">
        <v>659</v>
      </c>
      <c r="M1132" t="s">
        <v>660</v>
      </c>
      <c r="N1132" t="s">
        <v>274</v>
      </c>
      <c r="O1132" t="s">
        <v>506</v>
      </c>
      <c r="P1132" t="s">
        <v>1320</v>
      </c>
      <c r="Q1132" t="s">
        <v>1321</v>
      </c>
      <c r="R1132" s="38">
        <v>2518241</v>
      </c>
    </row>
    <row r="1133" spans="1:18" x14ac:dyDescent="0.25">
      <c r="A1133" t="s">
        <v>1059</v>
      </c>
      <c r="B1133" t="s">
        <v>466</v>
      </c>
      <c r="C1133" t="s">
        <v>968</v>
      </c>
      <c r="D1133" t="s">
        <v>1059</v>
      </c>
      <c r="E1133" t="s">
        <v>466</v>
      </c>
      <c r="F1133" t="s">
        <v>275</v>
      </c>
      <c r="G1133" t="s">
        <v>276</v>
      </c>
      <c r="H1133" t="s">
        <v>6</v>
      </c>
      <c r="I1133" t="s">
        <v>463</v>
      </c>
      <c r="J1133" t="s">
        <v>1127</v>
      </c>
      <c r="K1133" t="s">
        <v>1124</v>
      </c>
      <c r="L1133" t="s">
        <v>659</v>
      </c>
      <c r="M1133" t="s">
        <v>660</v>
      </c>
      <c r="N1133" t="s">
        <v>365</v>
      </c>
      <c r="O1133" t="s">
        <v>489</v>
      </c>
      <c r="P1133" t="s">
        <v>1320</v>
      </c>
      <c r="Q1133" t="s">
        <v>1321</v>
      </c>
      <c r="R1133" s="38">
        <v>3732</v>
      </c>
    </row>
    <row r="1134" spans="1:18" x14ac:dyDescent="0.25">
      <c r="A1134" t="s">
        <v>1059</v>
      </c>
      <c r="B1134" t="s">
        <v>466</v>
      </c>
      <c r="C1134" t="s">
        <v>968</v>
      </c>
      <c r="D1134" t="s">
        <v>1059</v>
      </c>
      <c r="E1134" t="s">
        <v>466</v>
      </c>
      <c r="F1134" t="s">
        <v>275</v>
      </c>
      <c r="G1134" t="s">
        <v>276</v>
      </c>
      <c r="H1134" t="s">
        <v>6</v>
      </c>
      <c r="I1134" t="s">
        <v>463</v>
      </c>
      <c r="J1134" t="s">
        <v>1127</v>
      </c>
      <c r="K1134" t="s">
        <v>1124</v>
      </c>
      <c r="L1134" t="s">
        <v>734</v>
      </c>
      <c r="M1134" t="s">
        <v>735</v>
      </c>
      <c r="N1134" t="s">
        <v>274</v>
      </c>
      <c r="O1134" t="s">
        <v>506</v>
      </c>
      <c r="P1134" t="s">
        <v>1317</v>
      </c>
      <c r="Q1134" t="s">
        <v>1316</v>
      </c>
      <c r="R1134" s="38">
        <v>18298.8</v>
      </c>
    </row>
    <row r="1135" spans="1:18" x14ac:dyDescent="0.25">
      <c r="A1135" t="s">
        <v>1059</v>
      </c>
      <c r="B1135" t="s">
        <v>466</v>
      </c>
      <c r="C1135" t="s">
        <v>968</v>
      </c>
      <c r="D1135" t="s">
        <v>1059</v>
      </c>
      <c r="E1135" t="s">
        <v>466</v>
      </c>
      <c r="F1135" t="s">
        <v>275</v>
      </c>
      <c r="G1135" t="s">
        <v>276</v>
      </c>
      <c r="H1135" t="s">
        <v>6</v>
      </c>
      <c r="I1135" t="s">
        <v>463</v>
      </c>
      <c r="J1135" t="s">
        <v>1127</v>
      </c>
      <c r="K1135" t="s">
        <v>1124</v>
      </c>
      <c r="L1135" t="s">
        <v>1008</v>
      </c>
      <c r="M1135" t="s">
        <v>1009</v>
      </c>
      <c r="N1135" t="s">
        <v>274</v>
      </c>
      <c r="O1135" t="s">
        <v>506</v>
      </c>
      <c r="P1135" t="s">
        <v>1324</v>
      </c>
      <c r="Q1135" t="s">
        <v>1325</v>
      </c>
      <c r="R1135" s="38">
        <v>968989.54</v>
      </c>
    </row>
    <row r="1136" spans="1:18" x14ac:dyDescent="0.25">
      <c r="A1136" t="s">
        <v>1059</v>
      </c>
      <c r="B1136" t="s">
        <v>466</v>
      </c>
      <c r="C1136" t="s">
        <v>968</v>
      </c>
      <c r="D1136" t="s">
        <v>1059</v>
      </c>
      <c r="E1136" t="s">
        <v>466</v>
      </c>
      <c r="F1136" t="s">
        <v>275</v>
      </c>
      <c r="G1136" t="s">
        <v>276</v>
      </c>
      <c r="H1136" t="s">
        <v>6</v>
      </c>
      <c r="I1136" t="s">
        <v>463</v>
      </c>
      <c r="J1136" t="s">
        <v>1127</v>
      </c>
      <c r="K1136" t="s">
        <v>1124</v>
      </c>
      <c r="L1136" t="s">
        <v>858</v>
      </c>
      <c r="M1136" t="s">
        <v>517</v>
      </c>
      <c r="N1136" t="s">
        <v>274</v>
      </c>
      <c r="O1136" t="s">
        <v>506</v>
      </c>
      <c r="P1136" t="s">
        <v>1317</v>
      </c>
      <c r="Q1136" t="s">
        <v>1316</v>
      </c>
      <c r="R1136" s="38">
        <v>415.8</v>
      </c>
    </row>
    <row r="1137" spans="1:18" x14ac:dyDescent="0.25">
      <c r="A1137" t="s">
        <v>1059</v>
      </c>
      <c r="B1137" t="s">
        <v>466</v>
      </c>
      <c r="C1137" t="s">
        <v>968</v>
      </c>
      <c r="D1137" t="s">
        <v>1059</v>
      </c>
      <c r="E1137" t="s">
        <v>466</v>
      </c>
      <c r="F1137" t="s">
        <v>275</v>
      </c>
      <c r="G1137" t="s">
        <v>276</v>
      </c>
      <c r="H1137" t="s">
        <v>6</v>
      </c>
      <c r="I1137" t="s">
        <v>463</v>
      </c>
      <c r="J1137" t="s">
        <v>1127</v>
      </c>
      <c r="K1137" t="s">
        <v>1124</v>
      </c>
      <c r="L1137" t="s">
        <v>861</v>
      </c>
      <c r="M1137" t="s">
        <v>862</v>
      </c>
      <c r="N1137" t="s">
        <v>274</v>
      </c>
      <c r="O1137" t="s">
        <v>506</v>
      </c>
      <c r="P1137" t="s">
        <v>1324</v>
      </c>
      <c r="Q1137" t="s">
        <v>1325</v>
      </c>
      <c r="R1137" s="38">
        <v>323309.86</v>
      </c>
    </row>
    <row r="1138" spans="1:18" x14ac:dyDescent="0.25">
      <c r="A1138" t="s">
        <v>1059</v>
      </c>
      <c r="B1138" t="s">
        <v>466</v>
      </c>
      <c r="C1138" t="s">
        <v>968</v>
      </c>
      <c r="D1138" t="s">
        <v>1059</v>
      </c>
      <c r="E1138" t="s">
        <v>466</v>
      </c>
      <c r="F1138" t="s">
        <v>67</v>
      </c>
      <c r="G1138" t="s">
        <v>68</v>
      </c>
      <c r="H1138" t="s">
        <v>6</v>
      </c>
      <c r="I1138" t="s">
        <v>463</v>
      </c>
      <c r="J1138" t="s">
        <v>1061</v>
      </c>
      <c r="K1138" t="s">
        <v>1062</v>
      </c>
      <c r="L1138" t="s">
        <v>728</v>
      </c>
      <c r="M1138" t="s">
        <v>729</v>
      </c>
      <c r="N1138" t="s">
        <v>241</v>
      </c>
      <c r="O1138" t="s">
        <v>564</v>
      </c>
      <c r="P1138" t="s">
        <v>1426</v>
      </c>
      <c r="Q1138" t="s">
        <v>1427</v>
      </c>
      <c r="R1138" s="38">
        <v>0</v>
      </c>
    </row>
    <row r="1139" spans="1:18" x14ac:dyDescent="0.25">
      <c r="A1139" t="s">
        <v>1059</v>
      </c>
      <c r="B1139" t="s">
        <v>466</v>
      </c>
      <c r="C1139" t="s">
        <v>968</v>
      </c>
      <c r="D1139" t="s">
        <v>1059</v>
      </c>
      <c r="E1139" t="s">
        <v>466</v>
      </c>
      <c r="F1139" t="s">
        <v>67</v>
      </c>
      <c r="G1139" t="s">
        <v>68</v>
      </c>
      <c r="H1139" t="s">
        <v>6</v>
      </c>
      <c r="I1139" t="s">
        <v>463</v>
      </c>
      <c r="J1139" t="s">
        <v>1061</v>
      </c>
      <c r="K1139" t="s">
        <v>1062</v>
      </c>
      <c r="L1139" t="s">
        <v>728</v>
      </c>
      <c r="M1139" t="s">
        <v>729</v>
      </c>
      <c r="N1139" t="s">
        <v>241</v>
      </c>
      <c r="O1139" t="s">
        <v>564</v>
      </c>
      <c r="P1139" t="s">
        <v>247</v>
      </c>
      <c r="Q1139" t="s">
        <v>248</v>
      </c>
      <c r="R1139" s="38">
        <v>0</v>
      </c>
    </row>
    <row r="1140" spans="1:18" x14ac:dyDescent="0.25">
      <c r="A1140" t="s">
        <v>1059</v>
      </c>
      <c r="B1140" t="s">
        <v>466</v>
      </c>
      <c r="C1140" t="s">
        <v>968</v>
      </c>
      <c r="D1140" t="s">
        <v>1059</v>
      </c>
      <c r="E1140" t="s">
        <v>466</v>
      </c>
      <c r="F1140" t="s">
        <v>67</v>
      </c>
      <c r="G1140" t="s">
        <v>68</v>
      </c>
      <c r="H1140" t="s">
        <v>6</v>
      </c>
      <c r="I1140" t="s">
        <v>463</v>
      </c>
      <c r="J1140" t="s">
        <v>1061</v>
      </c>
      <c r="K1140" t="s">
        <v>1062</v>
      </c>
      <c r="L1140" t="s">
        <v>775</v>
      </c>
      <c r="M1140" t="s">
        <v>776</v>
      </c>
      <c r="N1140" t="s">
        <v>241</v>
      </c>
      <c r="O1140" t="s">
        <v>564</v>
      </c>
      <c r="P1140" t="s">
        <v>1326</v>
      </c>
      <c r="Q1140" t="s">
        <v>1327</v>
      </c>
      <c r="R1140" s="38">
        <v>100</v>
      </c>
    </row>
    <row r="1141" spans="1:18" x14ac:dyDescent="0.25">
      <c r="A1141" t="s">
        <v>1059</v>
      </c>
      <c r="B1141" t="s">
        <v>466</v>
      </c>
      <c r="C1141" t="s">
        <v>968</v>
      </c>
      <c r="D1141" t="s">
        <v>1059</v>
      </c>
      <c r="E1141" t="s">
        <v>466</v>
      </c>
      <c r="F1141" t="s">
        <v>67</v>
      </c>
      <c r="G1141" t="s">
        <v>68</v>
      </c>
      <c r="H1141" t="s">
        <v>6</v>
      </c>
      <c r="I1141" t="s">
        <v>463</v>
      </c>
      <c r="J1141" t="s">
        <v>1061</v>
      </c>
      <c r="K1141" t="s">
        <v>1062</v>
      </c>
      <c r="L1141" t="s">
        <v>775</v>
      </c>
      <c r="M1141" t="s">
        <v>776</v>
      </c>
      <c r="N1141" t="s">
        <v>241</v>
      </c>
      <c r="O1141" t="s">
        <v>564</v>
      </c>
      <c r="P1141" t="s">
        <v>251</v>
      </c>
      <c r="Q1141" t="s">
        <v>252</v>
      </c>
      <c r="R1141" s="38">
        <v>0</v>
      </c>
    </row>
    <row r="1142" spans="1:18" x14ac:dyDescent="0.25">
      <c r="A1142" t="s">
        <v>1059</v>
      </c>
      <c r="B1142" t="s">
        <v>466</v>
      </c>
      <c r="C1142" t="s">
        <v>968</v>
      </c>
      <c r="D1142" t="s">
        <v>1059</v>
      </c>
      <c r="E1142" t="s">
        <v>466</v>
      </c>
      <c r="F1142" t="s">
        <v>67</v>
      </c>
      <c r="G1142" t="s">
        <v>68</v>
      </c>
      <c r="H1142" t="s">
        <v>6</v>
      </c>
      <c r="I1142" t="s">
        <v>463</v>
      </c>
      <c r="J1142" t="s">
        <v>1061</v>
      </c>
      <c r="K1142" t="s">
        <v>1062</v>
      </c>
      <c r="L1142" t="s">
        <v>779</v>
      </c>
      <c r="M1142" t="s">
        <v>780</v>
      </c>
      <c r="N1142" t="s">
        <v>241</v>
      </c>
      <c r="O1142" t="s">
        <v>564</v>
      </c>
      <c r="P1142" t="s">
        <v>1426</v>
      </c>
      <c r="Q1142" t="s">
        <v>1427</v>
      </c>
      <c r="R1142" s="38">
        <v>955.79999999999905</v>
      </c>
    </row>
    <row r="1143" spans="1:18" x14ac:dyDescent="0.25">
      <c r="A1143" t="s">
        <v>1059</v>
      </c>
      <c r="B1143" t="s">
        <v>466</v>
      </c>
      <c r="C1143" t="s">
        <v>968</v>
      </c>
      <c r="D1143" t="s">
        <v>1059</v>
      </c>
      <c r="E1143" t="s">
        <v>466</v>
      </c>
      <c r="F1143" t="s">
        <v>67</v>
      </c>
      <c r="G1143" t="s">
        <v>68</v>
      </c>
      <c r="H1143" t="s">
        <v>6</v>
      </c>
      <c r="I1143" t="s">
        <v>463</v>
      </c>
      <c r="J1143" t="s">
        <v>1061</v>
      </c>
      <c r="K1143" t="s">
        <v>1062</v>
      </c>
      <c r="L1143" t="s">
        <v>779</v>
      </c>
      <c r="M1143" t="s">
        <v>780</v>
      </c>
      <c r="N1143" t="s">
        <v>241</v>
      </c>
      <c r="O1143" t="s">
        <v>564</v>
      </c>
      <c r="P1143" t="s">
        <v>247</v>
      </c>
      <c r="Q1143" t="s">
        <v>248</v>
      </c>
      <c r="R1143" s="38">
        <v>1145.8</v>
      </c>
    </row>
    <row r="1144" spans="1:18" x14ac:dyDescent="0.25">
      <c r="A1144" t="s">
        <v>1059</v>
      </c>
      <c r="B1144" t="s">
        <v>466</v>
      </c>
      <c r="C1144" t="s">
        <v>968</v>
      </c>
      <c r="D1144" t="s">
        <v>1059</v>
      </c>
      <c r="E1144" t="s">
        <v>466</v>
      </c>
      <c r="F1144" t="s">
        <v>67</v>
      </c>
      <c r="G1144" t="s">
        <v>68</v>
      </c>
      <c r="H1144" t="s">
        <v>6</v>
      </c>
      <c r="I1144" t="s">
        <v>463</v>
      </c>
      <c r="J1144" t="s">
        <v>1061</v>
      </c>
      <c r="K1144" t="s">
        <v>1062</v>
      </c>
      <c r="L1144" t="s">
        <v>785</v>
      </c>
      <c r="M1144" t="s">
        <v>786</v>
      </c>
      <c r="N1144" t="s">
        <v>241</v>
      </c>
      <c r="O1144" t="s">
        <v>564</v>
      </c>
      <c r="P1144" t="s">
        <v>1326</v>
      </c>
      <c r="Q1144" t="s">
        <v>1327</v>
      </c>
      <c r="R1144" s="38">
        <v>62090.799999999901</v>
      </c>
    </row>
    <row r="1145" spans="1:18" x14ac:dyDescent="0.25">
      <c r="A1145" t="s">
        <v>1059</v>
      </c>
      <c r="B1145" t="s">
        <v>466</v>
      </c>
      <c r="C1145" t="s">
        <v>968</v>
      </c>
      <c r="D1145" t="s">
        <v>1059</v>
      </c>
      <c r="E1145" t="s">
        <v>466</v>
      </c>
      <c r="F1145" t="s">
        <v>67</v>
      </c>
      <c r="G1145" t="s">
        <v>68</v>
      </c>
      <c r="H1145" t="s">
        <v>6</v>
      </c>
      <c r="I1145" t="s">
        <v>463</v>
      </c>
      <c r="J1145" t="s">
        <v>1061</v>
      </c>
      <c r="K1145" t="s">
        <v>1062</v>
      </c>
      <c r="L1145" t="s">
        <v>824</v>
      </c>
      <c r="M1145" t="s">
        <v>825</v>
      </c>
      <c r="N1145" t="s">
        <v>241</v>
      </c>
      <c r="O1145" t="s">
        <v>564</v>
      </c>
      <c r="P1145" t="s">
        <v>1328</v>
      </c>
      <c r="Q1145" t="s">
        <v>1329</v>
      </c>
      <c r="R1145" s="38">
        <v>11520</v>
      </c>
    </row>
    <row r="1146" spans="1:18" x14ac:dyDescent="0.25">
      <c r="A1146" t="s">
        <v>1059</v>
      </c>
      <c r="B1146" t="s">
        <v>466</v>
      </c>
      <c r="C1146" t="s">
        <v>968</v>
      </c>
      <c r="D1146" t="s">
        <v>1059</v>
      </c>
      <c r="E1146" t="s">
        <v>466</v>
      </c>
      <c r="F1146" t="s">
        <v>67</v>
      </c>
      <c r="G1146" t="s">
        <v>68</v>
      </c>
      <c r="H1146" t="s">
        <v>6</v>
      </c>
      <c r="I1146" t="s">
        <v>463</v>
      </c>
      <c r="J1146" t="s">
        <v>1061</v>
      </c>
      <c r="K1146" t="s">
        <v>1062</v>
      </c>
      <c r="L1146" t="s">
        <v>1047</v>
      </c>
      <c r="M1146" t="s">
        <v>531</v>
      </c>
      <c r="N1146" t="s">
        <v>241</v>
      </c>
      <c r="O1146" t="s">
        <v>564</v>
      </c>
      <c r="P1146" t="s">
        <v>251</v>
      </c>
      <c r="Q1146" t="s">
        <v>252</v>
      </c>
      <c r="R1146" s="38">
        <v>212</v>
      </c>
    </row>
    <row r="1147" spans="1:18" x14ac:dyDescent="0.25">
      <c r="A1147" t="s">
        <v>1059</v>
      </c>
      <c r="B1147" t="s">
        <v>466</v>
      </c>
      <c r="C1147" t="s">
        <v>968</v>
      </c>
      <c r="D1147" t="s">
        <v>1059</v>
      </c>
      <c r="E1147" t="s">
        <v>466</v>
      </c>
      <c r="F1147" t="s">
        <v>67</v>
      </c>
      <c r="G1147" t="s">
        <v>68</v>
      </c>
      <c r="H1147" t="s">
        <v>6</v>
      </c>
      <c r="I1147" t="s">
        <v>463</v>
      </c>
      <c r="J1147" t="s">
        <v>1061</v>
      </c>
      <c r="K1147" t="s">
        <v>1062</v>
      </c>
      <c r="L1147" t="s">
        <v>958</v>
      </c>
      <c r="M1147" t="s">
        <v>959</v>
      </c>
      <c r="N1147" t="s">
        <v>241</v>
      </c>
      <c r="O1147" t="s">
        <v>564</v>
      </c>
      <c r="P1147" t="s">
        <v>1428</v>
      </c>
      <c r="Q1147" t="s">
        <v>1375</v>
      </c>
      <c r="R1147" s="38">
        <v>16500</v>
      </c>
    </row>
    <row r="1148" spans="1:18" x14ac:dyDescent="0.25">
      <c r="A1148" t="s">
        <v>1059</v>
      </c>
      <c r="B1148" t="s">
        <v>466</v>
      </c>
      <c r="C1148" t="s">
        <v>968</v>
      </c>
      <c r="D1148" t="s">
        <v>1059</v>
      </c>
      <c r="E1148" t="s">
        <v>466</v>
      </c>
      <c r="F1148" t="s">
        <v>67</v>
      </c>
      <c r="G1148" t="s">
        <v>68</v>
      </c>
      <c r="H1148" t="s">
        <v>6</v>
      </c>
      <c r="I1148" t="s">
        <v>463</v>
      </c>
      <c r="J1148" t="s">
        <v>1061</v>
      </c>
      <c r="K1148" t="s">
        <v>1062</v>
      </c>
      <c r="L1148" t="s">
        <v>958</v>
      </c>
      <c r="M1148" t="s">
        <v>959</v>
      </c>
      <c r="N1148" t="s">
        <v>241</v>
      </c>
      <c r="O1148" t="s">
        <v>564</v>
      </c>
      <c r="P1148" t="s">
        <v>245</v>
      </c>
      <c r="Q1148" t="s">
        <v>246</v>
      </c>
      <c r="R1148" s="38">
        <v>3400</v>
      </c>
    </row>
    <row r="1149" spans="1:18" x14ac:dyDescent="0.25">
      <c r="A1149" t="s">
        <v>1059</v>
      </c>
      <c r="B1149" t="s">
        <v>466</v>
      </c>
      <c r="C1149" t="s">
        <v>968</v>
      </c>
      <c r="D1149" t="s">
        <v>1059</v>
      </c>
      <c r="E1149" t="s">
        <v>466</v>
      </c>
      <c r="F1149" t="s">
        <v>67</v>
      </c>
      <c r="G1149" t="s">
        <v>68</v>
      </c>
      <c r="H1149" t="s">
        <v>6</v>
      </c>
      <c r="I1149" t="s">
        <v>463</v>
      </c>
      <c r="J1149" t="s">
        <v>1061</v>
      </c>
      <c r="K1149" t="s">
        <v>1062</v>
      </c>
      <c r="L1149" t="s">
        <v>865</v>
      </c>
      <c r="M1149" t="s">
        <v>866</v>
      </c>
      <c r="N1149" t="s">
        <v>241</v>
      </c>
      <c r="O1149" t="s">
        <v>564</v>
      </c>
      <c r="P1149" t="s">
        <v>1426</v>
      </c>
      <c r="Q1149" t="s">
        <v>1427</v>
      </c>
      <c r="R1149" s="38">
        <v>186.560000000001</v>
      </c>
    </row>
    <row r="1150" spans="1:18" x14ac:dyDescent="0.25">
      <c r="A1150" t="s">
        <v>1059</v>
      </c>
      <c r="B1150" t="s">
        <v>466</v>
      </c>
      <c r="C1150" t="s">
        <v>968</v>
      </c>
      <c r="D1150" t="s">
        <v>1059</v>
      </c>
      <c r="E1150" t="s">
        <v>466</v>
      </c>
      <c r="F1150" t="s">
        <v>67</v>
      </c>
      <c r="G1150" t="s">
        <v>68</v>
      </c>
      <c r="H1150" t="s">
        <v>6</v>
      </c>
      <c r="I1150" t="s">
        <v>463</v>
      </c>
      <c r="J1150" t="s">
        <v>1061</v>
      </c>
      <c r="K1150" t="s">
        <v>1062</v>
      </c>
      <c r="L1150" t="s">
        <v>865</v>
      </c>
      <c r="M1150" t="s">
        <v>866</v>
      </c>
      <c r="N1150" t="s">
        <v>241</v>
      </c>
      <c r="O1150" t="s">
        <v>564</v>
      </c>
      <c r="P1150" t="s">
        <v>247</v>
      </c>
      <c r="Q1150" t="s">
        <v>248</v>
      </c>
      <c r="R1150" s="38">
        <v>186.560000000001</v>
      </c>
    </row>
    <row r="1151" spans="1:18" x14ac:dyDescent="0.25">
      <c r="A1151" t="s">
        <v>1059</v>
      </c>
      <c r="B1151" t="s">
        <v>466</v>
      </c>
      <c r="C1151" t="s">
        <v>968</v>
      </c>
      <c r="D1151" t="s">
        <v>1059</v>
      </c>
      <c r="E1151" t="s">
        <v>466</v>
      </c>
      <c r="F1151" t="s">
        <v>67</v>
      </c>
      <c r="G1151" t="s">
        <v>68</v>
      </c>
      <c r="H1151" t="s">
        <v>6</v>
      </c>
      <c r="I1151" t="s">
        <v>463</v>
      </c>
      <c r="J1151" t="s">
        <v>1123</v>
      </c>
      <c r="K1151" t="s">
        <v>1124</v>
      </c>
      <c r="L1151" t="s">
        <v>775</v>
      </c>
      <c r="M1151" t="s">
        <v>776</v>
      </c>
      <c r="N1151" t="s">
        <v>241</v>
      </c>
      <c r="O1151" t="s">
        <v>564</v>
      </c>
      <c r="P1151" t="s">
        <v>1429</v>
      </c>
      <c r="Q1151" t="s">
        <v>1430</v>
      </c>
      <c r="R1151" s="38">
        <v>157472.18</v>
      </c>
    </row>
    <row r="1152" spans="1:18" x14ac:dyDescent="0.25">
      <c r="A1152" t="s">
        <v>1059</v>
      </c>
      <c r="B1152" t="s">
        <v>466</v>
      </c>
      <c r="C1152" t="s">
        <v>968</v>
      </c>
      <c r="D1152" t="s">
        <v>1059</v>
      </c>
      <c r="E1152" t="s">
        <v>466</v>
      </c>
      <c r="F1152" t="s">
        <v>67</v>
      </c>
      <c r="G1152" t="s">
        <v>68</v>
      </c>
      <c r="H1152" t="s">
        <v>6</v>
      </c>
      <c r="I1152" t="s">
        <v>463</v>
      </c>
      <c r="J1152" t="s">
        <v>1123</v>
      </c>
      <c r="K1152" t="s">
        <v>1124</v>
      </c>
      <c r="L1152" t="s">
        <v>785</v>
      </c>
      <c r="M1152" t="s">
        <v>786</v>
      </c>
      <c r="N1152" t="s">
        <v>241</v>
      </c>
      <c r="O1152" t="s">
        <v>564</v>
      </c>
      <c r="P1152" t="s">
        <v>1326</v>
      </c>
      <c r="Q1152" t="s">
        <v>1327</v>
      </c>
      <c r="R1152" s="38">
        <v>54835.82</v>
      </c>
    </row>
    <row r="1153" spans="1:18" x14ac:dyDescent="0.25">
      <c r="A1153" t="s">
        <v>1059</v>
      </c>
      <c r="B1153" t="s">
        <v>466</v>
      </c>
      <c r="C1153" t="s">
        <v>968</v>
      </c>
      <c r="D1153" t="s">
        <v>1059</v>
      </c>
      <c r="E1153" t="s">
        <v>466</v>
      </c>
      <c r="F1153" t="s">
        <v>67</v>
      </c>
      <c r="G1153" t="s">
        <v>68</v>
      </c>
      <c r="H1153" t="s">
        <v>6</v>
      </c>
      <c r="I1153" t="s">
        <v>463</v>
      </c>
      <c r="J1153" t="s">
        <v>1123</v>
      </c>
      <c r="K1153" t="s">
        <v>1124</v>
      </c>
      <c r="L1153" t="s">
        <v>824</v>
      </c>
      <c r="M1153" t="s">
        <v>825</v>
      </c>
      <c r="N1153" t="s">
        <v>241</v>
      </c>
      <c r="O1153" t="s">
        <v>564</v>
      </c>
      <c r="P1153" t="s">
        <v>1328</v>
      </c>
      <c r="Q1153" t="s">
        <v>1329</v>
      </c>
      <c r="R1153" s="38">
        <v>60820</v>
      </c>
    </row>
    <row r="1154" spans="1:18" x14ac:dyDescent="0.25">
      <c r="A1154" t="s">
        <v>1059</v>
      </c>
      <c r="B1154" t="s">
        <v>466</v>
      </c>
      <c r="C1154" t="s">
        <v>968</v>
      </c>
      <c r="D1154" t="s">
        <v>1059</v>
      </c>
      <c r="E1154" t="s">
        <v>466</v>
      </c>
      <c r="F1154" t="s">
        <v>67</v>
      </c>
      <c r="G1154" t="s">
        <v>68</v>
      </c>
      <c r="H1154" t="s">
        <v>6</v>
      </c>
      <c r="I1154" t="s">
        <v>463</v>
      </c>
      <c r="J1154" t="s">
        <v>1123</v>
      </c>
      <c r="K1154" t="s">
        <v>1124</v>
      </c>
      <c r="L1154" t="s">
        <v>958</v>
      </c>
      <c r="M1154" t="s">
        <v>959</v>
      </c>
      <c r="N1154" t="s">
        <v>241</v>
      </c>
      <c r="O1154" t="s">
        <v>564</v>
      </c>
      <c r="P1154" t="s">
        <v>1428</v>
      </c>
      <c r="Q1154" t="s">
        <v>1375</v>
      </c>
      <c r="R1154" s="38">
        <v>2200</v>
      </c>
    </row>
    <row r="1155" spans="1:18" x14ac:dyDescent="0.25">
      <c r="A1155" t="s">
        <v>1059</v>
      </c>
      <c r="B1155" t="s">
        <v>466</v>
      </c>
      <c r="C1155" t="s">
        <v>968</v>
      </c>
      <c r="D1155" t="s">
        <v>1059</v>
      </c>
      <c r="E1155" t="s">
        <v>466</v>
      </c>
      <c r="F1155" t="s">
        <v>565</v>
      </c>
      <c r="G1155" t="s">
        <v>566</v>
      </c>
      <c r="H1155" t="s">
        <v>88</v>
      </c>
      <c r="I1155" t="s">
        <v>495</v>
      </c>
      <c r="J1155" t="s">
        <v>1087</v>
      </c>
      <c r="K1155" t="s">
        <v>1075</v>
      </c>
      <c r="L1155" t="s">
        <v>687</v>
      </c>
      <c r="M1155" t="s">
        <v>688</v>
      </c>
      <c r="N1155" t="s">
        <v>159</v>
      </c>
      <c r="O1155" t="s">
        <v>501</v>
      </c>
      <c r="P1155" t="s">
        <v>1431</v>
      </c>
      <c r="Q1155" t="s">
        <v>1432</v>
      </c>
      <c r="R1155" s="38">
        <v>1300000</v>
      </c>
    </row>
    <row r="1156" spans="1:18" x14ac:dyDescent="0.25">
      <c r="A1156" t="s">
        <v>1059</v>
      </c>
      <c r="B1156" t="s">
        <v>466</v>
      </c>
      <c r="C1156" t="s">
        <v>968</v>
      </c>
      <c r="D1156" t="s">
        <v>1346</v>
      </c>
      <c r="E1156" t="s">
        <v>1347</v>
      </c>
      <c r="F1156" t="s">
        <v>67</v>
      </c>
      <c r="G1156" t="s">
        <v>68</v>
      </c>
      <c r="H1156" t="s">
        <v>6</v>
      </c>
      <c r="I1156" t="s">
        <v>463</v>
      </c>
      <c r="J1156" t="s">
        <v>1433</v>
      </c>
      <c r="K1156" t="s">
        <v>1349</v>
      </c>
      <c r="L1156" t="s">
        <v>785</v>
      </c>
      <c r="M1156" t="s">
        <v>786</v>
      </c>
      <c r="N1156" t="s">
        <v>25</v>
      </c>
      <c r="O1156" t="s">
        <v>466</v>
      </c>
      <c r="P1156" t="s">
        <v>1350</v>
      </c>
      <c r="Q1156" t="s">
        <v>1351</v>
      </c>
      <c r="R1156" s="38">
        <v>1441.18</v>
      </c>
    </row>
    <row r="1157" spans="1:18" x14ac:dyDescent="0.25">
      <c r="A1157" t="s">
        <v>1059</v>
      </c>
      <c r="B1157" t="s">
        <v>466</v>
      </c>
      <c r="C1157" t="s">
        <v>968</v>
      </c>
      <c r="D1157" t="s">
        <v>1352</v>
      </c>
      <c r="E1157" t="s">
        <v>1353</v>
      </c>
      <c r="F1157" t="s">
        <v>185</v>
      </c>
      <c r="G1157" t="s">
        <v>186</v>
      </c>
      <c r="H1157" t="s">
        <v>6</v>
      </c>
      <c r="I1157" t="s">
        <v>463</v>
      </c>
      <c r="J1157" t="s">
        <v>1354</v>
      </c>
      <c r="K1157" t="s">
        <v>1355</v>
      </c>
      <c r="L1157" t="s">
        <v>728</v>
      </c>
      <c r="M1157" t="s">
        <v>729</v>
      </c>
      <c r="N1157" t="s">
        <v>182</v>
      </c>
      <c r="O1157" t="s">
        <v>468</v>
      </c>
      <c r="P1157" t="s">
        <v>188</v>
      </c>
      <c r="Q1157" t="s">
        <v>189</v>
      </c>
      <c r="R1157" s="38">
        <v>12139.24</v>
      </c>
    </row>
    <row r="1158" spans="1:18" x14ac:dyDescent="0.25">
      <c r="A1158" t="s">
        <v>1059</v>
      </c>
      <c r="B1158" t="s">
        <v>466</v>
      </c>
      <c r="C1158" t="s">
        <v>968</v>
      </c>
      <c r="D1158" t="s">
        <v>1352</v>
      </c>
      <c r="E1158" t="s">
        <v>1353</v>
      </c>
      <c r="F1158" t="s">
        <v>185</v>
      </c>
      <c r="G1158" t="s">
        <v>186</v>
      </c>
      <c r="H1158" t="s">
        <v>6</v>
      </c>
      <c r="I1158" t="s">
        <v>463</v>
      </c>
      <c r="J1158" t="s">
        <v>1354</v>
      </c>
      <c r="K1158" t="s">
        <v>1355</v>
      </c>
      <c r="L1158" t="s">
        <v>661</v>
      </c>
      <c r="M1158" t="s">
        <v>662</v>
      </c>
      <c r="N1158" t="s">
        <v>182</v>
      </c>
      <c r="O1158" t="s">
        <v>468</v>
      </c>
      <c r="P1158" t="s">
        <v>188</v>
      </c>
      <c r="Q1158" t="s">
        <v>189</v>
      </c>
      <c r="R1158" s="38">
        <v>129094.56</v>
      </c>
    </row>
    <row r="1159" spans="1:18" x14ac:dyDescent="0.25">
      <c r="A1159" t="s">
        <v>1059</v>
      </c>
      <c r="B1159" t="s">
        <v>466</v>
      </c>
      <c r="C1159" t="s">
        <v>968</v>
      </c>
      <c r="D1159" t="s">
        <v>1352</v>
      </c>
      <c r="E1159" t="s">
        <v>1353</v>
      </c>
      <c r="F1159" t="s">
        <v>185</v>
      </c>
      <c r="G1159" t="s">
        <v>186</v>
      </c>
      <c r="H1159" t="s">
        <v>6</v>
      </c>
      <c r="I1159" t="s">
        <v>463</v>
      </c>
      <c r="J1159" t="s">
        <v>1354</v>
      </c>
      <c r="K1159" t="s">
        <v>1355</v>
      </c>
      <c r="L1159" t="s">
        <v>1184</v>
      </c>
      <c r="M1159" t="s">
        <v>1185</v>
      </c>
      <c r="N1159" t="s">
        <v>182</v>
      </c>
      <c r="O1159" t="s">
        <v>468</v>
      </c>
      <c r="P1159" t="s">
        <v>188</v>
      </c>
      <c r="Q1159" t="s">
        <v>189</v>
      </c>
      <c r="R1159" s="38">
        <v>583328.73</v>
      </c>
    </row>
    <row r="1160" spans="1:18" x14ac:dyDescent="0.25">
      <c r="A1160" t="s">
        <v>1059</v>
      </c>
      <c r="B1160" t="s">
        <v>466</v>
      </c>
      <c r="C1160" t="s">
        <v>968</v>
      </c>
      <c r="D1160" t="s">
        <v>1352</v>
      </c>
      <c r="E1160" t="s">
        <v>1353</v>
      </c>
      <c r="F1160" t="s">
        <v>185</v>
      </c>
      <c r="G1160" t="s">
        <v>186</v>
      </c>
      <c r="H1160" t="s">
        <v>6</v>
      </c>
      <c r="I1160" t="s">
        <v>463</v>
      </c>
      <c r="J1160" t="s">
        <v>1354</v>
      </c>
      <c r="K1160" t="s">
        <v>1355</v>
      </c>
      <c r="L1160" t="s">
        <v>736</v>
      </c>
      <c r="M1160" t="s">
        <v>737</v>
      </c>
      <c r="N1160" t="s">
        <v>182</v>
      </c>
      <c r="O1160" t="s">
        <v>468</v>
      </c>
      <c r="P1160" t="s">
        <v>188</v>
      </c>
      <c r="Q1160" t="s">
        <v>189</v>
      </c>
      <c r="R1160" s="38">
        <v>17865.2</v>
      </c>
    </row>
    <row r="1161" spans="1:18" x14ac:dyDescent="0.25">
      <c r="A1161" t="s">
        <v>1059</v>
      </c>
      <c r="B1161" t="s">
        <v>466</v>
      </c>
      <c r="C1161" t="s">
        <v>968</v>
      </c>
      <c r="D1161" t="s">
        <v>1352</v>
      </c>
      <c r="E1161" t="s">
        <v>1353</v>
      </c>
      <c r="F1161" t="s">
        <v>185</v>
      </c>
      <c r="G1161" t="s">
        <v>186</v>
      </c>
      <c r="H1161" t="s">
        <v>6</v>
      </c>
      <c r="I1161" t="s">
        <v>463</v>
      </c>
      <c r="J1161" t="s">
        <v>1354</v>
      </c>
      <c r="K1161" t="s">
        <v>1355</v>
      </c>
      <c r="L1161" t="s">
        <v>740</v>
      </c>
      <c r="M1161" t="s">
        <v>741</v>
      </c>
      <c r="N1161" t="s">
        <v>182</v>
      </c>
      <c r="O1161" t="s">
        <v>468</v>
      </c>
      <c r="P1161" t="s">
        <v>188</v>
      </c>
      <c r="Q1161" t="s">
        <v>189</v>
      </c>
      <c r="R1161" s="38">
        <v>14995.6</v>
      </c>
    </row>
    <row r="1162" spans="1:18" x14ac:dyDescent="0.25">
      <c r="A1162" t="s">
        <v>1059</v>
      </c>
      <c r="B1162" t="s">
        <v>466</v>
      </c>
      <c r="C1162" t="s">
        <v>968</v>
      </c>
      <c r="D1162" t="s">
        <v>1352</v>
      </c>
      <c r="E1162" t="s">
        <v>1353</v>
      </c>
      <c r="F1162" t="s">
        <v>185</v>
      </c>
      <c r="G1162" t="s">
        <v>186</v>
      </c>
      <c r="H1162" t="s">
        <v>6</v>
      </c>
      <c r="I1162" t="s">
        <v>463</v>
      </c>
      <c r="J1162" t="s">
        <v>1354</v>
      </c>
      <c r="K1162" t="s">
        <v>1355</v>
      </c>
      <c r="L1162" t="s">
        <v>755</v>
      </c>
      <c r="M1162" t="s">
        <v>756</v>
      </c>
      <c r="N1162" t="s">
        <v>182</v>
      </c>
      <c r="O1162" t="s">
        <v>468</v>
      </c>
      <c r="P1162" t="s">
        <v>188</v>
      </c>
      <c r="Q1162" t="s">
        <v>189</v>
      </c>
      <c r="R1162" s="38">
        <v>1356</v>
      </c>
    </row>
    <row r="1163" spans="1:18" x14ac:dyDescent="0.25">
      <c r="A1163" t="s">
        <v>1059</v>
      </c>
      <c r="B1163" t="s">
        <v>466</v>
      </c>
      <c r="C1163" t="s">
        <v>968</v>
      </c>
      <c r="D1163" t="s">
        <v>1352</v>
      </c>
      <c r="E1163" t="s">
        <v>1353</v>
      </c>
      <c r="F1163" t="s">
        <v>185</v>
      </c>
      <c r="G1163" t="s">
        <v>186</v>
      </c>
      <c r="H1163" t="s">
        <v>6</v>
      </c>
      <c r="I1163" t="s">
        <v>463</v>
      </c>
      <c r="J1163" t="s">
        <v>1354</v>
      </c>
      <c r="K1163" t="s">
        <v>1355</v>
      </c>
      <c r="L1163" t="s">
        <v>663</v>
      </c>
      <c r="M1163" t="s">
        <v>664</v>
      </c>
      <c r="N1163" t="s">
        <v>182</v>
      </c>
      <c r="O1163" t="s">
        <v>468</v>
      </c>
      <c r="P1163" t="s">
        <v>188</v>
      </c>
      <c r="Q1163" t="s">
        <v>189</v>
      </c>
      <c r="R1163" s="38">
        <v>10965.96</v>
      </c>
    </row>
    <row r="1164" spans="1:18" x14ac:dyDescent="0.25">
      <c r="A1164" t="s">
        <v>1059</v>
      </c>
      <c r="B1164" t="s">
        <v>466</v>
      </c>
      <c r="C1164" t="s">
        <v>968</v>
      </c>
      <c r="D1164" t="s">
        <v>1352</v>
      </c>
      <c r="E1164" t="s">
        <v>1353</v>
      </c>
      <c r="F1164" t="s">
        <v>185</v>
      </c>
      <c r="G1164" t="s">
        <v>186</v>
      </c>
      <c r="H1164" t="s">
        <v>6</v>
      </c>
      <c r="I1164" t="s">
        <v>463</v>
      </c>
      <c r="J1164" t="s">
        <v>1354</v>
      </c>
      <c r="K1164" t="s">
        <v>1355</v>
      </c>
      <c r="L1164" t="s">
        <v>767</v>
      </c>
      <c r="M1164" t="s">
        <v>768</v>
      </c>
      <c r="N1164" t="s">
        <v>182</v>
      </c>
      <c r="O1164" t="s">
        <v>468</v>
      </c>
      <c r="P1164" t="s">
        <v>188</v>
      </c>
      <c r="Q1164" t="s">
        <v>189</v>
      </c>
      <c r="R1164" s="38">
        <v>14601.4</v>
      </c>
    </row>
    <row r="1165" spans="1:18" x14ac:dyDescent="0.25">
      <c r="A1165" t="s">
        <v>1059</v>
      </c>
      <c r="B1165" t="s">
        <v>466</v>
      </c>
      <c r="C1165" t="s">
        <v>968</v>
      </c>
      <c r="D1165" t="s">
        <v>1352</v>
      </c>
      <c r="E1165" t="s">
        <v>1353</v>
      </c>
      <c r="F1165" t="s">
        <v>185</v>
      </c>
      <c r="G1165" t="s">
        <v>186</v>
      </c>
      <c r="H1165" t="s">
        <v>6</v>
      </c>
      <c r="I1165" t="s">
        <v>463</v>
      </c>
      <c r="J1165" t="s">
        <v>1354</v>
      </c>
      <c r="K1165" t="s">
        <v>1355</v>
      </c>
      <c r="L1165" t="s">
        <v>775</v>
      </c>
      <c r="M1165" t="s">
        <v>776</v>
      </c>
      <c r="N1165" t="s">
        <v>182</v>
      </c>
      <c r="O1165" t="s">
        <v>468</v>
      </c>
      <c r="P1165" t="s">
        <v>188</v>
      </c>
      <c r="Q1165" t="s">
        <v>189</v>
      </c>
      <c r="R1165" s="38">
        <v>3184.73</v>
      </c>
    </row>
    <row r="1166" spans="1:18" x14ac:dyDescent="0.25">
      <c r="A1166" t="s">
        <v>1059</v>
      </c>
      <c r="B1166" t="s">
        <v>466</v>
      </c>
      <c r="C1166" t="s">
        <v>968</v>
      </c>
      <c r="D1166" t="s">
        <v>1352</v>
      </c>
      <c r="E1166" t="s">
        <v>1353</v>
      </c>
      <c r="F1166" t="s">
        <v>185</v>
      </c>
      <c r="G1166" t="s">
        <v>186</v>
      </c>
      <c r="H1166" t="s">
        <v>6</v>
      </c>
      <c r="I1166" t="s">
        <v>463</v>
      </c>
      <c r="J1166" t="s">
        <v>1354</v>
      </c>
      <c r="K1166" t="s">
        <v>1355</v>
      </c>
      <c r="L1166" t="s">
        <v>779</v>
      </c>
      <c r="M1166" t="s">
        <v>780</v>
      </c>
      <c r="N1166" t="s">
        <v>182</v>
      </c>
      <c r="O1166" t="s">
        <v>468</v>
      </c>
      <c r="P1166" t="s">
        <v>188</v>
      </c>
      <c r="Q1166" t="s">
        <v>189</v>
      </c>
      <c r="R1166" s="38">
        <v>0</v>
      </c>
    </row>
    <row r="1167" spans="1:18" x14ac:dyDescent="0.25">
      <c r="A1167" t="s">
        <v>1059</v>
      </c>
      <c r="B1167" t="s">
        <v>466</v>
      </c>
      <c r="C1167" t="s">
        <v>968</v>
      </c>
      <c r="D1167" t="s">
        <v>1352</v>
      </c>
      <c r="E1167" t="s">
        <v>1353</v>
      </c>
      <c r="F1167" t="s">
        <v>185</v>
      </c>
      <c r="G1167" t="s">
        <v>186</v>
      </c>
      <c r="H1167" t="s">
        <v>6</v>
      </c>
      <c r="I1167" t="s">
        <v>463</v>
      </c>
      <c r="J1167" t="s">
        <v>1354</v>
      </c>
      <c r="K1167" t="s">
        <v>1355</v>
      </c>
      <c r="L1167" t="s">
        <v>671</v>
      </c>
      <c r="M1167" t="s">
        <v>672</v>
      </c>
      <c r="N1167" t="s">
        <v>182</v>
      </c>
      <c r="O1167" t="s">
        <v>468</v>
      </c>
      <c r="P1167" t="s">
        <v>188</v>
      </c>
      <c r="Q1167" t="s">
        <v>189</v>
      </c>
      <c r="R1167" s="38">
        <v>46187</v>
      </c>
    </row>
    <row r="1168" spans="1:18" x14ac:dyDescent="0.25">
      <c r="A1168" t="s">
        <v>1059</v>
      </c>
      <c r="B1168" t="s">
        <v>466</v>
      </c>
      <c r="C1168" t="s">
        <v>968</v>
      </c>
      <c r="D1168" t="s">
        <v>1352</v>
      </c>
      <c r="E1168" t="s">
        <v>1353</v>
      </c>
      <c r="F1168" t="s">
        <v>185</v>
      </c>
      <c r="G1168" t="s">
        <v>186</v>
      </c>
      <c r="H1168" t="s">
        <v>6</v>
      </c>
      <c r="I1168" t="s">
        <v>463</v>
      </c>
      <c r="J1168" t="s">
        <v>1354</v>
      </c>
      <c r="K1168" t="s">
        <v>1355</v>
      </c>
      <c r="L1168" t="s">
        <v>808</v>
      </c>
      <c r="M1168" t="s">
        <v>809</v>
      </c>
      <c r="N1168" t="s">
        <v>182</v>
      </c>
      <c r="O1168" t="s">
        <v>468</v>
      </c>
      <c r="P1168" t="s">
        <v>188</v>
      </c>
      <c r="Q1168" t="s">
        <v>189</v>
      </c>
      <c r="R1168" s="38">
        <v>77475</v>
      </c>
    </row>
    <row r="1169" spans="1:18" x14ac:dyDescent="0.25">
      <c r="A1169" t="s">
        <v>1059</v>
      </c>
      <c r="B1169" t="s">
        <v>466</v>
      </c>
      <c r="C1169" t="s">
        <v>968</v>
      </c>
      <c r="D1169" t="s">
        <v>1352</v>
      </c>
      <c r="E1169" t="s">
        <v>1353</v>
      </c>
      <c r="F1169" t="s">
        <v>185</v>
      </c>
      <c r="G1169" t="s">
        <v>186</v>
      </c>
      <c r="H1169" t="s">
        <v>6</v>
      </c>
      <c r="I1169" t="s">
        <v>463</v>
      </c>
      <c r="J1169" t="s">
        <v>1354</v>
      </c>
      <c r="K1169" t="s">
        <v>1355</v>
      </c>
      <c r="L1169" t="s">
        <v>861</v>
      </c>
      <c r="M1169" t="s">
        <v>862</v>
      </c>
      <c r="N1169" t="s">
        <v>182</v>
      </c>
      <c r="O1169" t="s">
        <v>468</v>
      </c>
      <c r="P1169" t="s">
        <v>188</v>
      </c>
      <c r="Q1169" t="s">
        <v>189</v>
      </c>
      <c r="R1169" s="38">
        <v>21271.71</v>
      </c>
    </row>
    <row r="1170" spans="1:18" x14ac:dyDescent="0.25">
      <c r="A1170" t="s">
        <v>1059</v>
      </c>
      <c r="B1170" t="s">
        <v>466</v>
      </c>
      <c r="C1170" t="s">
        <v>968</v>
      </c>
      <c r="D1170" t="s">
        <v>1352</v>
      </c>
      <c r="E1170" t="s">
        <v>1353</v>
      </c>
      <c r="F1170" t="s">
        <v>185</v>
      </c>
      <c r="G1170" t="s">
        <v>186</v>
      </c>
      <c r="H1170" t="s">
        <v>6</v>
      </c>
      <c r="I1170" t="s">
        <v>463</v>
      </c>
      <c r="J1170" t="s">
        <v>1354</v>
      </c>
      <c r="K1170" t="s">
        <v>1355</v>
      </c>
      <c r="L1170" t="s">
        <v>865</v>
      </c>
      <c r="M1170" t="s">
        <v>866</v>
      </c>
      <c r="N1170" t="s">
        <v>182</v>
      </c>
      <c r="O1170" t="s">
        <v>468</v>
      </c>
      <c r="P1170" t="s">
        <v>188</v>
      </c>
      <c r="Q1170" t="s">
        <v>189</v>
      </c>
      <c r="R1170" s="38">
        <v>0</v>
      </c>
    </row>
    <row r="1171" spans="1:18" x14ac:dyDescent="0.25">
      <c r="A1171" t="s">
        <v>1059</v>
      </c>
      <c r="B1171" t="s">
        <v>466</v>
      </c>
      <c r="C1171" t="s">
        <v>968</v>
      </c>
      <c r="D1171" t="s">
        <v>1352</v>
      </c>
      <c r="E1171" t="s">
        <v>1353</v>
      </c>
      <c r="F1171" t="s">
        <v>147</v>
      </c>
      <c r="G1171" t="s">
        <v>148</v>
      </c>
      <c r="H1171" t="s">
        <v>6</v>
      </c>
      <c r="I1171" t="s">
        <v>463</v>
      </c>
      <c r="J1171" t="s">
        <v>1356</v>
      </c>
      <c r="K1171" t="s">
        <v>1357</v>
      </c>
      <c r="L1171" t="s">
        <v>728</v>
      </c>
      <c r="M1171" t="s">
        <v>729</v>
      </c>
      <c r="N1171" t="s">
        <v>212</v>
      </c>
      <c r="O1171" t="s">
        <v>504</v>
      </c>
      <c r="P1171" t="s">
        <v>213</v>
      </c>
      <c r="Q1171" t="s">
        <v>214</v>
      </c>
      <c r="R1171" s="38">
        <v>0</v>
      </c>
    </row>
    <row r="1172" spans="1:18" x14ac:dyDescent="0.25">
      <c r="A1172" t="s">
        <v>1059</v>
      </c>
      <c r="B1172" t="s">
        <v>466</v>
      </c>
      <c r="C1172" t="s">
        <v>968</v>
      </c>
      <c r="D1172" t="s">
        <v>1352</v>
      </c>
      <c r="E1172" t="s">
        <v>1353</v>
      </c>
      <c r="F1172" t="s">
        <v>147</v>
      </c>
      <c r="G1172" t="s">
        <v>148</v>
      </c>
      <c r="H1172" t="s">
        <v>6</v>
      </c>
      <c r="I1172" t="s">
        <v>463</v>
      </c>
      <c r="J1172" t="s">
        <v>1356</v>
      </c>
      <c r="K1172" t="s">
        <v>1357</v>
      </c>
      <c r="L1172" t="s">
        <v>728</v>
      </c>
      <c r="M1172" t="s">
        <v>729</v>
      </c>
      <c r="N1172" t="s">
        <v>259</v>
      </c>
      <c r="O1172" t="s">
        <v>579</v>
      </c>
      <c r="P1172" t="s">
        <v>242</v>
      </c>
      <c r="Q1172" t="s">
        <v>243</v>
      </c>
      <c r="R1172" s="38">
        <v>0</v>
      </c>
    </row>
    <row r="1173" spans="1:18" x14ac:dyDescent="0.25">
      <c r="A1173" t="s">
        <v>1059</v>
      </c>
      <c r="B1173" t="s">
        <v>466</v>
      </c>
      <c r="C1173" t="s">
        <v>968</v>
      </c>
      <c r="D1173" t="s">
        <v>1352</v>
      </c>
      <c r="E1173" t="s">
        <v>1353</v>
      </c>
      <c r="F1173" t="s">
        <v>147</v>
      </c>
      <c r="G1173" t="s">
        <v>148</v>
      </c>
      <c r="H1173" t="s">
        <v>6</v>
      </c>
      <c r="I1173" t="s">
        <v>463</v>
      </c>
      <c r="J1173" t="s">
        <v>1356</v>
      </c>
      <c r="K1173" t="s">
        <v>1357</v>
      </c>
      <c r="L1173" t="s">
        <v>661</v>
      </c>
      <c r="M1173" t="s">
        <v>662</v>
      </c>
      <c r="N1173" t="s">
        <v>259</v>
      </c>
      <c r="O1173" t="s">
        <v>579</v>
      </c>
      <c r="P1173" t="s">
        <v>242</v>
      </c>
      <c r="Q1173" t="s">
        <v>243</v>
      </c>
      <c r="R1173" s="38">
        <v>1800</v>
      </c>
    </row>
    <row r="1174" spans="1:18" x14ac:dyDescent="0.25">
      <c r="A1174" t="s">
        <v>1059</v>
      </c>
      <c r="B1174" t="s">
        <v>466</v>
      </c>
      <c r="C1174" t="s">
        <v>968</v>
      </c>
      <c r="D1174" t="s">
        <v>1352</v>
      </c>
      <c r="E1174" t="s">
        <v>1353</v>
      </c>
      <c r="F1174" t="s">
        <v>147</v>
      </c>
      <c r="G1174" t="s">
        <v>148</v>
      </c>
      <c r="H1174" t="s">
        <v>6</v>
      </c>
      <c r="I1174" t="s">
        <v>463</v>
      </c>
      <c r="J1174" t="s">
        <v>1356</v>
      </c>
      <c r="K1174" t="s">
        <v>1357</v>
      </c>
      <c r="L1174" t="s">
        <v>1037</v>
      </c>
      <c r="M1174" t="s">
        <v>1038</v>
      </c>
      <c r="N1174" t="s">
        <v>259</v>
      </c>
      <c r="O1174" t="s">
        <v>579</v>
      </c>
      <c r="P1174" t="s">
        <v>242</v>
      </c>
      <c r="Q1174" t="s">
        <v>243</v>
      </c>
      <c r="R1174" s="38">
        <v>9050</v>
      </c>
    </row>
    <row r="1175" spans="1:18" x14ac:dyDescent="0.25">
      <c r="A1175" t="s">
        <v>1059</v>
      </c>
      <c r="B1175" t="s">
        <v>466</v>
      </c>
      <c r="C1175" t="s">
        <v>968</v>
      </c>
      <c r="D1175" t="s">
        <v>1352</v>
      </c>
      <c r="E1175" t="s">
        <v>1353</v>
      </c>
      <c r="F1175" t="s">
        <v>147</v>
      </c>
      <c r="G1175" t="s">
        <v>148</v>
      </c>
      <c r="H1175" t="s">
        <v>6</v>
      </c>
      <c r="I1175" t="s">
        <v>463</v>
      </c>
      <c r="J1175" t="s">
        <v>1356</v>
      </c>
      <c r="K1175" t="s">
        <v>1357</v>
      </c>
      <c r="L1175" t="s">
        <v>745</v>
      </c>
      <c r="M1175" t="s">
        <v>746</v>
      </c>
      <c r="N1175" t="s">
        <v>259</v>
      </c>
      <c r="O1175" t="s">
        <v>579</v>
      </c>
      <c r="P1175" t="s">
        <v>242</v>
      </c>
      <c r="Q1175" t="s">
        <v>243</v>
      </c>
      <c r="R1175" s="38">
        <v>2617.79</v>
      </c>
    </row>
    <row r="1176" spans="1:18" x14ac:dyDescent="0.25">
      <c r="A1176" t="s">
        <v>1059</v>
      </c>
      <c r="B1176" t="s">
        <v>466</v>
      </c>
      <c r="C1176" t="s">
        <v>968</v>
      </c>
      <c r="D1176" t="s">
        <v>1352</v>
      </c>
      <c r="E1176" t="s">
        <v>1353</v>
      </c>
      <c r="F1176" t="s">
        <v>147</v>
      </c>
      <c r="G1176" t="s">
        <v>148</v>
      </c>
      <c r="H1176" t="s">
        <v>6</v>
      </c>
      <c r="I1176" t="s">
        <v>463</v>
      </c>
      <c r="J1176" t="s">
        <v>1356</v>
      </c>
      <c r="K1176" t="s">
        <v>1357</v>
      </c>
      <c r="L1176" t="s">
        <v>747</v>
      </c>
      <c r="M1176" t="s">
        <v>748</v>
      </c>
      <c r="N1176" t="s">
        <v>259</v>
      </c>
      <c r="O1176" t="s">
        <v>579</v>
      </c>
      <c r="P1176" t="s">
        <v>242</v>
      </c>
      <c r="Q1176" t="s">
        <v>243</v>
      </c>
      <c r="R1176" s="38">
        <v>3297.9</v>
      </c>
    </row>
    <row r="1177" spans="1:18" x14ac:dyDescent="0.25">
      <c r="A1177" t="s">
        <v>1059</v>
      </c>
      <c r="B1177" t="s">
        <v>466</v>
      </c>
      <c r="C1177" t="s">
        <v>968</v>
      </c>
      <c r="D1177" t="s">
        <v>1352</v>
      </c>
      <c r="E1177" t="s">
        <v>1353</v>
      </c>
      <c r="F1177" t="s">
        <v>147</v>
      </c>
      <c r="G1177" t="s">
        <v>148</v>
      </c>
      <c r="H1177" t="s">
        <v>6</v>
      </c>
      <c r="I1177" t="s">
        <v>463</v>
      </c>
      <c r="J1177" t="s">
        <v>1356</v>
      </c>
      <c r="K1177" t="s">
        <v>1357</v>
      </c>
      <c r="L1177" t="s">
        <v>775</v>
      </c>
      <c r="M1177" t="s">
        <v>776</v>
      </c>
      <c r="N1177" t="s">
        <v>212</v>
      </c>
      <c r="O1177" t="s">
        <v>504</v>
      </c>
      <c r="P1177" t="s">
        <v>213</v>
      </c>
      <c r="Q1177" t="s">
        <v>214</v>
      </c>
      <c r="R1177" s="38">
        <v>0</v>
      </c>
    </row>
    <row r="1178" spans="1:18" x14ac:dyDescent="0.25">
      <c r="A1178" t="s">
        <v>1059</v>
      </c>
      <c r="B1178" t="s">
        <v>466</v>
      </c>
      <c r="C1178" t="s">
        <v>968</v>
      </c>
      <c r="D1178" t="s">
        <v>1352</v>
      </c>
      <c r="E1178" t="s">
        <v>1353</v>
      </c>
      <c r="F1178" t="s">
        <v>147</v>
      </c>
      <c r="G1178" t="s">
        <v>148</v>
      </c>
      <c r="H1178" t="s">
        <v>6</v>
      </c>
      <c r="I1178" t="s">
        <v>463</v>
      </c>
      <c r="J1178" t="s">
        <v>1356</v>
      </c>
      <c r="K1178" t="s">
        <v>1357</v>
      </c>
      <c r="L1178" t="s">
        <v>775</v>
      </c>
      <c r="M1178" t="s">
        <v>776</v>
      </c>
      <c r="N1178" t="s">
        <v>259</v>
      </c>
      <c r="O1178" t="s">
        <v>579</v>
      </c>
      <c r="P1178" t="s">
        <v>242</v>
      </c>
      <c r="Q1178" t="s">
        <v>243</v>
      </c>
      <c r="R1178" s="38">
        <v>0</v>
      </c>
    </row>
    <row r="1179" spans="1:18" x14ac:dyDescent="0.25">
      <c r="A1179" t="s">
        <v>1059</v>
      </c>
      <c r="B1179" t="s">
        <v>466</v>
      </c>
      <c r="C1179" t="s">
        <v>968</v>
      </c>
      <c r="D1179" t="s">
        <v>1352</v>
      </c>
      <c r="E1179" t="s">
        <v>1353</v>
      </c>
      <c r="F1179" t="s">
        <v>147</v>
      </c>
      <c r="G1179" t="s">
        <v>148</v>
      </c>
      <c r="H1179" t="s">
        <v>6</v>
      </c>
      <c r="I1179" t="s">
        <v>463</v>
      </c>
      <c r="J1179" t="s">
        <v>1356</v>
      </c>
      <c r="K1179" t="s">
        <v>1357</v>
      </c>
      <c r="L1179" t="s">
        <v>996</v>
      </c>
      <c r="M1179" t="s">
        <v>997</v>
      </c>
      <c r="N1179" t="s">
        <v>259</v>
      </c>
      <c r="O1179" t="s">
        <v>579</v>
      </c>
      <c r="P1179" t="s">
        <v>242</v>
      </c>
      <c r="Q1179" t="s">
        <v>243</v>
      </c>
      <c r="R1179" s="38">
        <v>0</v>
      </c>
    </row>
    <row r="1180" spans="1:18" x14ac:dyDescent="0.25">
      <c r="A1180" t="s">
        <v>1059</v>
      </c>
      <c r="B1180" t="s">
        <v>466</v>
      </c>
      <c r="C1180" t="s">
        <v>968</v>
      </c>
      <c r="D1180" t="s">
        <v>1352</v>
      </c>
      <c r="E1180" t="s">
        <v>1353</v>
      </c>
      <c r="F1180" t="s">
        <v>147</v>
      </c>
      <c r="G1180" t="s">
        <v>148</v>
      </c>
      <c r="H1180" t="s">
        <v>6</v>
      </c>
      <c r="I1180" t="s">
        <v>463</v>
      </c>
      <c r="J1180" t="s">
        <v>1356</v>
      </c>
      <c r="K1180" t="s">
        <v>1357</v>
      </c>
      <c r="L1180" t="s">
        <v>779</v>
      </c>
      <c r="M1180" t="s">
        <v>780</v>
      </c>
      <c r="N1180" t="s">
        <v>212</v>
      </c>
      <c r="O1180" t="s">
        <v>504</v>
      </c>
      <c r="P1180" t="s">
        <v>213</v>
      </c>
      <c r="Q1180" t="s">
        <v>214</v>
      </c>
      <c r="R1180" s="38">
        <v>0</v>
      </c>
    </row>
    <row r="1181" spans="1:18" x14ac:dyDescent="0.25">
      <c r="A1181" t="s">
        <v>1059</v>
      </c>
      <c r="B1181" t="s">
        <v>466</v>
      </c>
      <c r="C1181" t="s">
        <v>968</v>
      </c>
      <c r="D1181" t="s">
        <v>1352</v>
      </c>
      <c r="E1181" t="s">
        <v>1353</v>
      </c>
      <c r="F1181" t="s">
        <v>147</v>
      </c>
      <c r="G1181" t="s">
        <v>148</v>
      </c>
      <c r="H1181" t="s">
        <v>6</v>
      </c>
      <c r="I1181" t="s">
        <v>463</v>
      </c>
      <c r="J1181" t="s">
        <v>1356</v>
      </c>
      <c r="K1181" t="s">
        <v>1357</v>
      </c>
      <c r="L1181" t="s">
        <v>673</v>
      </c>
      <c r="M1181" t="s">
        <v>674</v>
      </c>
      <c r="N1181" t="s">
        <v>259</v>
      </c>
      <c r="O1181" t="s">
        <v>579</v>
      </c>
      <c r="P1181" t="s">
        <v>242</v>
      </c>
      <c r="Q1181" t="s">
        <v>243</v>
      </c>
      <c r="R1181" s="38">
        <v>7475</v>
      </c>
    </row>
    <row r="1182" spans="1:18" x14ac:dyDescent="0.25">
      <c r="A1182" t="s">
        <v>1059</v>
      </c>
      <c r="B1182" t="s">
        <v>466</v>
      </c>
      <c r="C1182" t="s">
        <v>968</v>
      </c>
      <c r="D1182" t="s">
        <v>1352</v>
      </c>
      <c r="E1182" t="s">
        <v>1353</v>
      </c>
      <c r="F1182" t="s">
        <v>147</v>
      </c>
      <c r="G1182" t="s">
        <v>148</v>
      </c>
      <c r="H1182" t="s">
        <v>6</v>
      </c>
      <c r="I1182" t="s">
        <v>463</v>
      </c>
      <c r="J1182" t="s">
        <v>1356</v>
      </c>
      <c r="K1182" t="s">
        <v>1357</v>
      </c>
      <c r="L1182" t="s">
        <v>1358</v>
      </c>
      <c r="M1182" t="s">
        <v>1359</v>
      </c>
      <c r="N1182" t="s">
        <v>212</v>
      </c>
      <c r="O1182" t="s">
        <v>504</v>
      </c>
      <c r="P1182" t="s">
        <v>213</v>
      </c>
      <c r="Q1182" t="s">
        <v>214</v>
      </c>
      <c r="R1182" s="38">
        <v>692313</v>
      </c>
    </row>
    <row r="1183" spans="1:18" x14ac:dyDescent="0.25">
      <c r="A1183" t="s">
        <v>1059</v>
      </c>
      <c r="B1183" t="s">
        <v>466</v>
      </c>
      <c r="C1183" t="s">
        <v>968</v>
      </c>
      <c r="D1183" t="s">
        <v>1364</v>
      </c>
      <c r="E1183" t="s">
        <v>1365</v>
      </c>
      <c r="F1183" t="s">
        <v>98</v>
      </c>
      <c r="G1183" t="s">
        <v>99</v>
      </c>
      <c r="H1183" t="s">
        <v>6</v>
      </c>
      <c r="I1183" t="s">
        <v>463</v>
      </c>
      <c r="J1183" t="s">
        <v>1434</v>
      </c>
      <c r="K1183" t="s">
        <v>1435</v>
      </c>
      <c r="L1183" t="s">
        <v>1436</v>
      </c>
      <c r="M1183" t="s">
        <v>1437</v>
      </c>
      <c r="N1183" t="s">
        <v>97</v>
      </c>
      <c r="O1183" t="s">
        <v>467</v>
      </c>
      <c r="P1183" t="s">
        <v>101</v>
      </c>
      <c r="Q1183" t="s">
        <v>102</v>
      </c>
      <c r="R1183" s="38">
        <v>42053</v>
      </c>
    </row>
    <row r="1184" spans="1:18" x14ac:dyDescent="0.25">
      <c r="A1184" t="s">
        <v>1059</v>
      </c>
      <c r="B1184" t="s">
        <v>466</v>
      </c>
      <c r="C1184" t="s">
        <v>968</v>
      </c>
      <c r="D1184" t="s">
        <v>1364</v>
      </c>
      <c r="E1184" t="s">
        <v>1365</v>
      </c>
      <c r="F1184" t="s">
        <v>590</v>
      </c>
      <c r="G1184" t="s">
        <v>591</v>
      </c>
      <c r="H1184" t="s">
        <v>6</v>
      </c>
      <c r="I1184" t="s">
        <v>463</v>
      </c>
      <c r="J1184" t="s">
        <v>1202</v>
      </c>
      <c r="K1184" t="s">
        <v>1203</v>
      </c>
      <c r="L1184" t="s">
        <v>732</v>
      </c>
      <c r="M1184" t="s">
        <v>733</v>
      </c>
      <c r="N1184" t="s">
        <v>215</v>
      </c>
      <c r="O1184" t="s">
        <v>592</v>
      </c>
      <c r="P1184" t="s">
        <v>1438</v>
      </c>
      <c r="Q1184" t="s">
        <v>1439</v>
      </c>
      <c r="R1184" s="38">
        <v>51268.959999999999</v>
      </c>
    </row>
    <row r="1185" spans="1:18" x14ac:dyDescent="0.25">
      <c r="A1185" t="s">
        <v>1059</v>
      </c>
      <c r="B1185" t="s">
        <v>466</v>
      </c>
      <c r="C1185" t="s">
        <v>968</v>
      </c>
      <c r="D1185" t="s">
        <v>1364</v>
      </c>
      <c r="E1185" t="s">
        <v>1365</v>
      </c>
      <c r="F1185" t="s">
        <v>590</v>
      </c>
      <c r="G1185" t="s">
        <v>591</v>
      </c>
      <c r="H1185" t="s">
        <v>6</v>
      </c>
      <c r="I1185" t="s">
        <v>463</v>
      </c>
      <c r="J1185" t="s">
        <v>1202</v>
      </c>
      <c r="K1185" t="s">
        <v>1203</v>
      </c>
      <c r="L1185" t="s">
        <v>738</v>
      </c>
      <c r="M1185" t="s">
        <v>739</v>
      </c>
      <c r="N1185" t="s">
        <v>215</v>
      </c>
      <c r="O1185" t="s">
        <v>592</v>
      </c>
      <c r="P1185" t="s">
        <v>1438</v>
      </c>
      <c r="Q1185" t="s">
        <v>1439</v>
      </c>
      <c r="R1185" s="38">
        <v>18123.04</v>
      </c>
    </row>
    <row r="1186" spans="1:18" x14ac:dyDescent="0.25">
      <c r="A1186" t="s">
        <v>1059</v>
      </c>
      <c r="B1186" t="s">
        <v>466</v>
      </c>
      <c r="C1186" t="s">
        <v>968</v>
      </c>
      <c r="D1186" t="s">
        <v>1364</v>
      </c>
      <c r="E1186" t="s">
        <v>1365</v>
      </c>
      <c r="F1186" t="s">
        <v>590</v>
      </c>
      <c r="G1186" t="s">
        <v>591</v>
      </c>
      <c r="H1186" t="s">
        <v>6</v>
      </c>
      <c r="I1186" t="s">
        <v>463</v>
      </c>
      <c r="J1186" t="s">
        <v>1202</v>
      </c>
      <c r="K1186" t="s">
        <v>1203</v>
      </c>
      <c r="L1186" t="s">
        <v>745</v>
      </c>
      <c r="M1186" t="s">
        <v>746</v>
      </c>
      <c r="N1186" t="s">
        <v>215</v>
      </c>
      <c r="O1186" t="s">
        <v>592</v>
      </c>
      <c r="P1186" t="s">
        <v>1438</v>
      </c>
      <c r="Q1186" t="s">
        <v>1439</v>
      </c>
      <c r="R1186" s="38">
        <v>96</v>
      </c>
    </row>
    <row r="1187" spans="1:18" x14ac:dyDescent="0.25">
      <c r="A1187" t="s">
        <v>1059</v>
      </c>
      <c r="B1187" t="s">
        <v>466</v>
      </c>
      <c r="C1187" t="s">
        <v>968</v>
      </c>
      <c r="D1187" t="s">
        <v>1364</v>
      </c>
      <c r="E1187" t="s">
        <v>1365</v>
      </c>
      <c r="F1187" t="s">
        <v>590</v>
      </c>
      <c r="G1187" t="s">
        <v>591</v>
      </c>
      <c r="H1187" t="s">
        <v>6</v>
      </c>
      <c r="I1187" t="s">
        <v>463</v>
      </c>
      <c r="J1187" t="s">
        <v>1202</v>
      </c>
      <c r="K1187" t="s">
        <v>1203</v>
      </c>
      <c r="L1187" t="s">
        <v>751</v>
      </c>
      <c r="M1187" t="s">
        <v>752</v>
      </c>
      <c r="N1187" t="s">
        <v>215</v>
      </c>
      <c r="O1187" t="s">
        <v>592</v>
      </c>
      <c r="P1187" t="s">
        <v>1438</v>
      </c>
      <c r="Q1187" t="s">
        <v>1439</v>
      </c>
      <c r="R1187" s="38">
        <v>512</v>
      </c>
    </row>
    <row r="1188" spans="1:18" x14ac:dyDescent="0.25">
      <c r="A1188" t="s">
        <v>1059</v>
      </c>
      <c r="B1188" t="s">
        <v>466</v>
      </c>
      <c r="C1188" t="s">
        <v>968</v>
      </c>
      <c r="D1188" t="s">
        <v>1364</v>
      </c>
      <c r="E1188" t="s">
        <v>1365</v>
      </c>
      <c r="F1188" t="s">
        <v>590</v>
      </c>
      <c r="G1188" t="s">
        <v>591</v>
      </c>
      <c r="H1188" t="s">
        <v>6</v>
      </c>
      <c r="I1188" t="s">
        <v>463</v>
      </c>
      <c r="J1188" t="s">
        <v>1202</v>
      </c>
      <c r="K1188" t="s">
        <v>1203</v>
      </c>
      <c r="L1188" t="s">
        <v>671</v>
      </c>
      <c r="M1188" t="s">
        <v>672</v>
      </c>
      <c r="N1188" t="s">
        <v>215</v>
      </c>
      <c r="O1188" t="s">
        <v>592</v>
      </c>
      <c r="P1188" t="s">
        <v>1438</v>
      </c>
      <c r="Q1188" t="s">
        <v>1439</v>
      </c>
      <c r="R1188" s="38">
        <v>69720</v>
      </c>
    </row>
    <row r="1189" spans="1:18" x14ac:dyDescent="0.25">
      <c r="A1189" t="s">
        <v>1059</v>
      </c>
      <c r="B1189" t="s">
        <v>466</v>
      </c>
      <c r="C1189" t="s">
        <v>968</v>
      </c>
      <c r="D1189" t="s">
        <v>1364</v>
      </c>
      <c r="E1189" t="s">
        <v>1365</v>
      </c>
      <c r="F1189" t="s">
        <v>590</v>
      </c>
      <c r="G1189" t="s">
        <v>591</v>
      </c>
      <c r="H1189" t="s">
        <v>6</v>
      </c>
      <c r="I1189" t="s">
        <v>463</v>
      </c>
      <c r="J1189" t="s">
        <v>1202</v>
      </c>
      <c r="K1189" t="s">
        <v>1203</v>
      </c>
      <c r="L1189" t="s">
        <v>808</v>
      </c>
      <c r="M1189" t="s">
        <v>809</v>
      </c>
      <c r="N1189" t="s">
        <v>215</v>
      </c>
      <c r="O1189" t="s">
        <v>592</v>
      </c>
      <c r="P1189" t="s">
        <v>1438</v>
      </c>
      <c r="Q1189" t="s">
        <v>1439</v>
      </c>
      <c r="R1189" s="38">
        <v>20280</v>
      </c>
    </row>
    <row r="1190" spans="1:18" x14ac:dyDescent="0.25">
      <c r="A1190" t="s">
        <v>1059</v>
      </c>
      <c r="B1190" t="s">
        <v>466</v>
      </c>
      <c r="C1190" t="s">
        <v>968</v>
      </c>
      <c r="D1190" t="s">
        <v>1364</v>
      </c>
      <c r="E1190" t="s">
        <v>1365</v>
      </c>
      <c r="F1190" t="s">
        <v>590</v>
      </c>
      <c r="G1190" t="s">
        <v>591</v>
      </c>
      <c r="H1190" t="s">
        <v>6</v>
      </c>
      <c r="I1190" t="s">
        <v>463</v>
      </c>
      <c r="J1190" t="s">
        <v>1202</v>
      </c>
      <c r="K1190" t="s">
        <v>1203</v>
      </c>
      <c r="L1190" t="s">
        <v>810</v>
      </c>
      <c r="M1190" t="s">
        <v>811</v>
      </c>
      <c r="N1190" t="s">
        <v>215</v>
      </c>
      <c r="O1190" t="s">
        <v>592</v>
      </c>
      <c r="P1190" t="s">
        <v>1438</v>
      </c>
      <c r="Q1190" t="s">
        <v>1439</v>
      </c>
      <c r="R1190" s="38">
        <v>50000</v>
      </c>
    </row>
    <row r="1191" spans="1:18" x14ac:dyDescent="0.25">
      <c r="A1191" t="s">
        <v>1059</v>
      </c>
      <c r="B1191" t="s">
        <v>466</v>
      </c>
      <c r="C1191" t="s">
        <v>968</v>
      </c>
      <c r="D1191" t="s">
        <v>1364</v>
      </c>
      <c r="E1191" t="s">
        <v>1365</v>
      </c>
      <c r="F1191" t="s">
        <v>590</v>
      </c>
      <c r="G1191" t="s">
        <v>591</v>
      </c>
      <c r="H1191" t="s">
        <v>6</v>
      </c>
      <c r="I1191" t="s">
        <v>463</v>
      </c>
      <c r="J1191" t="s">
        <v>1202</v>
      </c>
      <c r="K1191" t="s">
        <v>1203</v>
      </c>
      <c r="L1191" t="s">
        <v>840</v>
      </c>
      <c r="M1191" t="s">
        <v>841</v>
      </c>
      <c r="N1191" t="s">
        <v>215</v>
      </c>
      <c r="O1191" t="s">
        <v>592</v>
      </c>
      <c r="P1191" t="s">
        <v>1438</v>
      </c>
      <c r="Q1191" t="s">
        <v>1439</v>
      </c>
      <c r="R1191" s="38">
        <v>23400</v>
      </c>
    </row>
    <row r="1192" spans="1:18" x14ac:dyDescent="0.25">
      <c r="A1192" t="s">
        <v>1059</v>
      </c>
      <c r="B1192" t="s">
        <v>466</v>
      </c>
      <c r="C1192" t="s">
        <v>968</v>
      </c>
      <c r="D1192" t="s">
        <v>1364</v>
      </c>
      <c r="E1192" t="s">
        <v>1365</v>
      </c>
      <c r="F1192" t="s">
        <v>590</v>
      </c>
      <c r="G1192" t="s">
        <v>591</v>
      </c>
      <c r="H1192" t="s">
        <v>6</v>
      </c>
      <c r="I1192" t="s">
        <v>463</v>
      </c>
      <c r="J1192" t="s">
        <v>1202</v>
      </c>
      <c r="K1192" t="s">
        <v>1203</v>
      </c>
      <c r="L1192" t="s">
        <v>677</v>
      </c>
      <c r="M1192" t="s">
        <v>678</v>
      </c>
      <c r="N1192" t="s">
        <v>215</v>
      </c>
      <c r="O1192" t="s">
        <v>592</v>
      </c>
      <c r="P1192" t="s">
        <v>1438</v>
      </c>
      <c r="Q1192" t="s">
        <v>1439</v>
      </c>
      <c r="R1192" s="38">
        <v>342600</v>
      </c>
    </row>
    <row r="1193" spans="1:18" x14ac:dyDescent="0.25">
      <c r="A1193" t="s">
        <v>1059</v>
      </c>
      <c r="B1193" t="s">
        <v>466</v>
      </c>
      <c r="C1193" t="s">
        <v>968</v>
      </c>
      <c r="D1193" t="s">
        <v>1108</v>
      </c>
      <c r="E1193" t="s">
        <v>1109</v>
      </c>
      <c r="F1193" t="s">
        <v>76</v>
      </c>
      <c r="G1193" t="s">
        <v>77</v>
      </c>
      <c r="H1193" t="s">
        <v>75</v>
      </c>
      <c r="I1193" t="s">
        <v>460</v>
      </c>
      <c r="J1193" t="s">
        <v>1070</v>
      </c>
      <c r="K1193" t="s">
        <v>1071</v>
      </c>
      <c r="L1193" t="s">
        <v>617</v>
      </c>
      <c r="M1193" t="s">
        <v>618</v>
      </c>
      <c r="N1193" t="s">
        <v>146</v>
      </c>
      <c r="O1193" t="s">
        <v>487</v>
      </c>
      <c r="P1193" t="s">
        <v>1224</v>
      </c>
      <c r="Q1193" t="s">
        <v>1225</v>
      </c>
      <c r="R1193" s="38">
        <v>0</v>
      </c>
    </row>
    <row r="1194" spans="1:18" x14ac:dyDescent="0.25">
      <c r="A1194" t="s">
        <v>1059</v>
      </c>
      <c r="B1194" t="s">
        <v>466</v>
      </c>
      <c r="C1194" t="s">
        <v>968</v>
      </c>
      <c r="D1194" t="s">
        <v>1108</v>
      </c>
      <c r="E1194" t="s">
        <v>1109</v>
      </c>
      <c r="F1194" t="s">
        <v>80</v>
      </c>
      <c r="G1194" t="s">
        <v>81</v>
      </c>
      <c r="H1194" t="s">
        <v>75</v>
      </c>
      <c r="I1194" t="s">
        <v>460</v>
      </c>
      <c r="J1194" t="s">
        <v>1061</v>
      </c>
      <c r="K1194" t="s">
        <v>1062</v>
      </c>
      <c r="L1194" t="s">
        <v>648</v>
      </c>
      <c r="M1194" t="s">
        <v>649</v>
      </c>
      <c r="N1194" t="s">
        <v>146</v>
      </c>
      <c r="O1194" t="s">
        <v>487</v>
      </c>
      <c r="P1194" t="s">
        <v>1226</v>
      </c>
      <c r="Q1194" t="s">
        <v>1227</v>
      </c>
      <c r="R1194" s="38">
        <v>0</v>
      </c>
    </row>
    <row r="1195" spans="1:18" x14ac:dyDescent="0.25">
      <c r="A1195" t="s">
        <v>1059</v>
      </c>
      <c r="B1195" t="s">
        <v>466</v>
      </c>
      <c r="C1195" t="s">
        <v>968</v>
      </c>
      <c r="D1195" t="s">
        <v>1108</v>
      </c>
      <c r="E1195" t="s">
        <v>1109</v>
      </c>
      <c r="F1195" t="s">
        <v>37</v>
      </c>
      <c r="G1195" t="s">
        <v>38</v>
      </c>
      <c r="H1195" t="s">
        <v>6</v>
      </c>
      <c r="I1195" t="s">
        <v>463</v>
      </c>
      <c r="J1195" t="s">
        <v>1078</v>
      </c>
      <c r="K1195" t="s">
        <v>1069</v>
      </c>
      <c r="L1195" t="s">
        <v>655</v>
      </c>
      <c r="M1195" t="s">
        <v>656</v>
      </c>
      <c r="N1195" t="s">
        <v>146</v>
      </c>
      <c r="O1195" t="s">
        <v>487</v>
      </c>
      <c r="P1195" t="s">
        <v>1228</v>
      </c>
      <c r="Q1195" t="s">
        <v>1229</v>
      </c>
      <c r="R1195" s="38">
        <v>0</v>
      </c>
    </row>
    <row r="1196" spans="1:18" x14ac:dyDescent="0.25">
      <c r="A1196" t="s">
        <v>1059</v>
      </c>
      <c r="B1196" t="s">
        <v>466</v>
      </c>
      <c r="C1196" t="s">
        <v>968</v>
      </c>
      <c r="D1196" t="s">
        <v>1108</v>
      </c>
      <c r="E1196" t="s">
        <v>1109</v>
      </c>
      <c r="F1196" t="s">
        <v>190</v>
      </c>
      <c r="G1196" t="s">
        <v>191</v>
      </c>
      <c r="H1196" t="s">
        <v>6</v>
      </c>
      <c r="I1196" t="s">
        <v>463</v>
      </c>
      <c r="J1196" t="s">
        <v>1061</v>
      </c>
      <c r="K1196" t="s">
        <v>1062</v>
      </c>
      <c r="L1196" t="s">
        <v>659</v>
      </c>
      <c r="M1196" t="s">
        <v>660</v>
      </c>
      <c r="N1196" t="s">
        <v>146</v>
      </c>
      <c r="O1196" t="s">
        <v>487</v>
      </c>
      <c r="P1196" t="s">
        <v>366</v>
      </c>
      <c r="Q1196" t="s">
        <v>367</v>
      </c>
      <c r="R1196" s="38">
        <v>0</v>
      </c>
    </row>
    <row r="1197" spans="1:18" x14ac:dyDescent="0.25">
      <c r="A1197" t="s">
        <v>1059</v>
      </c>
      <c r="B1197" t="s">
        <v>466</v>
      </c>
      <c r="C1197" t="s">
        <v>968</v>
      </c>
      <c r="D1197" t="s">
        <v>1108</v>
      </c>
      <c r="E1197" t="s">
        <v>1109</v>
      </c>
      <c r="F1197" t="s">
        <v>190</v>
      </c>
      <c r="G1197" t="s">
        <v>191</v>
      </c>
      <c r="H1197" t="s">
        <v>6</v>
      </c>
      <c r="I1197" t="s">
        <v>463</v>
      </c>
      <c r="J1197" t="s">
        <v>1061</v>
      </c>
      <c r="K1197" t="s">
        <v>1062</v>
      </c>
      <c r="L1197" t="s">
        <v>659</v>
      </c>
      <c r="M1197" t="s">
        <v>660</v>
      </c>
      <c r="N1197" t="s">
        <v>146</v>
      </c>
      <c r="O1197" t="s">
        <v>487</v>
      </c>
      <c r="P1197" t="s">
        <v>193</v>
      </c>
      <c r="Q1197" t="s">
        <v>194</v>
      </c>
      <c r="R1197" s="38">
        <v>0</v>
      </c>
    </row>
    <row r="1198" spans="1:18" x14ac:dyDescent="0.25">
      <c r="A1198" t="s">
        <v>1059</v>
      </c>
      <c r="B1198" t="s">
        <v>466</v>
      </c>
      <c r="C1198" t="s">
        <v>968</v>
      </c>
      <c r="D1198" t="s">
        <v>1108</v>
      </c>
      <c r="E1198" t="s">
        <v>1109</v>
      </c>
      <c r="F1198" t="s">
        <v>190</v>
      </c>
      <c r="G1198" t="s">
        <v>191</v>
      </c>
      <c r="H1198" t="s">
        <v>6</v>
      </c>
      <c r="I1198" t="s">
        <v>463</v>
      </c>
      <c r="J1198" t="s">
        <v>1061</v>
      </c>
      <c r="K1198" t="s">
        <v>1062</v>
      </c>
      <c r="L1198" t="s">
        <v>659</v>
      </c>
      <c r="M1198" t="s">
        <v>660</v>
      </c>
      <c r="N1198" t="s">
        <v>146</v>
      </c>
      <c r="O1198" t="s">
        <v>487</v>
      </c>
      <c r="P1198" t="s">
        <v>195</v>
      </c>
      <c r="Q1198" t="s">
        <v>196</v>
      </c>
      <c r="R1198" s="38">
        <v>0</v>
      </c>
    </row>
    <row r="1199" spans="1:18" x14ac:dyDescent="0.25">
      <c r="A1199" t="s">
        <v>1059</v>
      </c>
      <c r="B1199" t="s">
        <v>466</v>
      </c>
      <c r="C1199" t="s">
        <v>968</v>
      </c>
      <c r="D1199" t="s">
        <v>1108</v>
      </c>
      <c r="E1199" t="s">
        <v>1109</v>
      </c>
      <c r="F1199" t="s">
        <v>190</v>
      </c>
      <c r="G1199" t="s">
        <v>191</v>
      </c>
      <c r="H1199" t="s">
        <v>6</v>
      </c>
      <c r="I1199" t="s">
        <v>463</v>
      </c>
      <c r="J1199" t="s">
        <v>1061</v>
      </c>
      <c r="K1199" t="s">
        <v>1062</v>
      </c>
      <c r="L1199" t="s">
        <v>659</v>
      </c>
      <c r="M1199" t="s">
        <v>660</v>
      </c>
      <c r="N1199" t="s">
        <v>577</v>
      </c>
      <c r="O1199" t="s">
        <v>578</v>
      </c>
      <c r="P1199" t="s">
        <v>1230</v>
      </c>
      <c r="Q1199" t="s">
        <v>1231</v>
      </c>
      <c r="R1199" s="38">
        <v>146297</v>
      </c>
    </row>
    <row r="1200" spans="1:18" x14ac:dyDescent="0.25">
      <c r="A1200" t="s">
        <v>1059</v>
      </c>
      <c r="B1200" t="s">
        <v>466</v>
      </c>
      <c r="C1200" t="s">
        <v>968</v>
      </c>
      <c r="D1200" t="s">
        <v>1108</v>
      </c>
      <c r="E1200" t="s">
        <v>1109</v>
      </c>
      <c r="F1200" t="s">
        <v>190</v>
      </c>
      <c r="G1200" t="s">
        <v>191</v>
      </c>
      <c r="H1200" t="s">
        <v>6</v>
      </c>
      <c r="I1200" t="s">
        <v>463</v>
      </c>
      <c r="J1200" t="s">
        <v>1123</v>
      </c>
      <c r="K1200" t="s">
        <v>1124</v>
      </c>
      <c r="L1200" t="s">
        <v>671</v>
      </c>
      <c r="M1200" t="s">
        <v>672</v>
      </c>
      <c r="N1200" t="s">
        <v>577</v>
      </c>
      <c r="O1200" t="s">
        <v>578</v>
      </c>
      <c r="P1200" t="s">
        <v>1238</v>
      </c>
      <c r="Q1200" t="s">
        <v>1239</v>
      </c>
      <c r="R1200" s="38">
        <v>10875</v>
      </c>
    </row>
    <row r="1201" spans="1:18" x14ac:dyDescent="0.25">
      <c r="A1201" t="s">
        <v>1059</v>
      </c>
      <c r="B1201" t="s">
        <v>466</v>
      </c>
      <c r="C1201" t="s">
        <v>968</v>
      </c>
      <c r="D1201" t="s">
        <v>1108</v>
      </c>
      <c r="E1201" t="s">
        <v>1109</v>
      </c>
      <c r="F1201" t="s">
        <v>7</v>
      </c>
      <c r="G1201" t="s">
        <v>8</v>
      </c>
      <c r="H1201" t="s">
        <v>88</v>
      </c>
      <c r="I1201" t="s">
        <v>495</v>
      </c>
      <c r="J1201" t="s">
        <v>1061</v>
      </c>
      <c r="K1201" t="s">
        <v>1062</v>
      </c>
      <c r="L1201" t="s">
        <v>687</v>
      </c>
      <c r="M1201" t="s">
        <v>688</v>
      </c>
      <c r="N1201" t="s">
        <v>577</v>
      </c>
      <c r="O1201" t="s">
        <v>578</v>
      </c>
      <c r="P1201" t="s">
        <v>1254</v>
      </c>
      <c r="Q1201" t="s">
        <v>1371</v>
      </c>
      <c r="R1201" s="38">
        <v>29960</v>
      </c>
    </row>
    <row r="1202" spans="1:18" x14ac:dyDescent="0.25">
      <c r="A1202" t="s">
        <v>1059</v>
      </c>
      <c r="B1202" t="s">
        <v>466</v>
      </c>
      <c r="C1202" t="s">
        <v>968</v>
      </c>
      <c r="D1202" t="s">
        <v>1108</v>
      </c>
      <c r="E1202" t="s">
        <v>1109</v>
      </c>
      <c r="F1202" t="s">
        <v>7</v>
      </c>
      <c r="G1202" t="s">
        <v>8</v>
      </c>
      <c r="H1202" t="s">
        <v>88</v>
      </c>
      <c r="I1202" t="s">
        <v>495</v>
      </c>
      <c r="J1202" t="s">
        <v>1123</v>
      </c>
      <c r="K1202" t="s">
        <v>1124</v>
      </c>
      <c r="L1202" t="s">
        <v>687</v>
      </c>
      <c r="M1202" t="s">
        <v>688</v>
      </c>
      <c r="N1202" t="s">
        <v>577</v>
      </c>
      <c r="O1202" t="s">
        <v>578</v>
      </c>
      <c r="P1202" t="s">
        <v>1254</v>
      </c>
      <c r="Q1202" t="s">
        <v>1371</v>
      </c>
      <c r="R1202" s="38">
        <v>1300000</v>
      </c>
    </row>
    <row r="1203" spans="1:18" x14ac:dyDescent="0.25">
      <c r="A1203" t="s">
        <v>1059</v>
      </c>
      <c r="B1203" t="s">
        <v>466</v>
      </c>
      <c r="C1203" t="s">
        <v>968</v>
      </c>
      <c r="D1203" t="s">
        <v>1108</v>
      </c>
      <c r="E1203" t="s">
        <v>1109</v>
      </c>
      <c r="F1203" t="s">
        <v>7</v>
      </c>
      <c r="G1203" t="s">
        <v>8</v>
      </c>
      <c r="H1203" t="s">
        <v>6</v>
      </c>
      <c r="I1203" t="s">
        <v>463</v>
      </c>
      <c r="J1203" t="s">
        <v>1061</v>
      </c>
      <c r="K1203" t="s">
        <v>1062</v>
      </c>
      <c r="L1203" t="s">
        <v>728</v>
      </c>
      <c r="M1203" t="s">
        <v>729</v>
      </c>
      <c r="N1203" t="s">
        <v>146</v>
      </c>
      <c r="O1203" t="s">
        <v>487</v>
      </c>
      <c r="P1203" t="s">
        <v>321</v>
      </c>
      <c r="Q1203" t="s">
        <v>322</v>
      </c>
      <c r="R1203" s="38">
        <v>0</v>
      </c>
    </row>
    <row r="1204" spans="1:18" x14ac:dyDescent="0.25">
      <c r="A1204" t="s">
        <v>1059</v>
      </c>
      <c r="B1204" t="s">
        <v>466</v>
      </c>
      <c r="C1204" t="s">
        <v>968</v>
      </c>
      <c r="D1204" t="s">
        <v>1108</v>
      </c>
      <c r="E1204" t="s">
        <v>1109</v>
      </c>
      <c r="F1204" t="s">
        <v>7</v>
      </c>
      <c r="G1204" t="s">
        <v>8</v>
      </c>
      <c r="H1204" t="s">
        <v>6</v>
      </c>
      <c r="I1204" t="s">
        <v>463</v>
      </c>
      <c r="J1204" t="s">
        <v>1061</v>
      </c>
      <c r="K1204" t="s">
        <v>1062</v>
      </c>
      <c r="L1204" t="s">
        <v>659</v>
      </c>
      <c r="M1204" t="s">
        <v>660</v>
      </c>
      <c r="N1204" t="s">
        <v>146</v>
      </c>
      <c r="O1204" t="s">
        <v>487</v>
      </c>
      <c r="P1204" t="s">
        <v>195</v>
      </c>
      <c r="Q1204" t="s">
        <v>196</v>
      </c>
      <c r="R1204" s="38">
        <v>0</v>
      </c>
    </row>
    <row r="1205" spans="1:18" x14ac:dyDescent="0.25">
      <c r="A1205" t="s">
        <v>1059</v>
      </c>
      <c r="B1205" t="s">
        <v>466</v>
      </c>
      <c r="C1205" t="s">
        <v>968</v>
      </c>
      <c r="D1205" t="s">
        <v>1108</v>
      </c>
      <c r="E1205" t="s">
        <v>1109</v>
      </c>
      <c r="F1205" t="s">
        <v>7</v>
      </c>
      <c r="G1205" t="s">
        <v>8</v>
      </c>
      <c r="H1205" t="s">
        <v>6</v>
      </c>
      <c r="I1205" t="s">
        <v>463</v>
      </c>
      <c r="J1205" t="s">
        <v>1061</v>
      </c>
      <c r="K1205" t="s">
        <v>1062</v>
      </c>
      <c r="L1205" t="s">
        <v>661</v>
      </c>
      <c r="M1205" t="s">
        <v>662</v>
      </c>
      <c r="N1205" t="s">
        <v>146</v>
      </c>
      <c r="O1205" t="s">
        <v>487</v>
      </c>
      <c r="P1205" t="s">
        <v>368</v>
      </c>
      <c r="Q1205" t="s">
        <v>369</v>
      </c>
      <c r="R1205" s="38">
        <v>0</v>
      </c>
    </row>
    <row r="1206" spans="1:18" x14ac:dyDescent="0.25">
      <c r="A1206" t="s">
        <v>1059</v>
      </c>
      <c r="B1206" t="s">
        <v>466</v>
      </c>
      <c r="C1206" t="s">
        <v>968</v>
      </c>
      <c r="D1206" t="s">
        <v>1108</v>
      </c>
      <c r="E1206" t="s">
        <v>1109</v>
      </c>
      <c r="F1206" t="s">
        <v>7</v>
      </c>
      <c r="G1206" t="s">
        <v>8</v>
      </c>
      <c r="H1206" t="s">
        <v>6</v>
      </c>
      <c r="I1206" t="s">
        <v>463</v>
      </c>
      <c r="J1206" t="s">
        <v>1061</v>
      </c>
      <c r="K1206" t="s">
        <v>1062</v>
      </c>
      <c r="L1206" t="s">
        <v>661</v>
      </c>
      <c r="M1206" t="s">
        <v>662</v>
      </c>
      <c r="N1206" t="s">
        <v>577</v>
      </c>
      <c r="O1206" t="s">
        <v>578</v>
      </c>
      <c r="P1206" t="s">
        <v>1262</v>
      </c>
      <c r="Q1206" t="s">
        <v>1263</v>
      </c>
      <c r="R1206" s="38">
        <v>0</v>
      </c>
    </row>
    <row r="1207" spans="1:18" x14ac:dyDescent="0.25">
      <c r="A1207" t="s">
        <v>1059</v>
      </c>
      <c r="B1207" t="s">
        <v>466</v>
      </c>
      <c r="C1207" t="s">
        <v>968</v>
      </c>
      <c r="D1207" t="s">
        <v>1108</v>
      </c>
      <c r="E1207" t="s">
        <v>1109</v>
      </c>
      <c r="F1207" t="s">
        <v>7</v>
      </c>
      <c r="G1207" t="s">
        <v>8</v>
      </c>
      <c r="H1207" t="s">
        <v>6</v>
      </c>
      <c r="I1207" t="s">
        <v>463</v>
      </c>
      <c r="J1207" t="s">
        <v>1061</v>
      </c>
      <c r="K1207" t="s">
        <v>1062</v>
      </c>
      <c r="L1207" t="s">
        <v>732</v>
      </c>
      <c r="M1207" t="s">
        <v>733</v>
      </c>
      <c r="N1207" t="s">
        <v>577</v>
      </c>
      <c r="O1207" t="s">
        <v>578</v>
      </c>
      <c r="P1207" t="s">
        <v>1264</v>
      </c>
      <c r="Q1207" t="s">
        <v>1265</v>
      </c>
      <c r="R1207" s="38">
        <v>95342.299999999901</v>
      </c>
    </row>
    <row r="1208" spans="1:18" x14ac:dyDescent="0.25">
      <c r="A1208" t="s">
        <v>1059</v>
      </c>
      <c r="B1208" t="s">
        <v>466</v>
      </c>
      <c r="C1208" t="s">
        <v>968</v>
      </c>
      <c r="D1208" t="s">
        <v>1108</v>
      </c>
      <c r="E1208" t="s">
        <v>1109</v>
      </c>
      <c r="F1208" t="s">
        <v>7</v>
      </c>
      <c r="G1208" t="s">
        <v>8</v>
      </c>
      <c r="H1208" t="s">
        <v>6</v>
      </c>
      <c r="I1208" t="s">
        <v>463</v>
      </c>
      <c r="J1208" t="s">
        <v>1061</v>
      </c>
      <c r="K1208" t="s">
        <v>1062</v>
      </c>
      <c r="L1208" t="s">
        <v>775</v>
      </c>
      <c r="M1208" t="s">
        <v>776</v>
      </c>
      <c r="N1208" t="s">
        <v>146</v>
      </c>
      <c r="O1208" t="s">
        <v>487</v>
      </c>
      <c r="P1208" t="s">
        <v>324</v>
      </c>
      <c r="Q1208" t="s">
        <v>211</v>
      </c>
      <c r="R1208" s="38">
        <v>0</v>
      </c>
    </row>
    <row r="1209" spans="1:18" x14ac:dyDescent="0.25">
      <c r="A1209" t="s">
        <v>1059</v>
      </c>
      <c r="B1209" t="s">
        <v>466</v>
      </c>
      <c r="C1209" t="s">
        <v>968</v>
      </c>
      <c r="D1209" t="s">
        <v>1108</v>
      </c>
      <c r="E1209" t="s">
        <v>1109</v>
      </c>
      <c r="F1209" t="s">
        <v>7</v>
      </c>
      <c r="G1209" t="s">
        <v>8</v>
      </c>
      <c r="H1209" t="s">
        <v>6</v>
      </c>
      <c r="I1209" t="s">
        <v>463</v>
      </c>
      <c r="J1209" t="s">
        <v>1061</v>
      </c>
      <c r="K1209" t="s">
        <v>1062</v>
      </c>
      <c r="L1209" t="s">
        <v>775</v>
      </c>
      <c r="M1209" t="s">
        <v>776</v>
      </c>
      <c r="N1209" t="s">
        <v>577</v>
      </c>
      <c r="O1209" t="s">
        <v>578</v>
      </c>
      <c r="P1209" t="s">
        <v>1264</v>
      </c>
      <c r="Q1209" t="s">
        <v>1265</v>
      </c>
      <c r="R1209" s="38">
        <v>14781.6</v>
      </c>
    </row>
    <row r="1210" spans="1:18" x14ac:dyDescent="0.25">
      <c r="A1210" t="s">
        <v>1059</v>
      </c>
      <c r="B1210" t="s">
        <v>466</v>
      </c>
      <c r="C1210" t="s">
        <v>968</v>
      </c>
      <c r="D1210" t="s">
        <v>1108</v>
      </c>
      <c r="E1210" t="s">
        <v>1109</v>
      </c>
      <c r="F1210" t="s">
        <v>7</v>
      </c>
      <c r="G1210" t="s">
        <v>8</v>
      </c>
      <c r="H1210" t="s">
        <v>6</v>
      </c>
      <c r="I1210" t="s">
        <v>463</v>
      </c>
      <c r="J1210" t="s">
        <v>1061</v>
      </c>
      <c r="K1210" t="s">
        <v>1062</v>
      </c>
      <c r="L1210" t="s">
        <v>998</v>
      </c>
      <c r="M1210" t="s">
        <v>999</v>
      </c>
      <c r="N1210" t="s">
        <v>577</v>
      </c>
      <c r="O1210" t="s">
        <v>578</v>
      </c>
      <c r="P1210" t="s">
        <v>1264</v>
      </c>
      <c r="Q1210" t="s">
        <v>1265</v>
      </c>
      <c r="R1210" s="38">
        <v>0</v>
      </c>
    </row>
    <row r="1211" spans="1:18" x14ac:dyDescent="0.25">
      <c r="A1211" t="s">
        <v>1059</v>
      </c>
      <c r="B1211" t="s">
        <v>466</v>
      </c>
      <c r="C1211" t="s">
        <v>968</v>
      </c>
      <c r="D1211" t="s">
        <v>1108</v>
      </c>
      <c r="E1211" t="s">
        <v>1109</v>
      </c>
      <c r="F1211" t="s">
        <v>7</v>
      </c>
      <c r="G1211" t="s">
        <v>8</v>
      </c>
      <c r="H1211" t="s">
        <v>6</v>
      </c>
      <c r="I1211" t="s">
        <v>463</v>
      </c>
      <c r="J1211" t="s">
        <v>1061</v>
      </c>
      <c r="K1211" t="s">
        <v>1062</v>
      </c>
      <c r="L1211" t="s">
        <v>781</v>
      </c>
      <c r="M1211" t="s">
        <v>782</v>
      </c>
      <c r="N1211" t="s">
        <v>146</v>
      </c>
      <c r="O1211" t="s">
        <v>487</v>
      </c>
      <c r="P1211" t="s">
        <v>1267</v>
      </c>
      <c r="Q1211" t="s">
        <v>1268</v>
      </c>
      <c r="R1211" s="38">
        <v>0</v>
      </c>
    </row>
    <row r="1212" spans="1:18" x14ac:dyDescent="0.25">
      <c r="A1212" t="s">
        <v>1059</v>
      </c>
      <c r="B1212" t="s">
        <v>466</v>
      </c>
      <c r="C1212" t="s">
        <v>968</v>
      </c>
      <c r="D1212" t="s">
        <v>1108</v>
      </c>
      <c r="E1212" t="s">
        <v>1109</v>
      </c>
      <c r="F1212" t="s">
        <v>7</v>
      </c>
      <c r="G1212" t="s">
        <v>8</v>
      </c>
      <c r="H1212" t="s">
        <v>6</v>
      </c>
      <c r="I1212" t="s">
        <v>463</v>
      </c>
      <c r="J1212" t="s">
        <v>1061</v>
      </c>
      <c r="K1212" t="s">
        <v>1062</v>
      </c>
      <c r="L1212" t="s">
        <v>791</v>
      </c>
      <c r="M1212" t="s">
        <v>792</v>
      </c>
      <c r="N1212" t="s">
        <v>577</v>
      </c>
      <c r="O1212" t="s">
        <v>578</v>
      </c>
      <c r="P1212" t="s">
        <v>1264</v>
      </c>
      <c r="Q1212" t="s">
        <v>1265</v>
      </c>
      <c r="R1212" s="38">
        <v>1392316.51</v>
      </c>
    </row>
    <row r="1213" spans="1:18" x14ac:dyDescent="0.25">
      <c r="A1213" t="s">
        <v>1059</v>
      </c>
      <c r="B1213" t="s">
        <v>466</v>
      </c>
      <c r="C1213" t="s">
        <v>968</v>
      </c>
      <c r="D1213" t="s">
        <v>1108</v>
      </c>
      <c r="E1213" t="s">
        <v>1109</v>
      </c>
      <c r="F1213" t="s">
        <v>7</v>
      </c>
      <c r="G1213" t="s">
        <v>8</v>
      </c>
      <c r="H1213" t="s">
        <v>6</v>
      </c>
      <c r="I1213" t="s">
        <v>463</v>
      </c>
      <c r="J1213" t="s">
        <v>1061</v>
      </c>
      <c r="K1213" t="s">
        <v>1062</v>
      </c>
      <c r="L1213" t="s">
        <v>793</v>
      </c>
      <c r="M1213" t="s">
        <v>794</v>
      </c>
      <c r="N1213" t="s">
        <v>577</v>
      </c>
      <c r="O1213" t="s">
        <v>578</v>
      </c>
      <c r="P1213" t="s">
        <v>1264</v>
      </c>
      <c r="Q1213" t="s">
        <v>1265</v>
      </c>
      <c r="R1213" s="38">
        <v>579155.22000000102</v>
      </c>
    </row>
    <row r="1214" spans="1:18" x14ac:dyDescent="0.25">
      <c r="A1214" t="s">
        <v>1059</v>
      </c>
      <c r="B1214" t="s">
        <v>466</v>
      </c>
      <c r="C1214" t="s">
        <v>968</v>
      </c>
      <c r="D1214" t="s">
        <v>1108</v>
      </c>
      <c r="E1214" t="s">
        <v>1109</v>
      </c>
      <c r="F1214" t="s">
        <v>7</v>
      </c>
      <c r="G1214" t="s">
        <v>8</v>
      </c>
      <c r="H1214" t="s">
        <v>6</v>
      </c>
      <c r="I1214" t="s">
        <v>463</v>
      </c>
      <c r="J1214" t="s">
        <v>1061</v>
      </c>
      <c r="K1214" t="s">
        <v>1062</v>
      </c>
      <c r="L1214" t="s">
        <v>795</v>
      </c>
      <c r="M1214" t="s">
        <v>796</v>
      </c>
      <c r="N1214" t="s">
        <v>577</v>
      </c>
      <c r="O1214" t="s">
        <v>578</v>
      </c>
      <c r="P1214" t="s">
        <v>1264</v>
      </c>
      <c r="Q1214" t="s">
        <v>1265</v>
      </c>
      <c r="R1214" s="38">
        <v>555961.80000000005</v>
      </c>
    </row>
    <row r="1215" spans="1:18" x14ac:dyDescent="0.25">
      <c r="A1215" t="s">
        <v>1059</v>
      </c>
      <c r="B1215" t="s">
        <v>466</v>
      </c>
      <c r="C1215" t="s">
        <v>968</v>
      </c>
      <c r="D1215" t="s">
        <v>1108</v>
      </c>
      <c r="E1215" t="s">
        <v>1109</v>
      </c>
      <c r="F1215" t="s">
        <v>7</v>
      </c>
      <c r="G1215" t="s">
        <v>8</v>
      </c>
      <c r="H1215" t="s">
        <v>6</v>
      </c>
      <c r="I1215" t="s">
        <v>463</v>
      </c>
      <c r="J1215" t="s">
        <v>1061</v>
      </c>
      <c r="K1215" t="s">
        <v>1062</v>
      </c>
      <c r="L1215" t="s">
        <v>797</v>
      </c>
      <c r="M1215" t="s">
        <v>798</v>
      </c>
      <c r="N1215" t="s">
        <v>577</v>
      </c>
      <c r="O1215" t="s">
        <v>578</v>
      </c>
      <c r="P1215" t="s">
        <v>1264</v>
      </c>
      <c r="Q1215" t="s">
        <v>1265</v>
      </c>
      <c r="R1215" s="38">
        <v>422836.56</v>
      </c>
    </row>
    <row r="1216" spans="1:18" x14ac:dyDescent="0.25">
      <c r="A1216" t="s">
        <v>1059</v>
      </c>
      <c r="B1216" t="s">
        <v>466</v>
      </c>
      <c r="C1216" t="s">
        <v>968</v>
      </c>
      <c r="D1216" t="s">
        <v>1108</v>
      </c>
      <c r="E1216" t="s">
        <v>1109</v>
      </c>
      <c r="F1216" t="s">
        <v>7</v>
      </c>
      <c r="G1216" t="s">
        <v>8</v>
      </c>
      <c r="H1216" t="s">
        <v>6</v>
      </c>
      <c r="I1216" t="s">
        <v>463</v>
      </c>
      <c r="J1216" t="s">
        <v>1061</v>
      </c>
      <c r="K1216" t="s">
        <v>1062</v>
      </c>
      <c r="L1216" t="s">
        <v>808</v>
      </c>
      <c r="M1216" t="s">
        <v>809</v>
      </c>
      <c r="N1216" t="s">
        <v>577</v>
      </c>
      <c r="O1216" t="s">
        <v>578</v>
      </c>
      <c r="P1216" t="s">
        <v>1264</v>
      </c>
      <c r="Q1216" t="s">
        <v>1265</v>
      </c>
      <c r="R1216" s="38">
        <v>8583.7199999999993</v>
      </c>
    </row>
    <row r="1217" spans="1:18" x14ac:dyDescent="0.25">
      <c r="A1217" t="s">
        <v>1059</v>
      </c>
      <c r="B1217" t="s">
        <v>466</v>
      </c>
      <c r="C1217" t="s">
        <v>968</v>
      </c>
      <c r="D1217" t="s">
        <v>1108</v>
      </c>
      <c r="E1217" t="s">
        <v>1109</v>
      </c>
      <c r="F1217" t="s">
        <v>7</v>
      </c>
      <c r="G1217" t="s">
        <v>8</v>
      </c>
      <c r="H1217" t="s">
        <v>6</v>
      </c>
      <c r="I1217" t="s">
        <v>463</v>
      </c>
      <c r="J1217" t="s">
        <v>1061</v>
      </c>
      <c r="K1217" t="s">
        <v>1062</v>
      </c>
      <c r="L1217" t="s">
        <v>810</v>
      </c>
      <c r="M1217" t="s">
        <v>811</v>
      </c>
      <c r="N1217" t="s">
        <v>577</v>
      </c>
      <c r="O1217" t="s">
        <v>578</v>
      </c>
      <c r="P1217" t="s">
        <v>1264</v>
      </c>
      <c r="Q1217" t="s">
        <v>1265</v>
      </c>
      <c r="R1217" s="38">
        <v>17520.38</v>
      </c>
    </row>
    <row r="1218" spans="1:18" x14ac:dyDescent="0.25">
      <c r="A1218" t="s">
        <v>1059</v>
      </c>
      <c r="B1218" t="s">
        <v>466</v>
      </c>
      <c r="C1218" t="s">
        <v>968</v>
      </c>
      <c r="D1218" t="s">
        <v>1108</v>
      </c>
      <c r="E1218" t="s">
        <v>1109</v>
      </c>
      <c r="F1218" t="s">
        <v>7</v>
      </c>
      <c r="G1218" t="s">
        <v>8</v>
      </c>
      <c r="H1218" t="s">
        <v>6</v>
      </c>
      <c r="I1218" t="s">
        <v>463</v>
      </c>
      <c r="J1218" t="s">
        <v>1061</v>
      </c>
      <c r="K1218" t="s">
        <v>1062</v>
      </c>
      <c r="L1218" t="s">
        <v>816</v>
      </c>
      <c r="M1218" t="s">
        <v>817</v>
      </c>
      <c r="N1218" t="s">
        <v>577</v>
      </c>
      <c r="O1218" t="s">
        <v>578</v>
      </c>
      <c r="P1218" t="s">
        <v>1264</v>
      </c>
      <c r="Q1218" t="s">
        <v>1265</v>
      </c>
      <c r="R1218" s="38">
        <v>550376.98</v>
      </c>
    </row>
    <row r="1219" spans="1:18" x14ac:dyDescent="0.25">
      <c r="A1219" t="s">
        <v>1059</v>
      </c>
      <c r="B1219" t="s">
        <v>466</v>
      </c>
      <c r="C1219" t="s">
        <v>968</v>
      </c>
      <c r="D1219" t="s">
        <v>1108</v>
      </c>
      <c r="E1219" t="s">
        <v>1109</v>
      </c>
      <c r="F1219" t="s">
        <v>7</v>
      </c>
      <c r="G1219" t="s">
        <v>8</v>
      </c>
      <c r="H1219" t="s">
        <v>6</v>
      </c>
      <c r="I1219" t="s">
        <v>463</v>
      </c>
      <c r="J1219" t="s">
        <v>1061</v>
      </c>
      <c r="K1219" t="s">
        <v>1062</v>
      </c>
      <c r="L1219" t="s">
        <v>818</v>
      </c>
      <c r="M1219" t="s">
        <v>819</v>
      </c>
      <c r="N1219" t="s">
        <v>577</v>
      </c>
      <c r="O1219" t="s">
        <v>578</v>
      </c>
      <c r="P1219" t="s">
        <v>1264</v>
      </c>
      <c r="Q1219" t="s">
        <v>1265</v>
      </c>
      <c r="R1219" s="38">
        <v>3000</v>
      </c>
    </row>
    <row r="1220" spans="1:18" x14ac:dyDescent="0.25">
      <c r="A1220" t="s">
        <v>1059</v>
      </c>
      <c r="B1220" t="s">
        <v>466</v>
      </c>
      <c r="C1220" t="s">
        <v>968</v>
      </c>
      <c r="D1220" t="s">
        <v>1108</v>
      </c>
      <c r="E1220" t="s">
        <v>1109</v>
      </c>
      <c r="F1220" t="s">
        <v>7</v>
      </c>
      <c r="G1220" t="s">
        <v>8</v>
      </c>
      <c r="H1220" t="s">
        <v>6</v>
      </c>
      <c r="I1220" t="s">
        <v>463</v>
      </c>
      <c r="J1220" t="s">
        <v>1061</v>
      </c>
      <c r="K1220" t="s">
        <v>1062</v>
      </c>
      <c r="L1220" t="s">
        <v>822</v>
      </c>
      <c r="M1220" t="s">
        <v>823</v>
      </c>
      <c r="N1220" t="s">
        <v>577</v>
      </c>
      <c r="O1220" t="s">
        <v>578</v>
      </c>
      <c r="P1220" t="s">
        <v>1264</v>
      </c>
      <c r="Q1220" t="s">
        <v>1265</v>
      </c>
      <c r="R1220" s="38">
        <v>5282.14</v>
      </c>
    </row>
    <row r="1221" spans="1:18" x14ac:dyDescent="0.25">
      <c r="A1221" t="s">
        <v>1059</v>
      </c>
      <c r="B1221" t="s">
        <v>466</v>
      </c>
      <c r="C1221" t="s">
        <v>968</v>
      </c>
      <c r="D1221" t="s">
        <v>1108</v>
      </c>
      <c r="E1221" t="s">
        <v>1109</v>
      </c>
      <c r="F1221" t="s">
        <v>7</v>
      </c>
      <c r="G1221" t="s">
        <v>8</v>
      </c>
      <c r="H1221" t="s">
        <v>6</v>
      </c>
      <c r="I1221" t="s">
        <v>463</v>
      </c>
      <c r="J1221" t="s">
        <v>1061</v>
      </c>
      <c r="K1221" t="s">
        <v>1062</v>
      </c>
      <c r="L1221" t="s">
        <v>826</v>
      </c>
      <c r="M1221" t="s">
        <v>827</v>
      </c>
      <c r="N1221" t="s">
        <v>577</v>
      </c>
      <c r="O1221" t="s">
        <v>578</v>
      </c>
      <c r="P1221" t="s">
        <v>1264</v>
      </c>
      <c r="Q1221" t="s">
        <v>1265</v>
      </c>
      <c r="R1221" s="38">
        <v>9042.1299999999992</v>
      </c>
    </row>
    <row r="1222" spans="1:18" x14ac:dyDescent="0.25">
      <c r="A1222" t="s">
        <v>1059</v>
      </c>
      <c r="B1222" t="s">
        <v>466</v>
      </c>
      <c r="C1222" t="s">
        <v>968</v>
      </c>
      <c r="D1222" t="s">
        <v>1108</v>
      </c>
      <c r="E1222" t="s">
        <v>1109</v>
      </c>
      <c r="F1222" t="s">
        <v>7</v>
      </c>
      <c r="G1222" t="s">
        <v>8</v>
      </c>
      <c r="H1222" t="s">
        <v>6</v>
      </c>
      <c r="I1222" t="s">
        <v>463</v>
      </c>
      <c r="J1222" t="s">
        <v>1061</v>
      </c>
      <c r="K1222" t="s">
        <v>1062</v>
      </c>
      <c r="L1222" t="s">
        <v>830</v>
      </c>
      <c r="M1222" t="s">
        <v>790</v>
      </c>
      <c r="N1222" t="s">
        <v>577</v>
      </c>
      <c r="O1222" t="s">
        <v>578</v>
      </c>
      <c r="P1222" t="s">
        <v>1264</v>
      </c>
      <c r="Q1222" t="s">
        <v>1265</v>
      </c>
      <c r="R1222" s="38">
        <v>558</v>
      </c>
    </row>
    <row r="1223" spans="1:18" x14ac:dyDescent="0.25">
      <c r="A1223" t="s">
        <v>1059</v>
      </c>
      <c r="B1223" t="s">
        <v>466</v>
      </c>
      <c r="C1223" t="s">
        <v>968</v>
      </c>
      <c r="D1223" t="s">
        <v>1108</v>
      </c>
      <c r="E1223" t="s">
        <v>1109</v>
      </c>
      <c r="F1223" t="s">
        <v>7</v>
      </c>
      <c r="G1223" t="s">
        <v>8</v>
      </c>
      <c r="H1223" t="s">
        <v>6</v>
      </c>
      <c r="I1223" t="s">
        <v>463</v>
      </c>
      <c r="J1223" t="s">
        <v>1061</v>
      </c>
      <c r="K1223" t="s">
        <v>1062</v>
      </c>
      <c r="L1223" t="s">
        <v>1012</v>
      </c>
      <c r="M1223" t="s">
        <v>1013</v>
      </c>
      <c r="N1223" t="s">
        <v>577</v>
      </c>
      <c r="O1223" t="s">
        <v>578</v>
      </c>
      <c r="P1223" t="s">
        <v>1264</v>
      </c>
      <c r="Q1223" t="s">
        <v>1265</v>
      </c>
      <c r="R1223" s="38">
        <v>25798.2</v>
      </c>
    </row>
    <row r="1224" spans="1:18" x14ac:dyDescent="0.25">
      <c r="A1224" t="s">
        <v>1059</v>
      </c>
      <c r="B1224" t="s">
        <v>466</v>
      </c>
      <c r="C1224" t="s">
        <v>968</v>
      </c>
      <c r="D1224" t="s">
        <v>1108</v>
      </c>
      <c r="E1224" t="s">
        <v>1109</v>
      </c>
      <c r="F1224" t="s">
        <v>7</v>
      </c>
      <c r="G1224" t="s">
        <v>8</v>
      </c>
      <c r="H1224" t="s">
        <v>6</v>
      </c>
      <c r="I1224" t="s">
        <v>463</v>
      </c>
      <c r="J1224" t="s">
        <v>1061</v>
      </c>
      <c r="K1224" t="s">
        <v>1062</v>
      </c>
      <c r="L1224" t="s">
        <v>840</v>
      </c>
      <c r="M1224" t="s">
        <v>841</v>
      </c>
      <c r="N1224" t="s">
        <v>577</v>
      </c>
      <c r="O1224" t="s">
        <v>578</v>
      </c>
      <c r="P1224" t="s">
        <v>1264</v>
      </c>
      <c r="Q1224" t="s">
        <v>1265</v>
      </c>
      <c r="R1224" s="38">
        <v>18205.98</v>
      </c>
    </row>
    <row r="1225" spans="1:18" x14ac:dyDescent="0.25">
      <c r="A1225" t="s">
        <v>1059</v>
      </c>
      <c r="B1225" t="s">
        <v>466</v>
      </c>
      <c r="C1225" t="s">
        <v>968</v>
      </c>
      <c r="D1225" t="s">
        <v>1108</v>
      </c>
      <c r="E1225" t="s">
        <v>1109</v>
      </c>
      <c r="F1225" t="s">
        <v>7</v>
      </c>
      <c r="G1225" t="s">
        <v>8</v>
      </c>
      <c r="H1225" t="s">
        <v>6</v>
      </c>
      <c r="I1225" t="s">
        <v>463</v>
      </c>
      <c r="J1225" t="s">
        <v>1061</v>
      </c>
      <c r="K1225" t="s">
        <v>1062</v>
      </c>
      <c r="L1225" t="s">
        <v>854</v>
      </c>
      <c r="M1225" t="s">
        <v>855</v>
      </c>
      <c r="N1225" t="s">
        <v>577</v>
      </c>
      <c r="O1225" t="s">
        <v>578</v>
      </c>
      <c r="P1225" t="s">
        <v>1264</v>
      </c>
      <c r="Q1225" t="s">
        <v>1265</v>
      </c>
      <c r="R1225" s="38">
        <v>120570.78</v>
      </c>
    </row>
    <row r="1226" spans="1:18" x14ac:dyDescent="0.25">
      <c r="A1226" t="s">
        <v>1059</v>
      </c>
      <c r="B1226" t="s">
        <v>466</v>
      </c>
      <c r="C1226" t="s">
        <v>968</v>
      </c>
      <c r="D1226" t="s">
        <v>1108</v>
      </c>
      <c r="E1226" t="s">
        <v>1109</v>
      </c>
      <c r="F1226" t="s">
        <v>7</v>
      </c>
      <c r="G1226" t="s">
        <v>8</v>
      </c>
      <c r="H1226" t="s">
        <v>6</v>
      </c>
      <c r="I1226" t="s">
        <v>463</v>
      </c>
      <c r="J1226" t="s">
        <v>1061</v>
      </c>
      <c r="K1226" t="s">
        <v>1062</v>
      </c>
      <c r="L1226" t="s">
        <v>870</v>
      </c>
      <c r="M1226" t="s">
        <v>871</v>
      </c>
      <c r="N1226" t="s">
        <v>577</v>
      </c>
      <c r="O1226" t="s">
        <v>578</v>
      </c>
      <c r="P1226" t="s">
        <v>1264</v>
      </c>
      <c r="Q1226" t="s">
        <v>1265</v>
      </c>
      <c r="R1226" s="38">
        <v>100.020000000004</v>
      </c>
    </row>
    <row r="1227" spans="1:18" x14ac:dyDescent="0.25">
      <c r="A1227" t="s">
        <v>1059</v>
      </c>
      <c r="B1227" t="s">
        <v>466</v>
      </c>
      <c r="C1227" t="s">
        <v>968</v>
      </c>
      <c r="D1227" t="s">
        <v>1108</v>
      </c>
      <c r="E1227" t="s">
        <v>1109</v>
      </c>
      <c r="F1227" t="s">
        <v>7</v>
      </c>
      <c r="G1227" t="s">
        <v>8</v>
      </c>
      <c r="H1227" t="s">
        <v>6</v>
      </c>
      <c r="I1227" t="s">
        <v>463</v>
      </c>
      <c r="J1227" t="s">
        <v>1123</v>
      </c>
      <c r="K1227" t="s">
        <v>1124</v>
      </c>
      <c r="L1227" t="s">
        <v>793</v>
      </c>
      <c r="M1227" t="s">
        <v>794</v>
      </c>
      <c r="N1227" t="s">
        <v>577</v>
      </c>
      <c r="O1227" t="s">
        <v>578</v>
      </c>
      <c r="P1227" t="s">
        <v>1264</v>
      </c>
      <c r="Q1227" t="s">
        <v>1265</v>
      </c>
      <c r="R1227" s="38">
        <v>804138.43</v>
      </c>
    </row>
    <row r="1228" spans="1:18" x14ac:dyDescent="0.25">
      <c r="A1228" t="s">
        <v>1059</v>
      </c>
      <c r="B1228" t="s">
        <v>466</v>
      </c>
      <c r="C1228" t="s">
        <v>968</v>
      </c>
      <c r="D1228" t="s">
        <v>1108</v>
      </c>
      <c r="E1228" t="s">
        <v>1109</v>
      </c>
      <c r="F1228" t="s">
        <v>7</v>
      </c>
      <c r="G1228" t="s">
        <v>8</v>
      </c>
      <c r="H1228" t="s">
        <v>6</v>
      </c>
      <c r="I1228" t="s">
        <v>463</v>
      </c>
      <c r="J1228" t="s">
        <v>1123</v>
      </c>
      <c r="K1228" t="s">
        <v>1124</v>
      </c>
      <c r="L1228" t="s">
        <v>795</v>
      </c>
      <c r="M1228" t="s">
        <v>796</v>
      </c>
      <c r="N1228" t="s">
        <v>577</v>
      </c>
      <c r="O1228" t="s">
        <v>578</v>
      </c>
      <c r="P1228" t="s">
        <v>1264</v>
      </c>
      <c r="Q1228" t="s">
        <v>1265</v>
      </c>
      <c r="R1228" s="38">
        <v>834093.56</v>
      </c>
    </row>
    <row r="1229" spans="1:18" x14ac:dyDescent="0.25">
      <c r="A1229" t="s">
        <v>1059</v>
      </c>
      <c r="B1229" t="s">
        <v>466</v>
      </c>
      <c r="C1229" t="s">
        <v>968</v>
      </c>
      <c r="D1229" t="s">
        <v>1108</v>
      </c>
      <c r="E1229" t="s">
        <v>1109</v>
      </c>
      <c r="F1229" t="s">
        <v>7</v>
      </c>
      <c r="G1229" t="s">
        <v>8</v>
      </c>
      <c r="H1229" t="s">
        <v>6</v>
      </c>
      <c r="I1229" t="s">
        <v>463</v>
      </c>
      <c r="J1229" t="s">
        <v>1123</v>
      </c>
      <c r="K1229" t="s">
        <v>1124</v>
      </c>
      <c r="L1229" t="s">
        <v>801</v>
      </c>
      <c r="M1229" t="s">
        <v>802</v>
      </c>
      <c r="N1229" t="s">
        <v>577</v>
      </c>
      <c r="O1229" t="s">
        <v>578</v>
      </c>
      <c r="P1229" t="s">
        <v>1273</v>
      </c>
      <c r="Q1229" t="s">
        <v>1374</v>
      </c>
      <c r="R1229" s="38">
        <v>13840</v>
      </c>
    </row>
    <row r="1230" spans="1:18" x14ac:dyDescent="0.25">
      <c r="A1230" t="s">
        <v>1059</v>
      </c>
      <c r="B1230" t="s">
        <v>466</v>
      </c>
      <c r="C1230" t="s">
        <v>968</v>
      </c>
      <c r="D1230" t="s">
        <v>1108</v>
      </c>
      <c r="E1230" t="s">
        <v>1109</v>
      </c>
      <c r="F1230" t="s">
        <v>7</v>
      </c>
      <c r="G1230" t="s">
        <v>8</v>
      </c>
      <c r="H1230" t="s">
        <v>6</v>
      </c>
      <c r="I1230" t="s">
        <v>463</v>
      </c>
      <c r="J1230" t="s">
        <v>1123</v>
      </c>
      <c r="K1230" t="s">
        <v>1124</v>
      </c>
      <c r="L1230" t="s">
        <v>810</v>
      </c>
      <c r="M1230" t="s">
        <v>811</v>
      </c>
      <c r="N1230" t="s">
        <v>577</v>
      </c>
      <c r="O1230" t="s">
        <v>578</v>
      </c>
      <c r="P1230" t="s">
        <v>1264</v>
      </c>
      <c r="Q1230" t="s">
        <v>1265</v>
      </c>
      <c r="R1230" s="38">
        <v>65000</v>
      </c>
    </row>
    <row r="1231" spans="1:18" x14ac:dyDescent="0.25">
      <c r="A1231" t="s">
        <v>1059</v>
      </c>
      <c r="B1231" t="s">
        <v>466</v>
      </c>
      <c r="C1231" t="s">
        <v>968</v>
      </c>
      <c r="D1231" t="s">
        <v>1108</v>
      </c>
      <c r="E1231" t="s">
        <v>1109</v>
      </c>
      <c r="F1231" t="s">
        <v>84</v>
      </c>
      <c r="G1231" t="s">
        <v>85</v>
      </c>
      <c r="H1231" t="s">
        <v>75</v>
      </c>
      <c r="I1231" t="s">
        <v>460</v>
      </c>
      <c r="J1231" t="s">
        <v>1061</v>
      </c>
      <c r="K1231" t="s">
        <v>1062</v>
      </c>
      <c r="L1231" t="s">
        <v>879</v>
      </c>
      <c r="M1231" t="s">
        <v>880</v>
      </c>
      <c r="N1231" t="s">
        <v>146</v>
      </c>
      <c r="O1231" t="s">
        <v>487</v>
      </c>
      <c r="P1231" t="s">
        <v>1303</v>
      </c>
      <c r="Q1231" t="s">
        <v>1304</v>
      </c>
      <c r="R1231" s="38">
        <v>0</v>
      </c>
    </row>
    <row r="1232" spans="1:18" x14ac:dyDescent="0.25">
      <c r="A1232" t="s">
        <v>1059</v>
      </c>
      <c r="B1232" t="s">
        <v>466</v>
      </c>
      <c r="C1232" t="s">
        <v>968</v>
      </c>
      <c r="D1232" t="s">
        <v>1108</v>
      </c>
      <c r="E1232" t="s">
        <v>1109</v>
      </c>
      <c r="F1232" t="s">
        <v>84</v>
      </c>
      <c r="G1232" t="s">
        <v>85</v>
      </c>
      <c r="H1232" t="s">
        <v>75</v>
      </c>
      <c r="I1232" t="s">
        <v>460</v>
      </c>
      <c r="J1232" t="s">
        <v>1061</v>
      </c>
      <c r="K1232" t="s">
        <v>1062</v>
      </c>
      <c r="L1232" t="s">
        <v>883</v>
      </c>
      <c r="M1232" t="s">
        <v>884</v>
      </c>
      <c r="N1232" t="s">
        <v>146</v>
      </c>
      <c r="O1232" t="s">
        <v>487</v>
      </c>
      <c r="P1232" t="s">
        <v>1303</v>
      </c>
      <c r="Q1232" t="s">
        <v>1304</v>
      </c>
      <c r="R1232" s="38">
        <v>0</v>
      </c>
    </row>
    <row r="1233" spans="1:18" x14ac:dyDescent="0.25">
      <c r="A1233" t="s">
        <v>1059</v>
      </c>
      <c r="B1233" t="s">
        <v>466</v>
      </c>
      <c r="C1233" t="s">
        <v>968</v>
      </c>
      <c r="D1233" t="s">
        <v>1108</v>
      </c>
      <c r="E1233" t="s">
        <v>1109</v>
      </c>
      <c r="F1233" t="s">
        <v>84</v>
      </c>
      <c r="G1233" t="s">
        <v>85</v>
      </c>
      <c r="H1233" t="s">
        <v>75</v>
      </c>
      <c r="I1233" t="s">
        <v>460</v>
      </c>
      <c r="J1233" t="s">
        <v>1061</v>
      </c>
      <c r="K1233" t="s">
        <v>1062</v>
      </c>
      <c r="L1233" t="s">
        <v>885</v>
      </c>
      <c r="M1233" t="s">
        <v>886</v>
      </c>
      <c r="N1233" t="s">
        <v>146</v>
      </c>
      <c r="O1233" t="s">
        <v>487</v>
      </c>
      <c r="P1233" t="s">
        <v>1303</v>
      </c>
      <c r="Q1233" t="s">
        <v>1304</v>
      </c>
      <c r="R1233" s="38">
        <v>0</v>
      </c>
    </row>
    <row r="1234" spans="1:18" x14ac:dyDescent="0.25">
      <c r="A1234" t="s">
        <v>1059</v>
      </c>
      <c r="B1234" t="s">
        <v>466</v>
      </c>
      <c r="C1234" t="s">
        <v>968</v>
      </c>
      <c r="D1234" t="s">
        <v>1108</v>
      </c>
      <c r="E1234" t="s">
        <v>1109</v>
      </c>
      <c r="F1234" t="s">
        <v>84</v>
      </c>
      <c r="G1234" t="s">
        <v>85</v>
      </c>
      <c r="H1234" t="s">
        <v>75</v>
      </c>
      <c r="I1234" t="s">
        <v>460</v>
      </c>
      <c r="J1234" t="s">
        <v>1061</v>
      </c>
      <c r="K1234" t="s">
        <v>1062</v>
      </c>
      <c r="L1234" t="s">
        <v>887</v>
      </c>
      <c r="M1234" t="s">
        <v>888</v>
      </c>
      <c r="N1234" t="s">
        <v>146</v>
      </c>
      <c r="O1234" t="s">
        <v>487</v>
      </c>
      <c r="P1234" t="s">
        <v>1303</v>
      </c>
      <c r="Q1234" t="s">
        <v>1304</v>
      </c>
      <c r="R1234" s="38">
        <v>0</v>
      </c>
    </row>
    <row r="1235" spans="1:18" x14ac:dyDescent="0.25">
      <c r="A1235" t="s">
        <v>1059</v>
      </c>
      <c r="B1235" t="s">
        <v>466</v>
      </c>
      <c r="C1235" t="s">
        <v>968</v>
      </c>
      <c r="D1235" t="s">
        <v>1108</v>
      </c>
      <c r="E1235" t="s">
        <v>1109</v>
      </c>
      <c r="F1235" t="s">
        <v>84</v>
      </c>
      <c r="G1235" t="s">
        <v>85</v>
      </c>
      <c r="H1235" t="s">
        <v>75</v>
      </c>
      <c r="I1235" t="s">
        <v>460</v>
      </c>
      <c r="J1235" t="s">
        <v>1061</v>
      </c>
      <c r="K1235" t="s">
        <v>1062</v>
      </c>
      <c r="L1235" t="s">
        <v>889</v>
      </c>
      <c r="M1235" t="s">
        <v>890</v>
      </c>
      <c r="N1235" t="s">
        <v>146</v>
      </c>
      <c r="O1235" t="s">
        <v>487</v>
      </c>
      <c r="P1235" t="s">
        <v>1303</v>
      </c>
      <c r="Q1235" t="s">
        <v>1304</v>
      </c>
      <c r="R1235" s="38">
        <v>0</v>
      </c>
    </row>
    <row r="1236" spans="1:18" x14ac:dyDescent="0.25">
      <c r="A1236" t="s">
        <v>1059</v>
      </c>
      <c r="B1236" t="s">
        <v>466</v>
      </c>
      <c r="C1236" t="s">
        <v>968</v>
      </c>
      <c r="D1236" t="s">
        <v>1108</v>
      </c>
      <c r="E1236" t="s">
        <v>1109</v>
      </c>
      <c r="F1236" t="s">
        <v>84</v>
      </c>
      <c r="G1236" t="s">
        <v>85</v>
      </c>
      <c r="H1236" t="s">
        <v>75</v>
      </c>
      <c r="I1236" t="s">
        <v>460</v>
      </c>
      <c r="J1236" t="s">
        <v>1061</v>
      </c>
      <c r="K1236" t="s">
        <v>1062</v>
      </c>
      <c r="L1236" t="s">
        <v>891</v>
      </c>
      <c r="M1236" t="s">
        <v>892</v>
      </c>
      <c r="N1236" t="s">
        <v>146</v>
      </c>
      <c r="O1236" t="s">
        <v>487</v>
      </c>
      <c r="P1236" t="s">
        <v>1303</v>
      </c>
      <c r="Q1236" t="s">
        <v>1304</v>
      </c>
      <c r="R1236" s="38">
        <v>0</v>
      </c>
    </row>
    <row r="1237" spans="1:18" x14ac:dyDescent="0.25">
      <c r="A1237" t="s">
        <v>1059</v>
      </c>
      <c r="B1237" t="s">
        <v>466</v>
      </c>
      <c r="C1237" t="s">
        <v>968</v>
      </c>
      <c r="D1237" t="s">
        <v>1108</v>
      </c>
      <c r="E1237" t="s">
        <v>1109</v>
      </c>
      <c r="F1237" t="s">
        <v>84</v>
      </c>
      <c r="G1237" t="s">
        <v>85</v>
      </c>
      <c r="H1237" t="s">
        <v>75</v>
      </c>
      <c r="I1237" t="s">
        <v>460</v>
      </c>
      <c r="J1237" t="s">
        <v>1061</v>
      </c>
      <c r="K1237" t="s">
        <v>1062</v>
      </c>
      <c r="L1237" t="s">
        <v>895</v>
      </c>
      <c r="M1237" t="s">
        <v>896</v>
      </c>
      <c r="N1237" t="s">
        <v>146</v>
      </c>
      <c r="O1237" t="s">
        <v>487</v>
      </c>
      <c r="P1237" t="s">
        <v>1303</v>
      </c>
      <c r="Q1237" t="s">
        <v>1304</v>
      </c>
      <c r="R1237" s="38">
        <v>0</v>
      </c>
    </row>
    <row r="1238" spans="1:18" x14ac:dyDescent="0.25">
      <c r="A1238" t="s">
        <v>1059</v>
      </c>
      <c r="B1238" t="s">
        <v>466</v>
      </c>
      <c r="C1238" t="s">
        <v>968</v>
      </c>
      <c r="D1238" t="s">
        <v>1108</v>
      </c>
      <c r="E1238" t="s">
        <v>1109</v>
      </c>
      <c r="F1238" t="s">
        <v>84</v>
      </c>
      <c r="G1238" t="s">
        <v>85</v>
      </c>
      <c r="H1238" t="s">
        <v>75</v>
      </c>
      <c r="I1238" t="s">
        <v>460</v>
      </c>
      <c r="J1238" t="s">
        <v>1061</v>
      </c>
      <c r="K1238" t="s">
        <v>1062</v>
      </c>
      <c r="L1238" t="s">
        <v>897</v>
      </c>
      <c r="M1238" t="s">
        <v>636</v>
      </c>
      <c r="N1238" t="s">
        <v>146</v>
      </c>
      <c r="O1238" t="s">
        <v>487</v>
      </c>
      <c r="P1238" t="s">
        <v>1303</v>
      </c>
      <c r="Q1238" t="s">
        <v>1304</v>
      </c>
      <c r="R1238" s="38">
        <v>0</v>
      </c>
    </row>
    <row r="1239" spans="1:18" x14ac:dyDescent="0.25">
      <c r="A1239" t="s">
        <v>1059</v>
      </c>
      <c r="B1239" t="s">
        <v>466</v>
      </c>
      <c r="C1239" t="s">
        <v>968</v>
      </c>
      <c r="D1239" t="s">
        <v>1108</v>
      </c>
      <c r="E1239" t="s">
        <v>1109</v>
      </c>
      <c r="F1239" t="s">
        <v>84</v>
      </c>
      <c r="G1239" t="s">
        <v>85</v>
      </c>
      <c r="H1239" t="s">
        <v>75</v>
      </c>
      <c r="I1239" t="s">
        <v>460</v>
      </c>
      <c r="J1239" t="s">
        <v>1061</v>
      </c>
      <c r="K1239" t="s">
        <v>1062</v>
      </c>
      <c r="L1239" t="s">
        <v>898</v>
      </c>
      <c r="M1239" t="s">
        <v>899</v>
      </c>
      <c r="N1239" t="s">
        <v>146</v>
      </c>
      <c r="O1239" t="s">
        <v>487</v>
      </c>
      <c r="P1239" t="s">
        <v>1303</v>
      </c>
      <c r="Q1239" t="s">
        <v>1304</v>
      </c>
      <c r="R1239" s="38">
        <v>0</v>
      </c>
    </row>
    <row r="1240" spans="1:18" x14ac:dyDescent="0.25">
      <c r="A1240" t="s">
        <v>1059</v>
      </c>
      <c r="B1240" t="s">
        <v>466</v>
      </c>
      <c r="C1240" t="s">
        <v>968</v>
      </c>
      <c r="D1240" t="s">
        <v>1108</v>
      </c>
      <c r="E1240" t="s">
        <v>1109</v>
      </c>
      <c r="F1240" t="s">
        <v>84</v>
      </c>
      <c r="G1240" t="s">
        <v>85</v>
      </c>
      <c r="H1240" t="s">
        <v>75</v>
      </c>
      <c r="I1240" t="s">
        <v>460</v>
      </c>
      <c r="J1240" t="s">
        <v>1061</v>
      </c>
      <c r="K1240" t="s">
        <v>1062</v>
      </c>
      <c r="L1240" t="s">
        <v>902</v>
      </c>
      <c r="M1240" t="s">
        <v>903</v>
      </c>
      <c r="N1240" t="s">
        <v>146</v>
      </c>
      <c r="O1240" t="s">
        <v>487</v>
      </c>
      <c r="P1240" t="s">
        <v>1303</v>
      </c>
      <c r="Q1240" t="s">
        <v>1304</v>
      </c>
      <c r="R1240" s="38">
        <v>0</v>
      </c>
    </row>
    <row r="1241" spans="1:18" x14ac:dyDescent="0.25">
      <c r="A1241" t="s">
        <v>1059</v>
      </c>
      <c r="B1241" t="s">
        <v>466</v>
      </c>
      <c r="C1241" t="s">
        <v>968</v>
      </c>
      <c r="D1241" t="s">
        <v>1108</v>
      </c>
      <c r="E1241" t="s">
        <v>1109</v>
      </c>
      <c r="F1241" t="s">
        <v>84</v>
      </c>
      <c r="G1241" t="s">
        <v>85</v>
      </c>
      <c r="H1241" t="s">
        <v>75</v>
      </c>
      <c r="I1241" t="s">
        <v>460</v>
      </c>
      <c r="J1241" t="s">
        <v>1061</v>
      </c>
      <c r="K1241" t="s">
        <v>1062</v>
      </c>
      <c r="L1241" t="s">
        <v>904</v>
      </c>
      <c r="M1241" t="s">
        <v>905</v>
      </c>
      <c r="N1241" t="s">
        <v>146</v>
      </c>
      <c r="O1241" t="s">
        <v>487</v>
      </c>
      <c r="P1241" t="s">
        <v>1303</v>
      </c>
      <c r="Q1241" t="s">
        <v>1304</v>
      </c>
      <c r="R1241" s="38">
        <v>0</v>
      </c>
    </row>
    <row r="1242" spans="1:18" x14ac:dyDescent="0.25">
      <c r="A1242" t="s">
        <v>1059</v>
      </c>
      <c r="B1242" t="s">
        <v>466</v>
      </c>
      <c r="C1242" t="s">
        <v>968</v>
      </c>
      <c r="D1242" t="s">
        <v>1108</v>
      </c>
      <c r="E1242" t="s">
        <v>1109</v>
      </c>
      <c r="F1242" t="s">
        <v>84</v>
      </c>
      <c r="G1242" t="s">
        <v>85</v>
      </c>
      <c r="H1242" t="s">
        <v>75</v>
      </c>
      <c r="I1242" t="s">
        <v>460</v>
      </c>
      <c r="J1242" t="s">
        <v>1061</v>
      </c>
      <c r="K1242" t="s">
        <v>1062</v>
      </c>
      <c r="L1242" t="s">
        <v>906</v>
      </c>
      <c r="M1242" t="s">
        <v>907</v>
      </c>
      <c r="N1242" t="s">
        <v>146</v>
      </c>
      <c r="O1242" t="s">
        <v>487</v>
      </c>
      <c r="P1242" t="s">
        <v>1303</v>
      </c>
      <c r="Q1242" t="s">
        <v>1304</v>
      </c>
      <c r="R1242" s="38">
        <v>0</v>
      </c>
    </row>
    <row r="1243" spans="1:18" x14ac:dyDescent="0.25">
      <c r="A1243" t="s">
        <v>1059</v>
      </c>
      <c r="B1243" t="s">
        <v>466</v>
      </c>
      <c r="C1243" t="s">
        <v>968</v>
      </c>
      <c r="D1243" t="s">
        <v>1108</v>
      </c>
      <c r="E1243" t="s">
        <v>1109</v>
      </c>
      <c r="F1243" t="s">
        <v>84</v>
      </c>
      <c r="G1243" t="s">
        <v>85</v>
      </c>
      <c r="H1243" t="s">
        <v>75</v>
      </c>
      <c r="I1243" t="s">
        <v>460</v>
      </c>
      <c r="J1243" t="s">
        <v>1061</v>
      </c>
      <c r="K1243" t="s">
        <v>1062</v>
      </c>
      <c r="L1243" t="s">
        <v>910</v>
      </c>
      <c r="M1243" t="s">
        <v>911</v>
      </c>
      <c r="N1243" t="s">
        <v>146</v>
      </c>
      <c r="O1243" t="s">
        <v>487</v>
      </c>
      <c r="P1243" t="s">
        <v>1303</v>
      </c>
      <c r="Q1243" t="s">
        <v>1304</v>
      </c>
      <c r="R1243" s="38">
        <v>0</v>
      </c>
    </row>
    <row r="1244" spans="1:18" x14ac:dyDescent="0.25">
      <c r="A1244" t="s">
        <v>1059</v>
      </c>
      <c r="B1244" t="s">
        <v>466</v>
      </c>
      <c r="C1244" t="s">
        <v>968</v>
      </c>
      <c r="D1244" t="s">
        <v>1108</v>
      </c>
      <c r="E1244" t="s">
        <v>1109</v>
      </c>
      <c r="F1244" t="s">
        <v>84</v>
      </c>
      <c r="G1244" t="s">
        <v>85</v>
      </c>
      <c r="H1244" t="s">
        <v>75</v>
      </c>
      <c r="I1244" t="s">
        <v>460</v>
      </c>
      <c r="J1244" t="s">
        <v>1061</v>
      </c>
      <c r="K1244" t="s">
        <v>1062</v>
      </c>
      <c r="L1244" t="s">
        <v>912</v>
      </c>
      <c r="M1244" t="s">
        <v>913</v>
      </c>
      <c r="N1244" t="s">
        <v>146</v>
      </c>
      <c r="O1244" t="s">
        <v>487</v>
      </c>
      <c r="P1244" t="s">
        <v>1303</v>
      </c>
      <c r="Q1244" t="s">
        <v>1304</v>
      </c>
      <c r="R1244" s="38">
        <v>0</v>
      </c>
    </row>
    <row r="1245" spans="1:18" x14ac:dyDescent="0.25">
      <c r="A1245" t="s">
        <v>1059</v>
      </c>
      <c r="B1245" t="s">
        <v>466</v>
      </c>
      <c r="C1245" t="s">
        <v>968</v>
      </c>
      <c r="D1245" t="s">
        <v>1108</v>
      </c>
      <c r="E1245" t="s">
        <v>1109</v>
      </c>
      <c r="F1245" t="s">
        <v>84</v>
      </c>
      <c r="G1245" t="s">
        <v>85</v>
      </c>
      <c r="H1245" t="s">
        <v>75</v>
      </c>
      <c r="I1245" t="s">
        <v>460</v>
      </c>
      <c r="J1245" t="s">
        <v>1061</v>
      </c>
      <c r="K1245" t="s">
        <v>1062</v>
      </c>
      <c r="L1245" t="s">
        <v>918</v>
      </c>
      <c r="M1245" t="s">
        <v>919</v>
      </c>
      <c r="N1245" t="s">
        <v>146</v>
      </c>
      <c r="O1245" t="s">
        <v>487</v>
      </c>
      <c r="P1245" t="s">
        <v>1303</v>
      </c>
      <c r="Q1245" t="s">
        <v>1304</v>
      </c>
      <c r="R1245" s="38">
        <v>0</v>
      </c>
    </row>
    <row r="1246" spans="1:18" x14ac:dyDescent="0.25">
      <c r="A1246" t="s">
        <v>1059</v>
      </c>
      <c r="B1246" t="s">
        <v>466</v>
      </c>
      <c r="C1246" t="s">
        <v>968</v>
      </c>
      <c r="D1246" t="s">
        <v>1108</v>
      </c>
      <c r="E1246" t="s">
        <v>1109</v>
      </c>
      <c r="F1246" t="s">
        <v>84</v>
      </c>
      <c r="G1246" t="s">
        <v>85</v>
      </c>
      <c r="H1246" t="s">
        <v>75</v>
      </c>
      <c r="I1246" t="s">
        <v>460</v>
      </c>
      <c r="J1246" t="s">
        <v>1061</v>
      </c>
      <c r="K1246" t="s">
        <v>1062</v>
      </c>
      <c r="L1246" t="s">
        <v>922</v>
      </c>
      <c r="M1246" t="s">
        <v>923</v>
      </c>
      <c r="N1246" t="s">
        <v>146</v>
      </c>
      <c r="O1246" t="s">
        <v>487</v>
      </c>
      <c r="P1246" t="s">
        <v>1303</v>
      </c>
      <c r="Q1246" t="s">
        <v>1304</v>
      </c>
      <c r="R1246" s="38">
        <v>0</v>
      </c>
    </row>
    <row r="1247" spans="1:18" x14ac:dyDescent="0.25">
      <c r="A1247" t="s">
        <v>1059</v>
      </c>
      <c r="B1247" t="s">
        <v>466</v>
      </c>
      <c r="C1247" t="s">
        <v>968</v>
      </c>
      <c r="D1247" t="s">
        <v>1108</v>
      </c>
      <c r="E1247" t="s">
        <v>1109</v>
      </c>
      <c r="F1247" t="s">
        <v>84</v>
      </c>
      <c r="G1247" t="s">
        <v>85</v>
      </c>
      <c r="H1247" t="s">
        <v>75</v>
      </c>
      <c r="I1247" t="s">
        <v>460</v>
      </c>
      <c r="J1247" t="s">
        <v>1061</v>
      </c>
      <c r="K1247" t="s">
        <v>1062</v>
      </c>
      <c r="L1247" t="s">
        <v>932</v>
      </c>
      <c r="M1247" t="s">
        <v>933</v>
      </c>
      <c r="N1247" t="s">
        <v>146</v>
      </c>
      <c r="O1247" t="s">
        <v>487</v>
      </c>
      <c r="P1247" t="s">
        <v>1303</v>
      </c>
      <c r="Q1247" t="s">
        <v>1304</v>
      </c>
      <c r="R1247" s="38">
        <v>0</v>
      </c>
    </row>
    <row r="1248" spans="1:18" x14ac:dyDescent="0.25">
      <c r="A1248" t="s">
        <v>1059</v>
      </c>
      <c r="B1248" t="s">
        <v>466</v>
      </c>
      <c r="C1248" t="s">
        <v>968</v>
      </c>
      <c r="D1248" t="s">
        <v>1108</v>
      </c>
      <c r="E1248" t="s">
        <v>1109</v>
      </c>
      <c r="F1248" t="s">
        <v>57</v>
      </c>
      <c r="G1248" t="s">
        <v>58</v>
      </c>
      <c r="H1248" t="s">
        <v>6</v>
      </c>
      <c r="I1248" t="s">
        <v>463</v>
      </c>
      <c r="J1248" t="s">
        <v>1061</v>
      </c>
      <c r="K1248" t="s">
        <v>1062</v>
      </c>
      <c r="L1248" t="s">
        <v>939</v>
      </c>
      <c r="M1248" t="s">
        <v>560</v>
      </c>
      <c r="N1248" t="s">
        <v>146</v>
      </c>
      <c r="O1248" t="s">
        <v>487</v>
      </c>
      <c r="P1248" t="s">
        <v>1305</v>
      </c>
      <c r="Q1248" t="s">
        <v>1306</v>
      </c>
      <c r="R1248" s="38">
        <v>0</v>
      </c>
    </row>
    <row r="1249" spans="1:18" x14ac:dyDescent="0.25">
      <c r="A1249" t="s">
        <v>1059</v>
      </c>
      <c r="B1249" t="s">
        <v>466</v>
      </c>
      <c r="C1249" t="s">
        <v>968</v>
      </c>
      <c r="D1249" t="s">
        <v>1108</v>
      </c>
      <c r="E1249" t="s">
        <v>1109</v>
      </c>
      <c r="F1249" t="s">
        <v>57</v>
      </c>
      <c r="G1249" t="s">
        <v>58</v>
      </c>
      <c r="H1249" t="s">
        <v>6</v>
      </c>
      <c r="I1249" t="s">
        <v>463</v>
      </c>
      <c r="J1249" t="s">
        <v>1061</v>
      </c>
      <c r="K1249" t="s">
        <v>1062</v>
      </c>
      <c r="L1249" t="s">
        <v>1029</v>
      </c>
      <c r="M1249" t="s">
        <v>1030</v>
      </c>
      <c r="N1249" t="s">
        <v>146</v>
      </c>
      <c r="O1249" t="s">
        <v>487</v>
      </c>
      <c r="P1249" t="s">
        <v>1305</v>
      </c>
      <c r="Q1249" t="s">
        <v>1306</v>
      </c>
      <c r="R1249" s="38">
        <v>0</v>
      </c>
    </row>
    <row r="1250" spans="1:18" x14ac:dyDescent="0.25">
      <c r="A1250" t="s">
        <v>1059</v>
      </c>
      <c r="B1250" t="s">
        <v>466</v>
      </c>
      <c r="C1250" t="s">
        <v>968</v>
      </c>
      <c r="D1250" t="s">
        <v>1108</v>
      </c>
      <c r="E1250" t="s">
        <v>1109</v>
      </c>
      <c r="F1250" t="s">
        <v>57</v>
      </c>
      <c r="G1250" t="s">
        <v>58</v>
      </c>
      <c r="H1250" t="s">
        <v>6</v>
      </c>
      <c r="I1250" t="s">
        <v>463</v>
      </c>
      <c r="J1250" t="s">
        <v>1061</v>
      </c>
      <c r="K1250" t="s">
        <v>1062</v>
      </c>
      <c r="L1250" t="s">
        <v>948</v>
      </c>
      <c r="M1250" t="s">
        <v>949</v>
      </c>
      <c r="N1250" t="s">
        <v>146</v>
      </c>
      <c r="O1250" t="s">
        <v>487</v>
      </c>
      <c r="P1250" t="s">
        <v>1305</v>
      </c>
      <c r="Q1250" t="s">
        <v>1306</v>
      </c>
      <c r="R1250" s="38">
        <v>0</v>
      </c>
    </row>
    <row r="1251" spans="1:18" x14ac:dyDescent="0.25">
      <c r="A1251" t="s">
        <v>1059</v>
      </c>
      <c r="B1251" t="s">
        <v>466</v>
      </c>
      <c r="C1251" t="s">
        <v>968</v>
      </c>
      <c r="D1251" t="s">
        <v>1108</v>
      </c>
      <c r="E1251" t="s">
        <v>1109</v>
      </c>
      <c r="F1251" t="s">
        <v>57</v>
      </c>
      <c r="G1251" t="s">
        <v>58</v>
      </c>
      <c r="H1251" t="s">
        <v>6</v>
      </c>
      <c r="I1251" t="s">
        <v>463</v>
      </c>
      <c r="J1251" t="s">
        <v>1061</v>
      </c>
      <c r="K1251" t="s">
        <v>1062</v>
      </c>
      <c r="L1251" t="s">
        <v>950</v>
      </c>
      <c r="M1251" t="s">
        <v>951</v>
      </c>
      <c r="N1251" t="s">
        <v>146</v>
      </c>
      <c r="O1251" t="s">
        <v>487</v>
      </c>
      <c r="P1251" t="s">
        <v>1305</v>
      </c>
      <c r="Q1251" t="s">
        <v>1306</v>
      </c>
      <c r="R1251" s="38">
        <v>0</v>
      </c>
    </row>
    <row r="1252" spans="1:18" x14ac:dyDescent="0.25">
      <c r="A1252" t="s">
        <v>1059</v>
      </c>
      <c r="B1252" t="s">
        <v>466</v>
      </c>
      <c r="C1252" t="s">
        <v>968</v>
      </c>
      <c r="D1252" t="s">
        <v>1108</v>
      </c>
      <c r="E1252" t="s">
        <v>1109</v>
      </c>
      <c r="F1252" t="s">
        <v>57</v>
      </c>
      <c r="G1252" t="s">
        <v>58</v>
      </c>
      <c r="H1252" t="s">
        <v>6</v>
      </c>
      <c r="I1252" t="s">
        <v>463</v>
      </c>
      <c r="J1252" t="s">
        <v>1123</v>
      </c>
      <c r="K1252" t="s">
        <v>1124</v>
      </c>
      <c r="L1252" t="s">
        <v>1029</v>
      </c>
      <c r="M1252" t="s">
        <v>1030</v>
      </c>
      <c r="N1252" t="s">
        <v>146</v>
      </c>
      <c r="O1252" t="s">
        <v>487</v>
      </c>
      <c r="P1252" t="s">
        <v>1305</v>
      </c>
      <c r="Q1252" t="s">
        <v>1306</v>
      </c>
      <c r="R1252" s="38">
        <v>0</v>
      </c>
    </row>
    <row r="1253" spans="1:18" x14ac:dyDescent="0.25">
      <c r="A1253" t="s">
        <v>1059</v>
      </c>
      <c r="B1253" t="s">
        <v>466</v>
      </c>
      <c r="C1253" t="s">
        <v>968</v>
      </c>
      <c r="D1253" t="s">
        <v>1108</v>
      </c>
      <c r="E1253" t="s">
        <v>1109</v>
      </c>
      <c r="F1253" t="s">
        <v>57</v>
      </c>
      <c r="G1253" t="s">
        <v>58</v>
      </c>
      <c r="H1253" t="s">
        <v>6</v>
      </c>
      <c r="I1253" t="s">
        <v>463</v>
      </c>
      <c r="J1253" t="s">
        <v>1123</v>
      </c>
      <c r="K1253" t="s">
        <v>1124</v>
      </c>
      <c r="L1253" t="s">
        <v>948</v>
      </c>
      <c r="M1253" t="s">
        <v>949</v>
      </c>
      <c r="N1253" t="s">
        <v>146</v>
      </c>
      <c r="O1253" t="s">
        <v>487</v>
      </c>
      <c r="P1253" t="s">
        <v>1305</v>
      </c>
      <c r="Q1253" t="s">
        <v>1306</v>
      </c>
      <c r="R1253" s="38">
        <v>0</v>
      </c>
    </row>
    <row r="1254" spans="1:18" x14ac:dyDescent="0.25">
      <c r="A1254" t="s">
        <v>1059</v>
      </c>
      <c r="B1254" t="s">
        <v>466</v>
      </c>
      <c r="C1254" t="s">
        <v>968</v>
      </c>
      <c r="D1254" t="s">
        <v>1108</v>
      </c>
      <c r="E1254" t="s">
        <v>1109</v>
      </c>
      <c r="F1254" t="s">
        <v>275</v>
      </c>
      <c r="G1254" t="s">
        <v>276</v>
      </c>
      <c r="H1254" t="s">
        <v>6</v>
      </c>
      <c r="I1254" t="s">
        <v>463</v>
      </c>
      <c r="J1254" t="s">
        <v>1067</v>
      </c>
      <c r="K1254" t="s">
        <v>1062</v>
      </c>
      <c r="L1254" t="s">
        <v>659</v>
      </c>
      <c r="M1254" t="s">
        <v>660</v>
      </c>
      <c r="N1254" t="s">
        <v>577</v>
      </c>
      <c r="O1254" t="s">
        <v>578</v>
      </c>
      <c r="P1254" t="s">
        <v>1322</v>
      </c>
      <c r="Q1254" t="s">
        <v>1323</v>
      </c>
      <c r="R1254" s="38">
        <v>254168.5</v>
      </c>
    </row>
    <row r="1255" spans="1:18" x14ac:dyDescent="0.25">
      <c r="A1255" t="s">
        <v>1059</v>
      </c>
      <c r="B1255" t="s">
        <v>466</v>
      </c>
      <c r="C1255" t="s">
        <v>968</v>
      </c>
      <c r="D1255" t="s">
        <v>1108</v>
      </c>
      <c r="E1255" t="s">
        <v>1109</v>
      </c>
      <c r="F1255" t="s">
        <v>275</v>
      </c>
      <c r="G1255" t="s">
        <v>276</v>
      </c>
      <c r="H1255" t="s">
        <v>6</v>
      </c>
      <c r="I1255" t="s">
        <v>463</v>
      </c>
      <c r="J1255" t="s">
        <v>1067</v>
      </c>
      <c r="K1255" t="s">
        <v>1062</v>
      </c>
      <c r="L1255" t="s">
        <v>661</v>
      </c>
      <c r="M1255" t="s">
        <v>662</v>
      </c>
      <c r="N1255" t="s">
        <v>577</v>
      </c>
      <c r="O1255" t="s">
        <v>578</v>
      </c>
      <c r="P1255" t="s">
        <v>1320</v>
      </c>
      <c r="Q1255" t="s">
        <v>1321</v>
      </c>
      <c r="R1255" s="38">
        <v>10290.9</v>
      </c>
    </row>
    <row r="1256" spans="1:18" x14ac:dyDescent="0.25">
      <c r="A1256" t="s">
        <v>1059</v>
      </c>
      <c r="B1256" t="s">
        <v>466</v>
      </c>
      <c r="C1256" t="s">
        <v>968</v>
      </c>
      <c r="D1256" t="s">
        <v>1108</v>
      </c>
      <c r="E1256" t="s">
        <v>1109</v>
      </c>
      <c r="F1256" t="s">
        <v>275</v>
      </c>
      <c r="G1256" t="s">
        <v>276</v>
      </c>
      <c r="H1256" t="s">
        <v>6</v>
      </c>
      <c r="I1256" t="s">
        <v>463</v>
      </c>
      <c r="J1256" t="s">
        <v>1067</v>
      </c>
      <c r="K1256" t="s">
        <v>1062</v>
      </c>
      <c r="L1256" t="s">
        <v>671</v>
      </c>
      <c r="M1256" t="s">
        <v>672</v>
      </c>
      <c r="N1256" t="s">
        <v>577</v>
      </c>
      <c r="O1256" t="s">
        <v>578</v>
      </c>
      <c r="P1256" t="s">
        <v>1324</v>
      </c>
      <c r="Q1256" t="s">
        <v>1325</v>
      </c>
      <c r="R1256" s="38">
        <v>126186.1</v>
      </c>
    </row>
    <row r="1257" spans="1:18" x14ac:dyDescent="0.25">
      <c r="A1257" t="s">
        <v>1059</v>
      </c>
      <c r="B1257" t="s">
        <v>466</v>
      </c>
      <c r="C1257" t="s">
        <v>968</v>
      </c>
      <c r="D1257" t="s">
        <v>1108</v>
      </c>
      <c r="E1257" t="s">
        <v>1109</v>
      </c>
      <c r="F1257" t="s">
        <v>67</v>
      </c>
      <c r="G1257" t="s">
        <v>68</v>
      </c>
      <c r="H1257" t="s">
        <v>6</v>
      </c>
      <c r="I1257" t="s">
        <v>463</v>
      </c>
      <c r="J1257" t="s">
        <v>1061</v>
      </c>
      <c r="K1257" t="s">
        <v>1062</v>
      </c>
      <c r="L1257" t="s">
        <v>775</v>
      </c>
      <c r="M1257" t="s">
        <v>776</v>
      </c>
      <c r="N1257" t="s">
        <v>577</v>
      </c>
      <c r="O1257" t="s">
        <v>578</v>
      </c>
      <c r="P1257" t="s">
        <v>1429</v>
      </c>
      <c r="Q1257" t="s">
        <v>1430</v>
      </c>
      <c r="R1257" s="38">
        <v>34325</v>
      </c>
    </row>
    <row r="1258" spans="1:18" x14ac:dyDescent="0.25">
      <c r="A1258" t="s">
        <v>1059</v>
      </c>
      <c r="B1258" t="s">
        <v>466</v>
      </c>
      <c r="C1258" t="s">
        <v>968</v>
      </c>
      <c r="D1258" t="s">
        <v>1108</v>
      </c>
      <c r="E1258" t="s">
        <v>1109</v>
      </c>
      <c r="F1258" t="s">
        <v>67</v>
      </c>
      <c r="G1258" t="s">
        <v>68</v>
      </c>
      <c r="H1258" t="s">
        <v>6</v>
      </c>
      <c r="I1258" t="s">
        <v>463</v>
      </c>
      <c r="J1258" t="s">
        <v>1061</v>
      </c>
      <c r="K1258" t="s">
        <v>1062</v>
      </c>
      <c r="L1258" t="s">
        <v>785</v>
      </c>
      <c r="M1258" t="s">
        <v>786</v>
      </c>
      <c r="N1258" t="s">
        <v>577</v>
      </c>
      <c r="O1258" t="s">
        <v>578</v>
      </c>
      <c r="P1258" t="s">
        <v>1326</v>
      </c>
      <c r="Q1258" t="s">
        <v>1375</v>
      </c>
      <c r="R1258" s="38">
        <v>3959</v>
      </c>
    </row>
    <row r="1259" spans="1:18" x14ac:dyDescent="0.25">
      <c r="A1259" t="s">
        <v>1059</v>
      </c>
      <c r="B1259" t="s">
        <v>466</v>
      </c>
      <c r="C1259" t="s">
        <v>968</v>
      </c>
      <c r="D1259" t="s">
        <v>1108</v>
      </c>
      <c r="E1259" t="s">
        <v>1109</v>
      </c>
      <c r="F1259" t="s">
        <v>67</v>
      </c>
      <c r="G1259" t="s">
        <v>68</v>
      </c>
      <c r="H1259" t="s">
        <v>6</v>
      </c>
      <c r="I1259" t="s">
        <v>463</v>
      </c>
      <c r="J1259" t="s">
        <v>1061</v>
      </c>
      <c r="K1259" t="s">
        <v>1062</v>
      </c>
      <c r="L1259" t="s">
        <v>958</v>
      </c>
      <c r="M1259" t="s">
        <v>959</v>
      </c>
      <c r="N1259" t="s">
        <v>146</v>
      </c>
      <c r="O1259" t="s">
        <v>487</v>
      </c>
      <c r="P1259" t="s">
        <v>1326</v>
      </c>
      <c r="Q1259" t="s">
        <v>1375</v>
      </c>
      <c r="R1259" s="38">
        <v>0</v>
      </c>
    </row>
    <row r="1260" spans="1:18" x14ac:dyDescent="0.25">
      <c r="A1260" t="s">
        <v>1059</v>
      </c>
      <c r="B1260" t="s">
        <v>466</v>
      </c>
      <c r="C1260" t="s">
        <v>968</v>
      </c>
      <c r="D1260" t="s">
        <v>1108</v>
      </c>
      <c r="E1260" t="s">
        <v>1109</v>
      </c>
      <c r="F1260" t="s">
        <v>67</v>
      </c>
      <c r="G1260" t="s">
        <v>68</v>
      </c>
      <c r="H1260" t="s">
        <v>6</v>
      </c>
      <c r="I1260" t="s">
        <v>463</v>
      </c>
      <c r="J1260" t="s">
        <v>1123</v>
      </c>
      <c r="K1260" t="s">
        <v>1124</v>
      </c>
      <c r="L1260" t="s">
        <v>775</v>
      </c>
      <c r="M1260" t="s">
        <v>776</v>
      </c>
      <c r="N1260" t="s">
        <v>577</v>
      </c>
      <c r="O1260" t="s">
        <v>578</v>
      </c>
      <c r="P1260" t="s">
        <v>1429</v>
      </c>
      <c r="Q1260" t="s">
        <v>1430</v>
      </c>
      <c r="R1260" s="38">
        <v>32141</v>
      </c>
    </row>
    <row r="1261" spans="1:18" x14ac:dyDescent="0.25">
      <c r="A1261" t="s">
        <v>1059</v>
      </c>
      <c r="B1261" t="s">
        <v>466</v>
      </c>
      <c r="C1261" t="s">
        <v>968</v>
      </c>
      <c r="D1261" t="s">
        <v>1377</v>
      </c>
      <c r="E1261" t="s">
        <v>1378</v>
      </c>
      <c r="F1261" t="s">
        <v>582</v>
      </c>
      <c r="G1261" t="s">
        <v>583</v>
      </c>
      <c r="H1261" t="s">
        <v>6</v>
      </c>
      <c r="I1261" t="s">
        <v>463</v>
      </c>
      <c r="J1261" t="s">
        <v>1127</v>
      </c>
      <c r="K1261" t="s">
        <v>1124</v>
      </c>
      <c r="L1261" t="s">
        <v>659</v>
      </c>
      <c r="M1261" t="s">
        <v>660</v>
      </c>
      <c r="N1261" t="s">
        <v>584</v>
      </c>
      <c r="O1261" t="s">
        <v>585</v>
      </c>
      <c r="P1261" t="s">
        <v>5</v>
      </c>
      <c r="Q1261" t="s">
        <v>1345</v>
      </c>
      <c r="R1261" s="38">
        <v>140000</v>
      </c>
    </row>
    <row r="1262" spans="1:18" x14ac:dyDescent="0.25">
      <c r="A1262" t="s">
        <v>1059</v>
      </c>
      <c r="B1262" t="s">
        <v>466</v>
      </c>
      <c r="C1262" t="s">
        <v>968</v>
      </c>
      <c r="D1262" t="s">
        <v>1377</v>
      </c>
      <c r="E1262" t="s">
        <v>1378</v>
      </c>
      <c r="F1262" t="s">
        <v>582</v>
      </c>
      <c r="G1262" t="s">
        <v>583</v>
      </c>
      <c r="H1262" t="s">
        <v>6</v>
      </c>
      <c r="I1262" t="s">
        <v>463</v>
      </c>
      <c r="J1262" t="s">
        <v>1127</v>
      </c>
      <c r="K1262" t="s">
        <v>1124</v>
      </c>
      <c r="L1262" t="s">
        <v>745</v>
      </c>
      <c r="M1262" t="s">
        <v>746</v>
      </c>
      <c r="N1262" t="s">
        <v>584</v>
      </c>
      <c r="O1262" t="s">
        <v>585</v>
      </c>
      <c r="P1262" t="s">
        <v>5</v>
      </c>
      <c r="Q1262" t="s">
        <v>1345</v>
      </c>
      <c r="R1262" s="38">
        <v>4800</v>
      </c>
    </row>
    <row r="1263" spans="1:18" x14ac:dyDescent="0.25">
      <c r="A1263" t="s">
        <v>1059</v>
      </c>
      <c r="B1263" t="s">
        <v>466</v>
      </c>
      <c r="C1263" t="s">
        <v>968</v>
      </c>
      <c r="D1263" t="s">
        <v>1377</v>
      </c>
      <c r="E1263" t="s">
        <v>1378</v>
      </c>
      <c r="F1263" t="s">
        <v>582</v>
      </c>
      <c r="G1263" t="s">
        <v>583</v>
      </c>
      <c r="H1263" t="s">
        <v>6</v>
      </c>
      <c r="I1263" t="s">
        <v>463</v>
      </c>
      <c r="J1263" t="s">
        <v>1127</v>
      </c>
      <c r="K1263" t="s">
        <v>1124</v>
      </c>
      <c r="L1263" t="s">
        <v>755</v>
      </c>
      <c r="M1263" t="s">
        <v>756</v>
      </c>
      <c r="N1263" t="s">
        <v>584</v>
      </c>
      <c r="O1263" t="s">
        <v>585</v>
      </c>
      <c r="P1263" t="s">
        <v>5</v>
      </c>
      <c r="Q1263" t="s">
        <v>1345</v>
      </c>
      <c r="R1263" s="38">
        <v>1280</v>
      </c>
    </row>
    <row r="1264" spans="1:18" x14ac:dyDescent="0.25">
      <c r="A1264" t="s">
        <v>1059</v>
      </c>
      <c r="B1264" t="s">
        <v>466</v>
      </c>
      <c r="C1264" t="s">
        <v>968</v>
      </c>
      <c r="D1264" t="s">
        <v>1377</v>
      </c>
      <c r="E1264" t="s">
        <v>1378</v>
      </c>
      <c r="F1264" t="s">
        <v>582</v>
      </c>
      <c r="G1264" t="s">
        <v>583</v>
      </c>
      <c r="H1264" t="s">
        <v>6</v>
      </c>
      <c r="I1264" t="s">
        <v>463</v>
      </c>
      <c r="J1264" t="s">
        <v>1127</v>
      </c>
      <c r="K1264" t="s">
        <v>1124</v>
      </c>
      <c r="L1264" t="s">
        <v>765</v>
      </c>
      <c r="M1264" t="s">
        <v>766</v>
      </c>
      <c r="N1264" t="s">
        <v>584</v>
      </c>
      <c r="O1264" t="s">
        <v>585</v>
      </c>
      <c r="P1264" t="s">
        <v>5</v>
      </c>
      <c r="Q1264" t="s">
        <v>1345</v>
      </c>
      <c r="R1264" s="38">
        <v>14486.1</v>
      </c>
    </row>
    <row r="1265" spans="1:18" x14ac:dyDescent="0.25">
      <c r="A1265" t="s">
        <v>1059</v>
      </c>
      <c r="B1265" t="s">
        <v>466</v>
      </c>
      <c r="C1265" t="s">
        <v>968</v>
      </c>
      <c r="D1265" t="s">
        <v>1377</v>
      </c>
      <c r="E1265" t="s">
        <v>1378</v>
      </c>
      <c r="F1265" t="s">
        <v>582</v>
      </c>
      <c r="G1265" t="s">
        <v>583</v>
      </c>
      <c r="H1265" t="s">
        <v>6</v>
      </c>
      <c r="I1265" t="s">
        <v>463</v>
      </c>
      <c r="J1265" t="s">
        <v>1127</v>
      </c>
      <c r="K1265" t="s">
        <v>1124</v>
      </c>
      <c r="L1265" t="s">
        <v>1442</v>
      </c>
      <c r="M1265" t="s">
        <v>1443</v>
      </c>
      <c r="N1265" t="s">
        <v>584</v>
      </c>
      <c r="O1265" t="s">
        <v>585</v>
      </c>
      <c r="P1265" t="s">
        <v>5</v>
      </c>
      <c r="Q1265" t="s">
        <v>1345</v>
      </c>
      <c r="R1265" s="38">
        <v>111840</v>
      </c>
    </row>
    <row r="1266" spans="1:18" x14ac:dyDescent="0.25">
      <c r="A1266" t="s">
        <v>1059</v>
      </c>
      <c r="B1266" t="s">
        <v>466</v>
      </c>
      <c r="C1266" t="s">
        <v>968</v>
      </c>
      <c r="D1266" t="s">
        <v>1377</v>
      </c>
      <c r="E1266" t="s">
        <v>1378</v>
      </c>
      <c r="F1266" t="s">
        <v>582</v>
      </c>
      <c r="G1266" t="s">
        <v>583</v>
      </c>
      <c r="H1266" t="s">
        <v>6</v>
      </c>
      <c r="I1266" t="s">
        <v>463</v>
      </c>
      <c r="J1266" t="s">
        <v>1127</v>
      </c>
      <c r="K1266" t="s">
        <v>1124</v>
      </c>
      <c r="L1266" t="s">
        <v>677</v>
      </c>
      <c r="M1266" t="s">
        <v>678</v>
      </c>
      <c r="N1266" t="s">
        <v>584</v>
      </c>
      <c r="O1266" t="s">
        <v>585</v>
      </c>
      <c r="P1266" t="s">
        <v>5</v>
      </c>
      <c r="Q1266" t="s">
        <v>1345</v>
      </c>
      <c r="R1266" s="38">
        <v>105133.9</v>
      </c>
    </row>
    <row r="1267" spans="1:18" x14ac:dyDescent="0.25">
      <c r="A1267" t="s">
        <v>1059</v>
      </c>
      <c r="B1267" t="s">
        <v>466</v>
      </c>
      <c r="C1267" t="s">
        <v>968</v>
      </c>
      <c r="D1267" t="s">
        <v>1377</v>
      </c>
      <c r="E1267" t="s">
        <v>1378</v>
      </c>
      <c r="F1267" t="s">
        <v>582</v>
      </c>
      <c r="G1267" t="s">
        <v>583</v>
      </c>
      <c r="H1267" t="s">
        <v>6</v>
      </c>
      <c r="I1267" t="s">
        <v>463</v>
      </c>
      <c r="J1267" t="s">
        <v>1127</v>
      </c>
      <c r="K1267" t="s">
        <v>1124</v>
      </c>
      <c r="L1267" t="s">
        <v>960</v>
      </c>
      <c r="M1267" t="s">
        <v>961</v>
      </c>
      <c r="N1267" t="s">
        <v>584</v>
      </c>
      <c r="O1267" t="s">
        <v>585</v>
      </c>
      <c r="P1267" t="s">
        <v>5</v>
      </c>
      <c r="Q1267" t="s">
        <v>1345</v>
      </c>
      <c r="R1267" s="38">
        <v>22368</v>
      </c>
    </row>
    <row r="1268" spans="1:18" x14ac:dyDescent="0.25">
      <c r="A1268" t="s">
        <v>1059</v>
      </c>
      <c r="B1268" t="s">
        <v>466</v>
      </c>
      <c r="C1268" t="s">
        <v>968</v>
      </c>
      <c r="D1268" t="s">
        <v>1377</v>
      </c>
      <c r="E1268" t="s">
        <v>1378</v>
      </c>
      <c r="F1268" t="s">
        <v>586</v>
      </c>
      <c r="G1268" t="s">
        <v>1379</v>
      </c>
      <c r="H1268" t="s">
        <v>6</v>
      </c>
      <c r="I1268" t="s">
        <v>463</v>
      </c>
      <c r="J1268" t="s">
        <v>1074</v>
      </c>
      <c r="K1268" t="s">
        <v>1075</v>
      </c>
      <c r="L1268" t="s">
        <v>828</v>
      </c>
      <c r="M1268" t="s">
        <v>829</v>
      </c>
      <c r="N1268" t="s">
        <v>588</v>
      </c>
      <c r="O1268" t="s">
        <v>589</v>
      </c>
      <c r="P1268" t="s">
        <v>5</v>
      </c>
      <c r="Q1268" t="s">
        <v>1345</v>
      </c>
      <c r="R1268" s="38">
        <v>150000</v>
      </c>
    </row>
    <row r="1269" spans="1:18" x14ac:dyDescent="0.25">
      <c r="A1269" t="s">
        <v>1108</v>
      </c>
      <c r="B1269" t="s">
        <v>1109</v>
      </c>
      <c r="C1269" t="s">
        <v>602</v>
      </c>
      <c r="D1269" t="s">
        <v>1167</v>
      </c>
      <c r="E1269" t="s">
        <v>1168</v>
      </c>
      <c r="F1269" t="s">
        <v>167</v>
      </c>
      <c r="G1269" t="s">
        <v>168</v>
      </c>
      <c r="H1269" t="s">
        <v>6</v>
      </c>
      <c r="I1269" t="s">
        <v>463</v>
      </c>
      <c r="J1269" t="s">
        <v>1179</v>
      </c>
      <c r="K1269" t="s">
        <v>1180</v>
      </c>
      <c r="L1269" t="s">
        <v>659</v>
      </c>
      <c r="M1269" t="s">
        <v>660</v>
      </c>
      <c r="N1269" t="s">
        <v>580</v>
      </c>
      <c r="O1269" t="s">
        <v>581</v>
      </c>
      <c r="P1269" t="s">
        <v>1182</v>
      </c>
      <c r="Q1269" t="s">
        <v>1183</v>
      </c>
      <c r="R1269" s="38">
        <v>172800</v>
      </c>
    </row>
    <row r="1270" spans="1:18" x14ac:dyDescent="0.25">
      <c r="A1270" t="s">
        <v>1108</v>
      </c>
      <c r="B1270" t="s">
        <v>1109</v>
      </c>
      <c r="C1270" t="s">
        <v>602</v>
      </c>
      <c r="D1270" t="s">
        <v>1167</v>
      </c>
      <c r="E1270" t="s">
        <v>1168</v>
      </c>
      <c r="F1270" t="s">
        <v>167</v>
      </c>
      <c r="G1270" t="s">
        <v>168</v>
      </c>
      <c r="H1270" t="s">
        <v>6</v>
      </c>
      <c r="I1270" t="s">
        <v>463</v>
      </c>
      <c r="J1270" t="s">
        <v>1179</v>
      </c>
      <c r="K1270" t="s">
        <v>1180</v>
      </c>
      <c r="L1270" t="s">
        <v>1184</v>
      </c>
      <c r="M1270" t="s">
        <v>1185</v>
      </c>
      <c r="N1270" t="s">
        <v>580</v>
      </c>
      <c r="O1270" t="s">
        <v>581</v>
      </c>
      <c r="P1270" t="s">
        <v>1182</v>
      </c>
      <c r="Q1270" t="s">
        <v>1183</v>
      </c>
      <c r="R1270" s="38">
        <v>28800</v>
      </c>
    </row>
    <row r="1271" spans="1:18" x14ac:dyDescent="0.25">
      <c r="A1271" t="s">
        <v>1108</v>
      </c>
      <c r="B1271" t="s">
        <v>1109</v>
      </c>
      <c r="C1271" t="s">
        <v>602</v>
      </c>
      <c r="D1271" t="s">
        <v>1192</v>
      </c>
      <c r="E1271" t="s">
        <v>1193</v>
      </c>
      <c r="F1271" t="s">
        <v>84</v>
      </c>
      <c r="G1271" t="s">
        <v>85</v>
      </c>
      <c r="H1271" t="s">
        <v>75</v>
      </c>
      <c r="I1271" t="s">
        <v>460</v>
      </c>
      <c r="J1271" t="s">
        <v>1061</v>
      </c>
      <c r="K1271" t="s">
        <v>1062</v>
      </c>
      <c r="L1271" t="s">
        <v>891</v>
      </c>
      <c r="M1271" t="s">
        <v>892</v>
      </c>
      <c r="N1271" t="s">
        <v>577</v>
      </c>
      <c r="O1271" t="s">
        <v>578</v>
      </c>
      <c r="P1271" t="s">
        <v>1211</v>
      </c>
      <c r="Q1271" t="s">
        <v>1212</v>
      </c>
      <c r="R1271" s="38">
        <v>732322.82</v>
      </c>
    </row>
    <row r="1272" spans="1:18" x14ac:dyDescent="0.25">
      <c r="A1272" t="s">
        <v>1108</v>
      </c>
      <c r="B1272" t="s">
        <v>1109</v>
      </c>
      <c r="C1272" t="s">
        <v>602</v>
      </c>
      <c r="D1272" t="s">
        <v>1192</v>
      </c>
      <c r="E1272" t="s">
        <v>1193</v>
      </c>
      <c r="F1272" t="s">
        <v>84</v>
      </c>
      <c r="G1272" t="s">
        <v>85</v>
      </c>
      <c r="H1272" t="s">
        <v>75</v>
      </c>
      <c r="I1272" t="s">
        <v>460</v>
      </c>
      <c r="J1272" t="s">
        <v>1061</v>
      </c>
      <c r="K1272" t="s">
        <v>1062</v>
      </c>
      <c r="L1272" t="s">
        <v>904</v>
      </c>
      <c r="M1272" t="s">
        <v>905</v>
      </c>
      <c r="N1272" t="s">
        <v>577</v>
      </c>
      <c r="O1272" t="s">
        <v>578</v>
      </c>
      <c r="P1272" t="s">
        <v>1211</v>
      </c>
      <c r="Q1272" t="s">
        <v>1212</v>
      </c>
      <c r="R1272" s="38">
        <v>1439932.02</v>
      </c>
    </row>
    <row r="1273" spans="1:18" x14ac:dyDescent="0.25">
      <c r="A1273" t="s">
        <v>1108</v>
      </c>
      <c r="B1273" t="s">
        <v>1109</v>
      </c>
      <c r="C1273" t="s">
        <v>602</v>
      </c>
      <c r="D1273" t="s">
        <v>1192</v>
      </c>
      <c r="E1273" t="s">
        <v>1193</v>
      </c>
      <c r="F1273" t="s">
        <v>84</v>
      </c>
      <c r="G1273" t="s">
        <v>85</v>
      </c>
      <c r="H1273" t="s">
        <v>75</v>
      </c>
      <c r="I1273" t="s">
        <v>460</v>
      </c>
      <c r="J1273" t="s">
        <v>1061</v>
      </c>
      <c r="K1273" t="s">
        <v>1062</v>
      </c>
      <c r="L1273" t="s">
        <v>928</v>
      </c>
      <c r="M1273" t="s">
        <v>929</v>
      </c>
      <c r="N1273" t="s">
        <v>577</v>
      </c>
      <c r="O1273" t="s">
        <v>578</v>
      </c>
      <c r="P1273" t="s">
        <v>1211</v>
      </c>
      <c r="Q1273" t="s">
        <v>1212</v>
      </c>
      <c r="R1273" s="38">
        <v>745.16</v>
      </c>
    </row>
    <row r="1274" spans="1:18" x14ac:dyDescent="0.25">
      <c r="A1274" t="s">
        <v>1108</v>
      </c>
      <c r="B1274" t="s">
        <v>1109</v>
      </c>
      <c r="C1274" t="s">
        <v>602</v>
      </c>
      <c r="D1274" t="s">
        <v>1192</v>
      </c>
      <c r="E1274" t="s">
        <v>1193</v>
      </c>
      <c r="F1274" t="s">
        <v>1213</v>
      </c>
      <c r="G1274" t="s">
        <v>1214</v>
      </c>
      <c r="H1274" t="s">
        <v>6</v>
      </c>
      <c r="I1274" t="s">
        <v>463</v>
      </c>
      <c r="J1274" t="s">
        <v>1207</v>
      </c>
      <c r="K1274" t="s">
        <v>1208</v>
      </c>
      <c r="L1274" t="s">
        <v>740</v>
      </c>
      <c r="M1274" t="s">
        <v>741</v>
      </c>
      <c r="N1274" t="s">
        <v>577</v>
      </c>
      <c r="O1274" t="s">
        <v>578</v>
      </c>
      <c r="P1274" t="s">
        <v>1215</v>
      </c>
      <c r="Q1274" t="s">
        <v>1216</v>
      </c>
      <c r="R1274" s="38">
        <v>44876.04</v>
      </c>
    </row>
    <row r="1275" spans="1:18" x14ac:dyDescent="0.25">
      <c r="A1275" t="s">
        <v>1108</v>
      </c>
      <c r="B1275" t="s">
        <v>1109</v>
      </c>
      <c r="C1275" t="s">
        <v>602</v>
      </c>
      <c r="D1275" t="s">
        <v>1192</v>
      </c>
      <c r="E1275" t="s">
        <v>1193</v>
      </c>
      <c r="F1275" t="s">
        <v>1213</v>
      </c>
      <c r="G1275" t="s">
        <v>1214</v>
      </c>
      <c r="H1275" t="s">
        <v>6</v>
      </c>
      <c r="I1275" t="s">
        <v>463</v>
      </c>
      <c r="J1275" t="s">
        <v>1207</v>
      </c>
      <c r="K1275" t="s">
        <v>1208</v>
      </c>
      <c r="L1275" t="s">
        <v>747</v>
      </c>
      <c r="M1275" t="s">
        <v>748</v>
      </c>
      <c r="N1275" t="s">
        <v>577</v>
      </c>
      <c r="O1275" t="s">
        <v>578</v>
      </c>
      <c r="P1275" t="s">
        <v>1215</v>
      </c>
      <c r="Q1275" t="s">
        <v>1216</v>
      </c>
      <c r="R1275" s="38">
        <v>46573.21</v>
      </c>
    </row>
    <row r="1276" spans="1:18" x14ac:dyDescent="0.25">
      <c r="A1276" t="s">
        <v>1108</v>
      </c>
      <c r="B1276" t="s">
        <v>1109</v>
      </c>
      <c r="C1276" t="s">
        <v>602</v>
      </c>
      <c r="D1276" t="s">
        <v>1192</v>
      </c>
      <c r="E1276" t="s">
        <v>1193</v>
      </c>
      <c r="F1276" t="s">
        <v>1213</v>
      </c>
      <c r="G1276" t="s">
        <v>1214</v>
      </c>
      <c r="H1276" t="s">
        <v>6</v>
      </c>
      <c r="I1276" t="s">
        <v>463</v>
      </c>
      <c r="J1276" t="s">
        <v>1207</v>
      </c>
      <c r="K1276" t="s">
        <v>1208</v>
      </c>
      <c r="L1276" t="s">
        <v>749</v>
      </c>
      <c r="M1276" t="s">
        <v>750</v>
      </c>
      <c r="N1276" t="s">
        <v>577</v>
      </c>
      <c r="O1276" t="s">
        <v>578</v>
      </c>
      <c r="P1276" t="s">
        <v>1215</v>
      </c>
      <c r="Q1276" t="s">
        <v>1216</v>
      </c>
      <c r="R1276" s="38">
        <v>50526.51</v>
      </c>
    </row>
    <row r="1277" spans="1:18" x14ac:dyDescent="0.25">
      <c r="A1277" t="s">
        <v>1108</v>
      </c>
      <c r="B1277" t="s">
        <v>1109</v>
      </c>
      <c r="C1277" t="s">
        <v>602</v>
      </c>
      <c r="D1277" t="s">
        <v>1192</v>
      </c>
      <c r="E1277" t="s">
        <v>1193</v>
      </c>
      <c r="F1277" t="s">
        <v>1213</v>
      </c>
      <c r="G1277" t="s">
        <v>1214</v>
      </c>
      <c r="H1277" t="s">
        <v>6</v>
      </c>
      <c r="I1277" t="s">
        <v>463</v>
      </c>
      <c r="J1277" t="s">
        <v>1207</v>
      </c>
      <c r="K1277" t="s">
        <v>1208</v>
      </c>
      <c r="L1277" t="s">
        <v>755</v>
      </c>
      <c r="M1277" t="s">
        <v>756</v>
      </c>
      <c r="N1277" t="s">
        <v>577</v>
      </c>
      <c r="O1277" t="s">
        <v>578</v>
      </c>
      <c r="P1277" t="s">
        <v>1215</v>
      </c>
      <c r="Q1277" t="s">
        <v>1216</v>
      </c>
      <c r="R1277" s="38">
        <v>7185.85</v>
      </c>
    </row>
    <row r="1278" spans="1:18" x14ac:dyDescent="0.25">
      <c r="A1278" t="s">
        <v>1108</v>
      </c>
      <c r="B1278" t="s">
        <v>1109</v>
      </c>
      <c r="C1278" t="s">
        <v>602</v>
      </c>
      <c r="D1278" t="s">
        <v>1192</v>
      </c>
      <c r="E1278" t="s">
        <v>1193</v>
      </c>
      <c r="F1278" t="s">
        <v>1213</v>
      </c>
      <c r="G1278" t="s">
        <v>1214</v>
      </c>
      <c r="H1278" t="s">
        <v>6</v>
      </c>
      <c r="I1278" t="s">
        <v>463</v>
      </c>
      <c r="J1278" t="s">
        <v>1207</v>
      </c>
      <c r="K1278" t="s">
        <v>1208</v>
      </c>
      <c r="L1278" t="s">
        <v>765</v>
      </c>
      <c r="M1278" t="s">
        <v>766</v>
      </c>
      <c r="N1278" t="s">
        <v>577</v>
      </c>
      <c r="O1278" t="s">
        <v>578</v>
      </c>
      <c r="P1278" t="s">
        <v>1215</v>
      </c>
      <c r="Q1278" t="s">
        <v>1216</v>
      </c>
      <c r="R1278" s="38">
        <v>7124</v>
      </c>
    </row>
    <row r="1279" spans="1:18" x14ac:dyDescent="0.25">
      <c r="A1279" t="s">
        <v>1108</v>
      </c>
      <c r="B1279" t="s">
        <v>1109</v>
      </c>
      <c r="C1279" t="s">
        <v>602</v>
      </c>
      <c r="D1279" t="s">
        <v>1192</v>
      </c>
      <c r="E1279" t="s">
        <v>1193</v>
      </c>
      <c r="F1279" t="s">
        <v>1213</v>
      </c>
      <c r="G1279" t="s">
        <v>1214</v>
      </c>
      <c r="H1279" t="s">
        <v>6</v>
      </c>
      <c r="I1279" t="s">
        <v>463</v>
      </c>
      <c r="J1279" t="s">
        <v>1207</v>
      </c>
      <c r="K1279" t="s">
        <v>1208</v>
      </c>
      <c r="L1279" t="s">
        <v>767</v>
      </c>
      <c r="M1279" t="s">
        <v>768</v>
      </c>
      <c r="N1279" t="s">
        <v>577</v>
      </c>
      <c r="O1279" t="s">
        <v>578</v>
      </c>
      <c r="P1279" t="s">
        <v>1215</v>
      </c>
      <c r="Q1279" t="s">
        <v>1216</v>
      </c>
      <c r="R1279" s="38">
        <v>4398</v>
      </c>
    </row>
    <row r="1280" spans="1:18" x14ac:dyDescent="0.25">
      <c r="A1280" t="s">
        <v>1108</v>
      </c>
      <c r="B1280" t="s">
        <v>1109</v>
      </c>
      <c r="C1280" t="s">
        <v>602</v>
      </c>
      <c r="D1280" t="s">
        <v>1192</v>
      </c>
      <c r="E1280" t="s">
        <v>1193</v>
      </c>
      <c r="F1280" t="s">
        <v>1213</v>
      </c>
      <c r="G1280" t="s">
        <v>1214</v>
      </c>
      <c r="H1280" t="s">
        <v>6</v>
      </c>
      <c r="I1280" t="s">
        <v>463</v>
      </c>
      <c r="J1280" t="s">
        <v>1207</v>
      </c>
      <c r="K1280" t="s">
        <v>1208</v>
      </c>
      <c r="L1280" t="s">
        <v>769</v>
      </c>
      <c r="M1280" t="s">
        <v>770</v>
      </c>
      <c r="N1280" t="s">
        <v>577</v>
      </c>
      <c r="O1280" t="s">
        <v>578</v>
      </c>
      <c r="P1280" t="s">
        <v>1215</v>
      </c>
      <c r="Q1280" t="s">
        <v>1216</v>
      </c>
      <c r="R1280" s="38">
        <v>11214.91</v>
      </c>
    </row>
    <row r="1281" spans="1:18" x14ac:dyDescent="0.25">
      <c r="A1281" t="s">
        <v>1108</v>
      </c>
      <c r="B1281" t="s">
        <v>1109</v>
      </c>
      <c r="C1281" t="s">
        <v>602</v>
      </c>
      <c r="D1281" t="s">
        <v>1059</v>
      </c>
      <c r="E1281" t="s">
        <v>466</v>
      </c>
      <c r="F1281" t="s">
        <v>67</v>
      </c>
      <c r="G1281" t="s">
        <v>68</v>
      </c>
      <c r="H1281" t="s">
        <v>6</v>
      </c>
      <c r="I1281" t="s">
        <v>463</v>
      </c>
      <c r="J1281" t="s">
        <v>1061</v>
      </c>
      <c r="K1281" t="s">
        <v>1062</v>
      </c>
      <c r="L1281" t="s">
        <v>785</v>
      </c>
      <c r="M1281" t="s">
        <v>786</v>
      </c>
      <c r="N1281" t="s">
        <v>241</v>
      </c>
      <c r="O1281" t="s">
        <v>564</v>
      </c>
      <c r="P1281" t="s">
        <v>1326</v>
      </c>
      <c r="Q1281" t="s">
        <v>1327</v>
      </c>
      <c r="R1281" s="38">
        <v>3958.97</v>
      </c>
    </row>
    <row r="1282" spans="1:18" x14ac:dyDescent="0.25">
      <c r="A1282" t="s">
        <v>1108</v>
      </c>
      <c r="B1282" t="s">
        <v>1109</v>
      </c>
      <c r="C1282" t="s">
        <v>602</v>
      </c>
      <c r="D1282" t="s">
        <v>1059</v>
      </c>
      <c r="E1282" t="s">
        <v>466</v>
      </c>
      <c r="F1282" t="s">
        <v>67</v>
      </c>
      <c r="G1282" t="s">
        <v>68</v>
      </c>
      <c r="H1282" t="s">
        <v>6</v>
      </c>
      <c r="I1282" t="s">
        <v>463</v>
      </c>
      <c r="J1282" t="s">
        <v>1061</v>
      </c>
      <c r="K1282" t="s">
        <v>1062</v>
      </c>
      <c r="L1282" t="s">
        <v>956</v>
      </c>
      <c r="M1282" t="s">
        <v>957</v>
      </c>
      <c r="N1282" t="s">
        <v>241</v>
      </c>
      <c r="O1282" t="s">
        <v>564</v>
      </c>
      <c r="P1282" t="s">
        <v>1326</v>
      </c>
      <c r="Q1282" t="s">
        <v>1327</v>
      </c>
      <c r="R1282" s="38">
        <v>791.84</v>
      </c>
    </row>
    <row r="1283" spans="1:18" x14ac:dyDescent="0.25">
      <c r="A1283" t="s">
        <v>1108</v>
      </c>
      <c r="B1283" t="s">
        <v>1109</v>
      </c>
      <c r="C1283" t="s">
        <v>602</v>
      </c>
      <c r="D1283" t="s">
        <v>1341</v>
      </c>
      <c r="E1283" t="s">
        <v>1342</v>
      </c>
      <c r="F1283" t="s">
        <v>7</v>
      </c>
      <c r="G1283" t="s">
        <v>8</v>
      </c>
      <c r="H1283" t="s">
        <v>6</v>
      </c>
      <c r="I1283" t="s">
        <v>463</v>
      </c>
      <c r="J1283" t="s">
        <v>1061</v>
      </c>
      <c r="K1283" t="s">
        <v>1062</v>
      </c>
      <c r="L1283" t="s">
        <v>785</v>
      </c>
      <c r="M1283" t="s">
        <v>786</v>
      </c>
      <c r="N1283" t="s">
        <v>241</v>
      </c>
      <c r="O1283" t="s">
        <v>564</v>
      </c>
      <c r="P1283" t="s">
        <v>43</v>
      </c>
      <c r="Q1283" t="s">
        <v>44</v>
      </c>
      <c r="R1283" s="38">
        <v>0</v>
      </c>
    </row>
    <row r="1284" spans="1:18" x14ac:dyDescent="0.25">
      <c r="A1284" t="s">
        <v>1108</v>
      </c>
      <c r="B1284" t="s">
        <v>1109</v>
      </c>
      <c r="C1284" t="s">
        <v>602</v>
      </c>
      <c r="D1284" t="s">
        <v>1341</v>
      </c>
      <c r="E1284" t="s">
        <v>1342</v>
      </c>
      <c r="F1284" t="s">
        <v>7</v>
      </c>
      <c r="G1284" t="s">
        <v>8</v>
      </c>
      <c r="H1284" t="s">
        <v>6</v>
      </c>
      <c r="I1284" t="s">
        <v>463</v>
      </c>
      <c r="J1284" t="s">
        <v>1061</v>
      </c>
      <c r="K1284" t="s">
        <v>1062</v>
      </c>
      <c r="L1284" t="s">
        <v>785</v>
      </c>
      <c r="M1284" t="s">
        <v>786</v>
      </c>
      <c r="N1284" t="s">
        <v>577</v>
      </c>
      <c r="O1284" t="s">
        <v>578</v>
      </c>
      <c r="P1284" t="s">
        <v>43</v>
      </c>
      <c r="Q1284" t="s">
        <v>44</v>
      </c>
      <c r="R1284" s="38">
        <v>4267.6400000000003</v>
      </c>
    </row>
    <row r="1285" spans="1:18" x14ac:dyDescent="0.25">
      <c r="A1285" t="s">
        <v>1108</v>
      </c>
      <c r="B1285" t="s">
        <v>1109</v>
      </c>
      <c r="C1285" t="s">
        <v>602</v>
      </c>
      <c r="D1285" t="s">
        <v>1341</v>
      </c>
      <c r="E1285" t="s">
        <v>1342</v>
      </c>
      <c r="F1285" t="s">
        <v>7</v>
      </c>
      <c r="G1285" t="s">
        <v>8</v>
      </c>
      <c r="H1285" t="s">
        <v>6</v>
      </c>
      <c r="I1285" t="s">
        <v>463</v>
      </c>
      <c r="J1285" t="s">
        <v>1061</v>
      </c>
      <c r="K1285" t="s">
        <v>1062</v>
      </c>
      <c r="L1285" t="s">
        <v>956</v>
      </c>
      <c r="M1285" t="s">
        <v>957</v>
      </c>
      <c r="N1285" t="s">
        <v>5</v>
      </c>
      <c r="O1285" t="s">
        <v>1345</v>
      </c>
      <c r="P1285" t="s">
        <v>1343</v>
      </c>
      <c r="Q1285" t="s">
        <v>1344</v>
      </c>
      <c r="R1285" s="38">
        <v>783.63</v>
      </c>
    </row>
    <row r="1286" spans="1:18" x14ac:dyDescent="0.25">
      <c r="A1286" t="s">
        <v>1108</v>
      </c>
      <c r="B1286" t="s">
        <v>1109</v>
      </c>
      <c r="C1286" t="s">
        <v>602</v>
      </c>
      <c r="D1286" t="s">
        <v>1108</v>
      </c>
      <c r="E1286" t="s">
        <v>1109</v>
      </c>
      <c r="F1286" t="s">
        <v>76</v>
      </c>
      <c r="G1286" t="s">
        <v>77</v>
      </c>
      <c r="H1286" t="s">
        <v>75</v>
      </c>
      <c r="I1286" t="s">
        <v>460</v>
      </c>
      <c r="J1286" t="s">
        <v>1068</v>
      </c>
      <c r="K1286" t="s">
        <v>1069</v>
      </c>
      <c r="L1286" t="s">
        <v>617</v>
      </c>
      <c r="M1286" t="s">
        <v>618</v>
      </c>
      <c r="N1286" t="s">
        <v>577</v>
      </c>
      <c r="O1286" t="s">
        <v>578</v>
      </c>
      <c r="P1286" t="s">
        <v>1224</v>
      </c>
      <c r="Q1286" t="s">
        <v>1225</v>
      </c>
      <c r="R1286" s="38">
        <v>172760.57</v>
      </c>
    </row>
    <row r="1287" spans="1:18" x14ac:dyDescent="0.25">
      <c r="A1287" t="s">
        <v>1108</v>
      </c>
      <c r="B1287" t="s">
        <v>1109</v>
      </c>
      <c r="C1287" t="s">
        <v>602</v>
      </c>
      <c r="D1287" t="s">
        <v>1108</v>
      </c>
      <c r="E1287" t="s">
        <v>1109</v>
      </c>
      <c r="F1287" t="s">
        <v>76</v>
      </c>
      <c r="G1287" t="s">
        <v>77</v>
      </c>
      <c r="H1287" t="s">
        <v>75</v>
      </c>
      <c r="I1287" t="s">
        <v>460</v>
      </c>
      <c r="J1287" t="s">
        <v>1068</v>
      </c>
      <c r="K1287" t="s">
        <v>1069</v>
      </c>
      <c r="L1287" t="s">
        <v>621</v>
      </c>
      <c r="M1287" t="s">
        <v>622</v>
      </c>
      <c r="N1287" t="s">
        <v>577</v>
      </c>
      <c r="O1287" t="s">
        <v>578</v>
      </c>
      <c r="P1287" t="s">
        <v>1224</v>
      </c>
      <c r="Q1287" t="s">
        <v>1225</v>
      </c>
      <c r="R1287" s="38">
        <v>11384.57</v>
      </c>
    </row>
    <row r="1288" spans="1:18" x14ac:dyDescent="0.25">
      <c r="A1288" t="s">
        <v>1108</v>
      </c>
      <c r="B1288" t="s">
        <v>1109</v>
      </c>
      <c r="C1288" t="s">
        <v>602</v>
      </c>
      <c r="D1288" t="s">
        <v>1108</v>
      </c>
      <c r="E1288" t="s">
        <v>1109</v>
      </c>
      <c r="F1288" t="s">
        <v>76</v>
      </c>
      <c r="G1288" t="s">
        <v>77</v>
      </c>
      <c r="H1288" t="s">
        <v>75</v>
      </c>
      <c r="I1288" t="s">
        <v>460</v>
      </c>
      <c r="J1288" t="s">
        <v>1068</v>
      </c>
      <c r="K1288" t="s">
        <v>1069</v>
      </c>
      <c r="L1288" t="s">
        <v>629</v>
      </c>
      <c r="M1288" t="s">
        <v>630</v>
      </c>
      <c r="N1288" t="s">
        <v>577</v>
      </c>
      <c r="O1288" t="s">
        <v>578</v>
      </c>
      <c r="P1288" t="s">
        <v>1224</v>
      </c>
      <c r="Q1288" t="s">
        <v>1225</v>
      </c>
      <c r="R1288" s="38">
        <v>66952.52</v>
      </c>
    </row>
    <row r="1289" spans="1:18" x14ac:dyDescent="0.25">
      <c r="A1289" t="s">
        <v>1108</v>
      </c>
      <c r="B1289" t="s">
        <v>1109</v>
      </c>
      <c r="C1289" t="s">
        <v>602</v>
      </c>
      <c r="D1289" t="s">
        <v>1108</v>
      </c>
      <c r="E1289" t="s">
        <v>1109</v>
      </c>
      <c r="F1289" t="s">
        <v>76</v>
      </c>
      <c r="G1289" t="s">
        <v>77</v>
      </c>
      <c r="H1289" t="s">
        <v>75</v>
      </c>
      <c r="I1289" t="s">
        <v>460</v>
      </c>
      <c r="J1289" t="s">
        <v>1068</v>
      </c>
      <c r="K1289" t="s">
        <v>1069</v>
      </c>
      <c r="L1289" t="s">
        <v>631</v>
      </c>
      <c r="M1289" t="s">
        <v>632</v>
      </c>
      <c r="N1289" t="s">
        <v>577</v>
      </c>
      <c r="O1289" t="s">
        <v>578</v>
      </c>
      <c r="P1289" t="s">
        <v>1224</v>
      </c>
      <c r="Q1289" t="s">
        <v>1225</v>
      </c>
      <c r="R1289" s="38">
        <v>5579.37</v>
      </c>
    </row>
    <row r="1290" spans="1:18" x14ac:dyDescent="0.25">
      <c r="A1290" t="s">
        <v>1108</v>
      </c>
      <c r="B1290" t="s">
        <v>1109</v>
      </c>
      <c r="C1290" t="s">
        <v>602</v>
      </c>
      <c r="D1290" t="s">
        <v>1108</v>
      </c>
      <c r="E1290" t="s">
        <v>1109</v>
      </c>
      <c r="F1290" t="s">
        <v>80</v>
      </c>
      <c r="G1290" t="s">
        <v>81</v>
      </c>
      <c r="H1290" t="s">
        <v>75</v>
      </c>
      <c r="I1290" t="s">
        <v>460</v>
      </c>
      <c r="J1290" t="s">
        <v>1061</v>
      </c>
      <c r="K1290" t="s">
        <v>1062</v>
      </c>
      <c r="L1290" t="s">
        <v>646</v>
      </c>
      <c r="M1290" t="s">
        <v>647</v>
      </c>
      <c r="N1290" t="s">
        <v>577</v>
      </c>
      <c r="O1290" t="s">
        <v>578</v>
      </c>
      <c r="P1290" t="s">
        <v>1226</v>
      </c>
      <c r="Q1290" t="s">
        <v>1227</v>
      </c>
      <c r="R1290" s="38">
        <v>0</v>
      </c>
    </row>
    <row r="1291" spans="1:18" x14ac:dyDescent="0.25">
      <c r="A1291" t="s">
        <v>1108</v>
      </c>
      <c r="B1291" t="s">
        <v>1109</v>
      </c>
      <c r="C1291" t="s">
        <v>602</v>
      </c>
      <c r="D1291" t="s">
        <v>1108</v>
      </c>
      <c r="E1291" t="s">
        <v>1109</v>
      </c>
      <c r="F1291" t="s">
        <v>80</v>
      </c>
      <c r="G1291" t="s">
        <v>81</v>
      </c>
      <c r="H1291" t="s">
        <v>75</v>
      </c>
      <c r="I1291" t="s">
        <v>460</v>
      </c>
      <c r="J1291" t="s">
        <v>1061</v>
      </c>
      <c r="K1291" t="s">
        <v>1062</v>
      </c>
      <c r="L1291" t="s">
        <v>648</v>
      </c>
      <c r="M1291" t="s">
        <v>649</v>
      </c>
      <c r="N1291" t="s">
        <v>577</v>
      </c>
      <c r="O1291" t="s">
        <v>578</v>
      </c>
      <c r="P1291" t="s">
        <v>1226</v>
      </c>
      <c r="Q1291" t="s">
        <v>1227</v>
      </c>
      <c r="R1291" s="38">
        <v>8222905.2999999998</v>
      </c>
    </row>
    <row r="1292" spans="1:18" x14ac:dyDescent="0.25">
      <c r="A1292" t="s">
        <v>1108</v>
      </c>
      <c r="B1292" t="s">
        <v>1109</v>
      </c>
      <c r="C1292" t="s">
        <v>602</v>
      </c>
      <c r="D1292" t="s">
        <v>1108</v>
      </c>
      <c r="E1292" t="s">
        <v>1109</v>
      </c>
      <c r="F1292" t="s">
        <v>80</v>
      </c>
      <c r="G1292" t="s">
        <v>81</v>
      </c>
      <c r="H1292" t="s">
        <v>75</v>
      </c>
      <c r="I1292" t="s">
        <v>460</v>
      </c>
      <c r="J1292" t="s">
        <v>1061</v>
      </c>
      <c r="K1292" t="s">
        <v>1062</v>
      </c>
      <c r="L1292" t="s">
        <v>650</v>
      </c>
      <c r="M1292" t="s">
        <v>651</v>
      </c>
      <c r="N1292" t="s">
        <v>577</v>
      </c>
      <c r="O1292" t="s">
        <v>578</v>
      </c>
      <c r="P1292" t="s">
        <v>1226</v>
      </c>
      <c r="Q1292" t="s">
        <v>1227</v>
      </c>
      <c r="R1292" s="38">
        <v>555.94000000000096</v>
      </c>
    </row>
    <row r="1293" spans="1:18" x14ac:dyDescent="0.25">
      <c r="A1293" t="s">
        <v>1108</v>
      </c>
      <c r="B1293" t="s">
        <v>1109</v>
      </c>
      <c r="C1293" t="s">
        <v>602</v>
      </c>
      <c r="D1293" t="s">
        <v>1108</v>
      </c>
      <c r="E1293" t="s">
        <v>1109</v>
      </c>
      <c r="F1293" t="s">
        <v>80</v>
      </c>
      <c r="G1293" t="s">
        <v>81</v>
      </c>
      <c r="H1293" t="s">
        <v>75</v>
      </c>
      <c r="I1293" t="s">
        <v>460</v>
      </c>
      <c r="J1293" t="s">
        <v>1061</v>
      </c>
      <c r="K1293" t="s">
        <v>1062</v>
      </c>
      <c r="L1293" t="s">
        <v>652</v>
      </c>
      <c r="M1293" t="s">
        <v>653</v>
      </c>
      <c r="N1293" t="s">
        <v>577</v>
      </c>
      <c r="O1293" t="s">
        <v>578</v>
      </c>
      <c r="P1293" t="s">
        <v>1226</v>
      </c>
      <c r="Q1293" t="s">
        <v>1227</v>
      </c>
      <c r="R1293" s="38">
        <v>52.52</v>
      </c>
    </row>
    <row r="1294" spans="1:18" x14ac:dyDescent="0.25">
      <c r="A1294" t="s">
        <v>1108</v>
      </c>
      <c r="B1294" t="s">
        <v>1109</v>
      </c>
      <c r="C1294" t="s">
        <v>602</v>
      </c>
      <c r="D1294" t="s">
        <v>1108</v>
      </c>
      <c r="E1294" t="s">
        <v>1109</v>
      </c>
      <c r="F1294" t="s">
        <v>37</v>
      </c>
      <c r="G1294" t="s">
        <v>38</v>
      </c>
      <c r="H1294" t="s">
        <v>6</v>
      </c>
      <c r="I1294" t="s">
        <v>463</v>
      </c>
      <c r="J1294" t="s">
        <v>1078</v>
      </c>
      <c r="K1294" t="s">
        <v>1069</v>
      </c>
      <c r="L1294" t="s">
        <v>654</v>
      </c>
      <c r="M1294" t="s">
        <v>479</v>
      </c>
      <c r="N1294" t="s">
        <v>577</v>
      </c>
      <c r="O1294" t="s">
        <v>578</v>
      </c>
      <c r="P1294" t="s">
        <v>1228</v>
      </c>
      <c r="Q1294" t="s">
        <v>1229</v>
      </c>
      <c r="R1294" s="38">
        <v>4408.45</v>
      </c>
    </row>
    <row r="1295" spans="1:18" x14ac:dyDescent="0.25">
      <c r="A1295" t="s">
        <v>1108</v>
      </c>
      <c r="B1295" t="s">
        <v>1109</v>
      </c>
      <c r="C1295" t="s">
        <v>602</v>
      </c>
      <c r="D1295" t="s">
        <v>1108</v>
      </c>
      <c r="E1295" t="s">
        <v>1109</v>
      </c>
      <c r="F1295" t="s">
        <v>37</v>
      </c>
      <c r="G1295" t="s">
        <v>38</v>
      </c>
      <c r="H1295" t="s">
        <v>6</v>
      </c>
      <c r="I1295" t="s">
        <v>463</v>
      </c>
      <c r="J1295" t="s">
        <v>1078</v>
      </c>
      <c r="K1295" t="s">
        <v>1069</v>
      </c>
      <c r="L1295" t="s">
        <v>655</v>
      </c>
      <c r="M1295" t="s">
        <v>656</v>
      </c>
      <c r="N1295" t="s">
        <v>577</v>
      </c>
      <c r="O1295" t="s">
        <v>578</v>
      </c>
      <c r="P1295" t="s">
        <v>1228</v>
      </c>
      <c r="Q1295" t="s">
        <v>1229</v>
      </c>
      <c r="R1295" s="38">
        <v>431985.47</v>
      </c>
    </row>
    <row r="1296" spans="1:18" x14ac:dyDescent="0.25">
      <c r="A1296" t="s">
        <v>1108</v>
      </c>
      <c r="B1296" t="s">
        <v>1109</v>
      </c>
      <c r="C1296" t="s">
        <v>602</v>
      </c>
      <c r="D1296" t="s">
        <v>1108</v>
      </c>
      <c r="E1296" t="s">
        <v>1109</v>
      </c>
      <c r="F1296" t="s">
        <v>190</v>
      </c>
      <c r="G1296" t="s">
        <v>191</v>
      </c>
      <c r="H1296" t="s">
        <v>6</v>
      </c>
      <c r="I1296" t="s">
        <v>463</v>
      </c>
      <c r="J1296" t="s">
        <v>1061</v>
      </c>
      <c r="K1296" t="s">
        <v>1062</v>
      </c>
      <c r="L1296" t="s">
        <v>659</v>
      </c>
      <c r="M1296" t="s">
        <v>660</v>
      </c>
      <c r="N1296" t="s">
        <v>577</v>
      </c>
      <c r="O1296" t="s">
        <v>578</v>
      </c>
      <c r="P1296" t="s">
        <v>1230</v>
      </c>
      <c r="Q1296" t="s">
        <v>1231</v>
      </c>
      <c r="R1296" s="38">
        <v>403850</v>
      </c>
    </row>
    <row r="1297" spans="1:18" x14ac:dyDescent="0.25">
      <c r="A1297" t="s">
        <v>1108</v>
      </c>
      <c r="B1297" t="s">
        <v>1109</v>
      </c>
      <c r="C1297" t="s">
        <v>602</v>
      </c>
      <c r="D1297" t="s">
        <v>1108</v>
      </c>
      <c r="E1297" t="s">
        <v>1109</v>
      </c>
      <c r="F1297" t="s">
        <v>190</v>
      </c>
      <c r="G1297" t="s">
        <v>191</v>
      </c>
      <c r="H1297" t="s">
        <v>6</v>
      </c>
      <c r="I1297" t="s">
        <v>463</v>
      </c>
      <c r="J1297" t="s">
        <v>1061</v>
      </c>
      <c r="K1297" t="s">
        <v>1062</v>
      </c>
      <c r="L1297" t="s">
        <v>659</v>
      </c>
      <c r="M1297" t="s">
        <v>660</v>
      </c>
      <c r="N1297" t="s">
        <v>577</v>
      </c>
      <c r="O1297" t="s">
        <v>578</v>
      </c>
      <c r="P1297" t="s">
        <v>1232</v>
      </c>
      <c r="Q1297" t="s">
        <v>1233</v>
      </c>
      <c r="R1297" s="38">
        <v>6000</v>
      </c>
    </row>
    <row r="1298" spans="1:18" x14ac:dyDescent="0.25">
      <c r="A1298" t="s">
        <v>1108</v>
      </c>
      <c r="B1298" t="s">
        <v>1109</v>
      </c>
      <c r="C1298" t="s">
        <v>602</v>
      </c>
      <c r="D1298" t="s">
        <v>1108</v>
      </c>
      <c r="E1298" t="s">
        <v>1109</v>
      </c>
      <c r="F1298" t="s">
        <v>190</v>
      </c>
      <c r="G1298" t="s">
        <v>191</v>
      </c>
      <c r="H1298" t="s">
        <v>6</v>
      </c>
      <c r="I1298" t="s">
        <v>463</v>
      </c>
      <c r="J1298" t="s">
        <v>1061</v>
      </c>
      <c r="K1298" t="s">
        <v>1062</v>
      </c>
      <c r="L1298" t="s">
        <v>661</v>
      </c>
      <c r="M1298" t="s">
        <v>662</v>
      </c>
      <c r="N1298" t="s">
        <v>577</v>
      </c>
      <c r="O1298" t="s">
        <v>578</v>
      </c>
      <c r="P1298" t="s">
        <v>1234</v>
      </c>
      <c r="Q1298" t="s">
        <v>1370</v>
      </c>
      <c r="R1298" s="38">
        <v>11200</v>
      </c>
    </row>
    <row r="1299" spans="1:18" x14ac:dyDescent="0.25">
      <c r="A1299" t="s">
        <v>1108</v>
      </c>
      <c r="B1299" t="s">
        <v>1109</v>
      </c>
      <c r="C1299" t="s">
        <v>602</v>
      </c>
      <c r="D1299" t="s">
        <v>1108</v>
      </c>
      <c r="E1299" t="s">
        <v>1109</v>
      </c>
      <c r="F1299" t="s">
        <v>190</v>
      </c>
      <c r="G1299" t="s">
        <v>191</v>
      </c>
      <c r="H1299" t="s">
        <v>6</v>
      </c>
      <c r="I1299" t="s">
        <v>463</v>
      </c>
      <c r="J1299" t="s">
        <v>1087</v>
      </c>
      <c r="K1299" t="s">
        <v>1075</v>
      </c>
      <c r="L1299" t="s">
        <v>663</v>
      </c>
      <c r="M1299" t="s">
        <v>664</v>
      </c>
      <c r="N1299" t="s">
        <v>577</v>
      </c>
      <c r="O1299" t="s">
        <v>578</v>
      </c>
      <c r="P1299" t="s">
        <v>1236</v>
      </c>
      <c r="Q1299" t="s">
        <v>1237</v>
      </c>
      <c r="R1299" s="38">
        <v>104.52</v>
      </c>
    </row>
    <row r="1300" spans="1:18" x14ac:dyDescent="0.25">
      <c r="A1300" t="s">
        <v>1108</v>
      </c>
      <c r="B1300" t="s">
        <v>1109</v>
      </c>
      <c r="C1300" t="s">
        <v>602</v>
      </c>
      <c r="D1300" t="s">
        <v>1108</v>
      </c>
      <c r="E1300" t="s">
        <v>1109</v>
      </c>
      <c r="F1300" t="s">
        <v>190</v>
      </c>
      <c r="G1300" t="s">
        <v>191</v>
      </c>
      <c r="H1300" t="s">
        <v>6</v>
      </c>
      <c r="I1300" t="s">
        <v>463</v>
      </c>
      <c r="J1300" t="s">
        <v>1087</v>
      </c>
      <c r="K1300" t="s">
        <v>1075</v>
      </c>
      <c r="L1300" t="s">
        <v>665</v>
      </c>
      <c r="M1300" t="s">
        <v>666</v>
      </c>
      <c r="N1300" t="s">
        <v>577</v>
      </c>
      <c r="O1300" t="s">
        <v>578</v>
      </c>
      <c r="P1300" t="s">
        <v>1236</v>
      </c>
      <c r="Q1300" t="s">
        <v>1237</v>
      </c>
      <c r="R1300" s="38">
        <v>3997.2</v>
      </c>
    </row>
    <row r="1301" spans="1:18" x14ac:dyDescent="0.25">
      <c r="A1301" t="s">
        <v>1108</v>
      </c>
      <c r="B1301" t="s">
        <v>1109</v>
      </c>
      <c r="C1301" t="s">
        <v>602</v>
      </c>
      <c r="D1301" t="s">
        <v>1108</v>
      </c>
      <c r="E1301" t="s">
        <v>1109</v>
      </c>
      <c r="F1301" t="s">
        <v>190</v>
      </c>
      <c r="G1301" t="s">
        <v>191</v>
      </c>
      <c r="H1301" t="s">
        <v>6</v>
      </c>
      <c r="I1301" t="s">
        <v>463</v>
      </c>
      <c r="J1301" t="s">
        <v>1087</v>
      </c>
      <c r="K1301" t="s">
        <v>1075</v>
      </c>
      <c r="L1301" t="s">
        <v>675</v>
      </c>
      <c r="M1301" t="s">
        <v>676</v>
      </c>
      <c r="N1301" t="s">
        <v>577</v>
      </c>
      <c r="O1301" t="s">
        <v>578</v>
      </c>
      <c r="P1301" t="s">
        <v>1271</v>
      </c>
      <c r="Q1301" t="s">
        <v>1272</v>
      </c>
      <c r="R1301" s="38">
        <v>181666.67</v>
      </c>
    </row>
    <row r="1302" spans="1:18" x14ac:dyDescent="0.25">
      <c r="A1302" t="s">
        <v>1108</v>
      </c>
      <c r="B1302" t="s">
        <v>1109</v>
      </c>
      <c r="C1302" t="s">
        <v>602</v>
      </c>
      <c r="D1302" t="s">
        <v>1108</v>
      </c>
      <c r="E1302" t="s">
        <v>1109</v>
      </c>
      <c r="F1302" t="s">
        <v>7</v>
      </c>
      <c r="G1302" t="s">
        <v>8</v>
      </c>
      <c r="H1302" t="s">
        <v>88</v>
      </c>
      <c r="I1302" t="s">
        <v>495</v>
      </c>
      <c r="J1302" t="s">
        <v>1061</v>
      </c>
      <c r="K1302" t="s">
        <v>1062</v>
      </c>
      <c r="L1302" t="s">
        <v>685</v>
      </c>
      <c r="M1302" t="s">
        <v>686</v>
      </c>
      <c r="N1302" t="s">
        <v>577</v>
      </c>
      <c r="O1302" t="s">
        <v>578</v>
      </c>
      <c r="P1302" t="s">
        <v>1283</v>
      </c>
      <c r="Q1302" t="s">
        <v>1284</v>
      </c>
      <c r="R1302" s="38">
        <v>65928</v>
      </c>
    </row>
    <row r="1303" spans="1:18" x14ac:dyDescent="0.25">
      <c r="A1303" t="s">
        <v>1108</v>
      </c>
      <c r="B1303" t="s">
        <v>1109</v>
      </c>
      <c r="C1303" t="s">
        <v>602</v>
      </c>
      <c r="D1303" t="s">
        <v>1108</v>
      </c>
      <c r="E1303" t="s">
        <v>1109</v>
      </c>
      <c r="F1303" t="s">
        <v>7</v>
      </c>
      <c r="G1303" t="s">
        <v>8</v>
      </c>
      <c r="H1303" t="s">
        <v>88</v>
      </c>
      <c r="I1303" t="s">
        <v>495</v>
      </c>
      <c r="J1303" t="s">
        <v>1061</v>
      </c>
      <c r="K1303" t="s">
        <v>1062</v>
      </c>
      <c r="L1303" t="s">
        <v>689</v>
      </c>
      <c r="M1303" t="s">
        <v>690</v>
      </c>
      <c r="N1303" t="s">
        <v>577</v>
      </c>
      <c r="O1303" t="s">
        <v>578</v>
      </c>
      <c r="P1303" t="s">
        <v>1250</v>
      </c>
      <c r="Q1303" t="s">
        <v>1251</v>
      </c>
      <c r="R1303" s="38">
        <v>9510.2199999999993</v>
      </c>
    </row>
    <row r="1304" spans="1:18" x14ac:dyDescent="0.25">
      <c r="A1304" t="s">
        <v>1108</v>
      </c>
      <c r="B1304" t="s">
        <v>1109</v>
      </c>
      <c r="C1304" t="s">
        <v>602</v>
      </c>
      <c r="D1304" t="s">
        <v>1108</v>
      </c>
      <c r="E1304" t="s">
        <v>1109</v>
      </c>
      <c r="F1304" t="s">
        <v>7</v>
      </c>
      <c r="G1304" t="s">
        <v>8</v>
      </c>
      <c r="H1304" t="s">
        <v>88</v>
      </c>
      <c r="I1304" t="s">
        <v>495</v>
      </c>
      <c r="J1304" t="s">
        <v>1061</v>
      </c>
      <c r="K1304" t="s">
        <v>1062</v>
      </c>
      <c r="L1304" t="s">
        <v>691</v>
      </c>
      <c r="M1304" t="s">
        <v>692</v>
      </c>
      <c r="N1304" t="s">
        <v>577</v>
      </c>
      <c r="O1304" t="s">
        <v>578</v>
      </c>
      <c r="P1304" t="s">
        <v>1250</v>
      </c>
      <c r="Q1304" t="s">
        <v>1251</v>
      </c>
      <c r="R1304" s="38">
        <v>104895</v>
      </c>
    </row>
    <row r="1305" spans="1:18" x14ac:dyDescent="0.25">
      <c r="A1305" t="s">
        <v>1108</v>
      </c>
      <c r="B1305" t="s">
        <v>1109</v>
      </c>
      <c r="C1305" t="s">
        <v>602</v>
      </c>
      <c r="D1305" t="s">
        <v>1108</v>
      </c>
      <c r="E1305" t="s">
        <v>1109</v>
      </c>
      <c r="F1305" t="s">
        <v>7</v>
      </c>
      <c r="G1305" t="s">
        <v>8</v>
      </c>
      <c r="H1305" t="s">
        <v>88</v>
      </c>
      <c r="I1305" t="s">
        <v>495</v>
      </c>
      <c r="J1305" t="s">
        <v>1061</v>
      </c>
      <c r="K1305" t="s">
        <v>1062</v>
      </c>
      <c r="L1305" t="s">
        <v>693</v>
      </c>
      <c r="M1305" t="s">
        <v>694</v>
      </c>
      <c r="N1305" t="s">
        <v>577</v>
      </c>
      <c r="O1305" t="s">
        <v>578</v>
      </c>
      <c r="P1305" t="s">
        <v>1250</v>
      </c>
      <c r="Q1305" t="s">
        <v>1251</v>
      </c>
      <c r="R1305" s="38">
        <v>207654.21</v>
      </c>
    </row>
    <row r="1306" spans="1:18" x14ac:dyDescent="0.25">
      <c r="A1306" t="s">
        <v>1108</v>
      </c>
      <c r="B1306" t="s">
        <v>1109</v>
      </c>
      <c r="C1306" t="s">
        <v>602</v>
      </c>
      <c r="D1306" t="s">
        <v>1108</v>
      </c>
      <c r="E1306" t="s">
        <v>1109</v>
      </c>
      <c r="F1306" t="s">
        <v>7</v>
      </c>
      <c r="G1306" t="s">
        <v>8</v>
      </c>
      <c r="H1306" t="s">
        <v>88</v>
      </c>
      <c r="I1306" t="s">
        <v>495</v>
      </c>
      <c r="J1306" t="s">
        <v>1061</v>
      </c>
      <c r="K1306" t="s">
        <v>1062</v>
      </c>
      <c r="L1306" t="s">
        <v>697</v>
      </c>
      <c r="M1306" t="s">
        <v>698</v>
      </c>
      <c r="N1306" t="s">
        <v>577</v>
      </c>
      <c r="O1306" t="s">
        <v>578</v>
      </c>
      <c r="P1306" t="s">
        <v>1250</v>
      </c>
      <c r="Q1306" t="s">
        <v>1251</v>
      </c>
      <c r="R1306" s="38">
        <v>252585.52</v>
      </c>
    </row>
    <row r="1307" spans="1:18" x14ac:dyDescent="0.25">
      <c r="A1307" t="s">
        <v>1108</v>
      </c>
      <c r="B1307" t="s">
        <v>1109</v>
      </c>
      <c r="C1307" t="s">
        <v>602</v>
      </c>
      <c r="D1307" t="s">
        <v>1108</v>
      </c>
      <c r="E1307" t="s">
        <v>1109</v>
      </c>
      <c r="F1307" t="s">
        <v>7</v>
      </c>
      <c r="G1307" t="s">
        <v>8</v>
      </c>
      <c r="H1307" t="s">
        <v>88</v>
      </c>
      <c r="I1307" t="s">
        <v>495</v>
      </c>
      <c r="J1307" t="s">
        <v>1061</v>
      </c>
      <c r="K1307" t="s">
        <v>1062</v>
      </c>
      <c r="L1307" t="s">
        <v>699</v>
      </c>
      <c r="M1307" t="s">
        <v>700</v>
      </c>
      <c r="N1307" t="s">
        <v>577</v>
      </c>
      <c r="O1307" t="s">
        <v>578</v>
      </c>
      <c r="P1307" t="s">
        <v>1250</v>
      </c>
      <c r="Q1307" t="s">
        <v>1251</v>
      </c>
      <c r="R1307" s="38">
        <v>125600.5</v>
      </c>
    </row>
    <row r="1308" spans="1:18" x14ac:dyDescent="0.25">
      <c r="A1308" t="s">
        <v>1108</v>
      </c>
      <c r="B1308" t="s">
        <v>1109</v>
      </c>
      <c r="C1308" t="s">
        <v>602</v>
      </c>
      <c r="D1308" t="s">
        <v>1108</v>
      </c>
      <c r="E1308" t="s">
        <v>1109</v>
      </c>
      <c r="F1308" t="s">
        <v>7</v>
      </c>
      <c r="G1308" t="s">
        <v>8</v>
      </c>
      <c r="H1308" t="s">
        <v>88</v>
      </c>
      <c r="I1308" t="s">
        <v>495</v>
      </c>
      <c r="J1308" t="s">
        <v>1061</v>
      </c>
      <c r="K1308" t="s">
        <v>1062</v>
      </c>
      <c r="L1308" t="s">
        <v>701</v>
      </c>
      <c r="M1308" t="s">
        <v>702</v>
      </c>
      <c r="N1308" t="s">
        <v>577</v>
      </c>
      <c r="O1308" t="s">
        <v>578</v>
      </c>
      <c r="P1308" t="s">
        <v>1250</v>
      </c>
      <c r="Q1308" t="s">
        <v>1251</v>
      </c>
      <c r="R1308" s="38">
        <v>138607.65</v>
      </c>
    </row>
    <row r="1309" spans="1:18" x14ac:dyDescent="0.25">
      <c r="A1309" t="s">
        <v>1108</v>
      </c>
      <c r="B1309" t="s">
        <v>1109</v>
      </c>
      <c r="C1309" t="s">
        <v>602</v>
      </c>
      <c r="D1309" t="s">
        <v>1108</v>
      </c>
      <c r="E1309" t="s">
        <v>1109</v>
      </c>
      <c r="F1309" t="s">
        <v>7</v>
      </c>
      <c r="G1309" t="s">
        <v>8</v>
      </c>
      <c r="H1309" t="s">
        <v>88</v>
      </c>
      <c r="I1309" t="s">
        <v>495</v>
      </c>
      <c r="J1309" t="s">
        <v>1061</v>
      </c>
      <c r="K1309" t="s">
        <v>1062</v>
      </c>
      <c r="L1309" t="s">
        <v>703</v>
      </c>
      <c r="M1309" t="s">
        <v>704</v>
      </c>
      <c r="N1309" t="s">
        <v>577</v>
      </c>
      <c r="O1309" t="s">
        <v>578</v>
      </c>
      <c r="P1309" t="s">
        <v>1250</v>
      </c>
      <c r="Q1309" t="s">
        <v>1251</v>
      </c>
      <c r="R1309" s="38">
        <v>33423.08</v>
      </c>
    </row>
    <row r="1310" spans="1:18" x14ac:dyDescent="0.25">
      <c r="A1310" t="s">
        <v>1108</v>
      </c>
      <c r="B1310" t="s">
        <v>1109</v>
      </c>
      <c r="C1310" t="s">
        <v>602</v>
      </c>
      <c r="D1310" t="s">
        <v>1108</v>
      </c>
      <c r="E1310" t="s">
        <v>1109</v>
      </c>
      <c r="F1310" t="s">
        <v>7</v>
      </c>
      <c r="G1310" t="s">
        <v>8</v>
      </c>
      <c r="H1310" t="s">
        <v>88</v>
      </c>
      <c r="I1310" t="s">
        <v>495</v>
      </c>
      <c r="J1310" t="s">
        <v>1061</v>
      </c>
      <c r="K1310" t="s">
        <v>1062</v>
      </c>
      <c r="L1310" t="s">
        <v>705</v>
      </c>
      <c r="M1310" t="s">
        <v>706</v>
      </c>
      <c r="N1310" t="s">
        <v>577</v>
      </c>
      <c r="O1310" t="s">
        <v>578</v>
      </c>
      <c r="P1310" t="s">
        <v>1250</v>
      </c>
      <c r="Q1310" t="s">
        <v>1251</v>
      </c>
      <c r="R1310" s="38">
        <v>34422</v>
      </c>
    </row>
    <row r="1311" spans="1:18" x14ac:dyDescent="0.25">
      <c r="A1311" t="s">
        <v>1108</v>
      </c>
      <c r="B1311" t="s">
        <v>1109</v>
      </c>
      <c r="C1311" t="s">
        <v>602</v>
      </c>
      <c r="D1311" t="s">
        <v>1108</v>
      </c>
      <c r="E1311" t="s">
        <v>1109</v>
      </c>
      <c r="F1311" t="s">
        <v>7</v>
      </c>
      <c r="G1311" t="s">
        <v>8</v>
      </c>
      <c r="H1311" t="s">
        <v>88</v>
      </c>
      <c r="I1311" t="s">
        <v>495</v>
      </c>
      <c r="J1311" t="s">
        <v>1061</v>
      </c>
      <c r="K1311" t="s">
        <v>1062</v>
      </c>
      <c r="L1311" t="s">
        <v>707</v>
      </c>
      <c r="M1311" t="s">
        <v>708</v>
      </c>
      <c r="N1311" t="s">
        <v>577</v>
      </c>
      <c r="O1311" t="s">
        <v>578</v>
      </c>
      <c r="P1311" t="s">
        <v>1250</v>
      </c>
      <c r="Q1311" t="s">
        <v>1251</v>
      </c>
      <c r="R1311" s="38">
        <v>242302.8</v>
      </c>
    </row>
    <row r="1312" spans="1:18" x14ac:dyDescent="0.25">
      <c r="A1312" t="s">
        <v>1108</v>
      </c>
      <c r="B1312" t="s">
        <v>1109</v>
      </c>
      <c r="C1312" t="s">
        <v>602</v>
      </c>
      <c r="D1312" t="s">
        <v>1108</v>
      </c>
      <c r="E1312" t="s">
        <v>1109</v>
      </c>
      <c r="F1312" t="s">
        <v>7</v>
      </c>
      <c r="G1312" t="s">
        <v>8</v>
      </c>
      <c r="H1312" t="s">
        <v>88</v>
      </c>
      <c r="I1312" t="s">
        <v>495</v>
      </c>
      <c r="J1312" t="s">
        <v>1061</v>
      </c>
      <c r="K1312" t="s">
        <v>1062</v>
      </c>
      <c r="L1312" t="s">
        <v>715</v>
      </c>
      <c r="M1312" t="s">
        <v>716</v>
      </c>
      <c r="N1312" t="s">
        <v>577</v>
      </c>
      <c r="O1312" t="s">
        <v>578</v>
      </c>
      <c r="P1312" t="s">
        <v>1250</v>
      </c>
      <c r="Q1312" t="s">
        <v>1251</v>
      </c>
      <c r="R1312" s="38">
        <v>626251.42000000004</v>
      </c>
    </row>
    <row r="1313" spans="1:18" x14ac:dyDescent="0.25">
      <c r="A1313" t="s">
        <v>1108</v>
      </c>
      <c r="B1313" t="s">
        <v>1109</v>
      </c>
      <c r="C1313" t="s">
        <v>602</v>
      </c>
      <c r="D1313" t="s">
        <v>1108</v>
      </c>
      <c r="E1313" t="s">
        <v>1109</v>
      </c>
      <c r="F1313" t="s">
        <v>7</v>
      </c>
      <c r="G1313" t="s">
        <v>8</v>
      </c>
      <c r="H1313" t="s">
        <v>88</v>
      </c>
      <c r="I1313" t="s">
        <v>495</v>
      </c>
      <c r="J1313" t="s">
        <v>1061</v>
      </c>
      <c r="K1313" t="s">
        <v>1062</v>
      </c>
      <c r="L1313" t="s">
        <v>721</v>
      </c>
      <c r="M1313" t="s">
        <v>722</v>
      </c>
      <c r="N1313" t="s">
        <v>577</v>
      </c>
      <c r="O1313" t="s">
        <v>578</v>
      </c>
      <c r="P1313" t="s">
        <v>1250</v>
      </c>
      <c r="Q1313" t="s">
        <v>1251</v>
      </c>
      <c r="R1313" s="38">
        <v>3000</v>
      </c>
    </row>
    <row r="1314" spans="1:18" x14ac:dyDescent="0.25">
      <c r="A1314" t="s">
        <v>1108</v>
      </c>
      <c r="B1314" t="s">
        <v>1109</v>
      </c>
      <c r="C1314" t="s">
        <v>602</v>
      </c>
      <c r="D1314" t="s">
        <v>1108</v>
      </c>
      <c r="E1314" t="s">
        <v>1109</v>
      </c>
      <c r="F1314" t="s">
        <v>7</v>
      </c>
      <c r="G1314" t="s">
        <v>8</v>
      </c>
      <c r="H1314" t="s">
        <v>6</v>
      </c>
      <c r="I1314" t="s">
        <v>463</v>
      </c>
      <c r="J1314" t="s">
        <v>1061</v>
      </c>
      <c r="K1314" t="s">
        <v>1062</v>
      </c>
      <c r="L1314" t="s">
        <v>659</v>
      </c>
      <c r="M1314" t="s">
        <v>660</v>
      </c>
      <c r="N1314" t="s">
        <v>577</v>
      </c>
      <c r="O1314" t="s">
        <v>578</v>
      </c>
      <c r="P1314" t="s">
        <v>1258</v>
      </c>
      <c r="Q1314" t="s">
        <v>1259</v>
      </c>
      <c r="R1314" s="38">
        <v>329856</v>
      </c>
    </row>
    <row r="1315" spans="1:18" x14ac:dyDescent="0.25">
      <c r="A1315" t="s">
        <v>1108</v>
      </c>
      <c r="B1315" t="s">
        <v>1109</v>
      </c>
      <c r="C1315" t="s">
        <v>602</v>
      </c>
      <c r="D1315" t="s">
        <v>1108</v>
      </c>
      <c r="E1315" t="s">
        <v>1109</v>
      </c>
      <c r="F1315" t="s">
        <v>7</v>
      </c>
      <c r="G1315" t="s">
        <v>8</v>
      </c>
      <c r="H1315" t="s">
        <v>6</v>
      </c>
      <c r="I1315" t="s">
        <v>463</v>
      </c>
      <c r="J1315" t="s">
        <v>1061</v>
      </c>
      <c r="K1315" t="s">
        <v>1062</v>
      </c>
      <c r="L1315" t="s">
        <v>659</v>
      </c>
      <c r="M1315" t="s">
        <v>660</v>
      </c>
      <c r="N1315" t="s">
        <v>577</v>
      </c>
      <c r="O1315" t="s">
        <v>578</v>
      </c>
      <c r="P1315" t="s">
        <v>1372</v>
      </c>
      <c r="Q1315" t="s">
        <v>1373</v>
      </c>
      <c r="R1315" s="38">
        <v>3400</v>
      </c>
    </row>
    <row r="1316" spans="1:18" x14ac:dyDescent="0.25">
      <c r="A1316" t="s">
        <v>1108</v>
      </c>
      <c r="B1316" t="s">
        <v>1109</v>
      </c>
      <c r="C1316" t="s">
        <v>602</v>
      </c>
      <c r="D1316" t="s">
        <v>1108</v>
      </c>
      <c r="E1316" t="s">
        <v>1109</v>
      </c>
      <c r="F1316" t="s">
        <v>7</v>
      </c>
      <c r="G1316" t="s">
        <v>8</v>
      </c>
      <c r="H1316" t="s">
        <v>6</v>
      </c>
      <c r="I1316" t="s">
        <v>463</v>
      </c>
      <c r="J1316" t="s">
        <v>1061</v>
      </c>
      <c r="K1316" t="s">
        <v>1062</v>
      </c>
      <c r="L1316" t="s">
        <v>661</v>
      </c>
      <c r="M1316" t="s">
        <v>662</v>
      </c>
      <c r="N1316" t="s">
        <v>577</v>
      </c>
      <c r="O1316" t="s">
        <v>578</v>
      </c>
      <c r="P1316" t="s">
        <v>1262</v>
      </c>
      <c r="Q1316" t="s">
        <v>1263</v>
      </c>
      <c r="R1316" s="38">
        <v>719084</v>
      </c>
    </row>
    <row r="1317" spans="1:18" x14ac:dyDescent="0.25">
      <c r="A1317" t="s">
        <v>1108</v>
      </c>
      <c r="B1317" t="s">
        <v>1109</v>
      </c>
      <c r="C1317" t="s">
        <v>602</v>
      </c>
      <c r="D1317" t="s">
        <v>1108</v>
      </c>
      <c r="E1317" t="s">
        <v>1109</v>
      </c>
      <c r="F1317" t="s">
        <v>7</v>
      </c>
      <c r="G1317" t="s">
        <v>8</v>
      </c>
      <c r="H1317" t="s">
        <v>6</v>
      </c>
      <c r="I1317" t="s">
        <v>463</v>
      </c>
      <c r="J1317" t="s">
        <v>1061</v>
      </c>
      <c r="K1317" t="s">
        <v>1062</v>
      </c>
      <c r="L1317" t="s">
        <v>747</v>
      </c>
      <c r="M1317" t="s">
        <v>748</v>
      </c>
      <c r="N1317" t="s">
        <v>577</v>
      </c>
      <c r="O1317" t="s">
        <v>578</v>
      </c>
      <c r="P1317" t="s">
        <v>1250</v>
      </c>
      <c r="Q1317" t="s">
        <v>1251</v>
      </c>
      <c r="R1317" s="38">
        <v>71400</v>
      </c>
    </row>
    <row r="1318" spans="1:18" x14ac:dyDescent="0.25">
      <c r="A1318" t="s">
        <v>1108</v>
      </c>
      <c r="B1318" t="s">
        <v>1109</v>
      </c>
      <c r="C1318" t="s">
        <v>602</v>
      </c>
      <c r="D1318" t="s">
        <v>1108</v>
      </c>
      <c r="E1318" t="s">
        <v>1109</v>
      </c>
      <c r="F1318" t="s">
        <v>7</v>
      </c>
      <c r="G1318" t="s">
        <v>8</v>
      </c>
      <c r="H1318" t="s">
        <v>6</v>
      </c>
      <c r="I1318" t="s">
        <v>463</v>
      </c>
      <c r="J1318" t="s">
        <v>1061</v>
      </c>
      <c r="K1318" t="s">
        <v>1062</v>
      </c>
      <c r="L1318" t="s">
        <v>781</v>
      </c>
      <c r="M1318" t="s">
        <v>782</v>
      </c>
      <c r="N1318" t="s">
        <v>577</v>
      </c>
      <c r="O1318" t="s">
        <v>578</v>
      </c>
      <c r="P1318" t="s">
        <v>1267</v>
      </c>
      <c r="Q1318" t="s">
        <v>1268</v>
      </c>
      <c r="R1318" s="38">
        <v>11385.19</v>
      </c>
    </row>
    <row r="1319" spans="1:18" x14ac:dyDescent="0.25">
      <c r="A1319" t="s">
        <v>1108</v>
      </c>
      <c r="B1319" t="s">
        <v>1109</v>
      </c>
      <c r="C1319" t="s">
        <v>602</v>
      </c>
      <c r="D1319" t="s">
        <v>1108</v>
      </c>
      <c r="E1319" t="s">
        <v>1109</v>
      </c>
      <c r="F1319" t="s">
        <v>7</v>
      </c>
      <c r="G1319" t="s">
        <v>8</v>
      </c>
      <c r="H1319" t="s">
        <v>6</v>
      </c>
      <c r="I1319" t="s">
        <v>463</v>
      </c>
      <c r="J1319" t="s">
        <v>1061</v>
      </c>
      <c r="K1319" t="s">
        <v>1062</v>
      </c>
      <c r="L1319" t="s">
        <v>673</v>
      </c>
      <c r="M1319" t="s">
        <v>674</v>
      </c>
      <c r="N1319" t="s">
        <v>577</v>
      </c>
      <c r="O1319" t="s">
        <v>578</v>
      </c>
      <c r="P1319" t="s">
        <v>1271</v>
      </c>
      <c r="Q1319" t="s">
        <v>1272</v>
      </c>
      <c r="R1319" s="38">
        <v>0</v>
      </c>
    </row>
    <row r="1320" spans="1:18" x14ac:dyDescent="0.25">
      <c r="A1320" t="s">
        <v>1108</v>
      </c>
      <c r="B1320" t="s">
        <v>1109</v>
      </c>
      <c r="C1320" t="s">
        <v>602</v>
      </c>
      <c r="D1320" t="s">
        <v>1108</v>
      </c>
      <c r="E1320" t="s">
        <v>1109</v>
      </c>
      <c r="F1320" t="s">
        <v>7</v>
      </c>
      <c r="G1320" t="s">
        <v>8</v>
      </c>
      <c r="H1320" t="s">
        <v>6</v>
      </c>
      <c r="I1320" t="s">
        <v>463</v>
      </c>
      <c r="J1320" t="s">
        <v>1061</v>
      </c>
      <c r="K1320" t="s">
        <v>1062</v>
      </c>
      <c r="L1320" t="s">
        <v>830</v>
      </c>
      <c r="M1320" t="s">
        <v>790</v>
      </c>
      <c r="N1320" t="s">
        <v>577</v>
      </c>
      <c r="O1320" t="s">
        <v>578</v>
      </c>
      <c r="P1320" t="s">
        <v>1264</v>
      </c>
      <c r="Q1320" t="s">
        <v>1265</v>
      </c>
      <c r="R1320" s="38">
        <v>157.5</v>
      </c>
    </row>
    <row r="1321" spans="1:18" x14ac:dyDescent="0.25">
      <c r="A1321" t="s">
        <v>1108</v>
      </c>
      <c r="B1321" t="s">
        <v>1109</v>
      </c>
      <c r="C1321" t="s">
        <v>602</v>
      </c>
      <c r="D1321" t="s">
        <v>1108</v>
      </c>
      <c r="E1321" t="s">
        <v>1109</v>
      </c>
      <c r="F1321" t="s">
        <v>7</v>
      </c>
      <c r="G1321" t="s">
        <v>8</v>
      </c>
      <c r="H1321" t="s">
        <v>6</v>
      </c>
      <c r="I1321" t="s">
        <v>463</v>
      </c>
      <c r="J1321" t="s">
        <v>1061</v>
      </c>
      <c r="K1321" t="s">
        <v>1062</v>
      </c>
      <c r="L1321" t="s">
        <v>836</v>
      </c>
      <c r="M1321" t="s">
        <v>837</v>
      </c>
      <c r="N1321" t="s">
        <v>577</v>
      </c>
      <c r="O1321" t="s">
        <v>578</v>
      </c>
      <c r="P1321" t="s">
        <v>1283</v>
      </c>
      <c r="Q1321" t="s">
        <v>1284</v>
      </c>
      <c r="R1321" s="38">
        <v>7020</v>
      </c>
    </row>
    <row r="1322" spans="1:18" x14ac:dyDescent="0.25">
      <c r="A1322" t="s">
        <v>1108</v>
      </c>
      <c r="B1322" t="s">
        <v>1109</v>
      </c>
      <c r="C1322" t="s">
        <v>602</v>
      </c>
      <c r="D1322" t="s">
        <v>1108</v>
      </c>
      <c r="E1322" t="s">
        <v>1109</v>
      </c>
      <c r="F1322" t="s">
        <v>7</v>
      </c>
      <c r="G1322" t="s">
        <v>8</v>
      </c>
      <c r="H1322" t="s">
        <v>6</v>
      </c>
      <c r="I1322" t="s">
        <v>463</v>
      </c>
      <c r="J1322" t="s">
        <v>1061</v>
      </c>
      <c r="K1322" t="s">
        <v>1062</v>
      </c>
      <c r="L1322" t="s">
        <v>846</v>
      </c>
      <c r="M1322" t="s">
        <v>847</v>
      </c>
      <c r="N1322" t="s">
        <v>577</v>
      </c>
      <c r="O1322" t="s">
        <v>578</v>
      </c>
      <c r="P1322" t="s">
        <v>1281</v>
      </c>
      <c r="Q1322" t="s">
        <v>1282</v>
      </c>
      <c r="R1322" s="38">
        <v>17500</v>
      </c>
    </row>
    <row r="1323" spans="1:18" x14ac:dyDescent="0.25">
      <c r="A1323" t="s">
        <v>1108</v>
      </c>
      <c r="B1323" t="s">
        <v>1109</v>
      </c>
      <c r="C1323" t="s">
        <v>602</v>
      </c>
      <c r="D1323" t="s">
        <v>1108</v>
      </c>
      <c r="E1323" t="s">
        <v>1109</v>
      </c>
      <c r="F1323" t="s">
        <v>7</v>
      </c>
      <c r="G1323" t="s">
        <v>8</v>
      </c>
      <c r="H1323" t="s">
        <v>6</v>
      </c>
      <c r="I1323" t="s">
        <v>463</v>
      </c>
      <c r="J1323" t="s">
        <v>1061</v>
      </c>
      <c r="K1323" t="s">
        <v>1062</v>
      </c>
      <c r="L1323" t="s">
        <v>850</v>
      </c>
      <c r="M1323" t="s">
        <v>851</v>
      </c>
      <c r="N1323" t="s">
        <v>577</v>
      </c>
      <c r="O1323" t="s">
        <v>578</v>
      </c>
      <c r="P1323" t="s">
        <v>1285</v>
      </c>
      <c r="Q1323" t="s">
        <v>1286</v>
      </c>
      <c r="R1323" s="38">
        <v>110.52</v>
      </c>
    </row>
    <row r="1324" spans="1:18" x14ac:dyDescent="0.25">
      <c r="A1324" t="s">
        <v>1108</v>
      </c>
      <c r="B1324" t="s">
        <v>1109</v>
      </c>
      <c r="C1324" t="s">
        <v>602</v>
      </c>
      <c r="D1324" t="s">
        <v>1108</v>
      </c>
      <c r="E1324" t="s">
        <v>1109</v>
      </c>
      <c r="F1324" t="s">
        <v>84</v>
      </c>
      <c r="G1324" t="s">
        <v>85</v>
      </c>
      <c r="H1324" t="s">
        <v>75</v>
      </c>
      <c r="I1324" t="s">
        <v>460</v>
      </c>
      <c r="J1324" t="s">
        <v>1061</v>
      </c>
      <c r="K1324" t="s">
        <v>1062</v>
      </c>
      <c r="L1324" t="s">
        <v>879</v>
      </c>
      <c r="M1324" t="s">
        <v>880</v>
      </c>
      <c r="N1324" t="s">
        <v>577</v>
      </c>
      <c r="O1324" t="s">
        <v>578</v>
      </c>
      <c r="P1324" t="s">
        <v>1303</v>
      </c>
      <c r="Q1324" t="s">
        <v>1304</v>
      </c>
      <c r="R1324" s="38">
        <v>48925.14</v>
      </c>
    </row>
    <row r="1325" spans="1:18" x14ac:dyDescent="0.25">
      <c r="A1325" t="s">
        <v>1108</v>
      </c>
      <c r="B1325" t="s">
        <v>1109</v>
      </c>
      <c r="C1325" t="s">
        <v>602</v>
      </c>
      <c r="D1325" t="s">
        <v>1108</v>
      </c>
      <c r="E1325" t="s">
        <v>1109</v>
      </c>
      <c r="F1325" t="s">
        <v>84</v>
      </c>
      <c r="G1325" t="s">
        <v>85</v>
      </c>
      <c r="H1325" t="s">
        <v>75</v>
      </c>
      <c r="I1325" t="s">
        <v>460</v>
      </c>
      <c r="J1325" t="s">
        <v>1061</v>
      </c>
      <c r="K1325" t="s">
        <v>1062</v>
      </c>
      <c r="L1325" t="s">
        <v>883</v>
      </c>
      <c r="M1325" t="s">
        <v>884</v>
      </c>
      <c r="N1325" t="s">
        <v>577</v>
      </c>
      <c r="O1325" t="s">
        <v>578</v>
      </c>
      <c r="P1325" t="s">
        <v>1303</v>
      </c>
      <c r="Q1325" t="s">
        <v>1304</v>
      </c>
      <c r="R1325" s="38">
        <v>7058.39</v>
      </c>
    </row>
    <row r="1326" spans="1:18" x14ac:dyDescent="0.25">
      <c r="A1326" t="s">
        <v>1108</v>
      </c>
      <c r="B1326" t="s">
        <v>1109</v>
      </c>
      <c r="C1326" t="s">
        <v>602</v>
      </c>
      <c r="D1326" t="s">
        <v>1108</v>
      </c>
      <c r="E1326" t="s">
        <v>1109</v>
      </c>
      <c r="F1326" t="s">
        <v>84</v>
      </c>
      <c r="G1326" t="s">
        <v>85</v>
      </c>
      <c r="H1326" t="s">
        <v>75</v>
      </c>
      <c r="I1326" t="s">
        <v>460</v>
      </c>
      <c r="J1326" t="s">
        <v>1061</v>
      </c>
      <c r="K1326" t="s">
        <v>1062</v>
      </c>
      <c r="L1326" t="s">
        <v>885</v>
      </c>
      <c r="M1326" t="s">
        <v>886</v>
      </c>
      <c r="N1326" t="s">
        <v>577</v>
      </c>
      <c r="O1326" t="s">
        <v>578</v>
      </c>
      <c r="P1326" t="s">
        <v>1303</v>
      </c>
      <c r="Q1326" t="s">
        <v>1304</v>
      </c>
      <c r="R1326" s="38">
        <v>5609.44</v>
      </c>
    </row>
    <row r="1327" spans="1:18" x14ac:dyDescent="0.25">
      <c r="A1327" t="s">
        <v>1108</v>
      </c>
      <c r="B1327" t="s">
        <v>1109</v>
      </c>
      <c r="C1327" t="s">
        <v>602</v>
      </c>
      <c r="D1327" t="s">
        <v>1108</v>
      </c>
      <c r="E1327" t="s">
        <v>1109</v>
      </c>
      <c r="F1327" t="s">
        <v>84</v>
      </c>
      <c r="G1327" t="s">
        <v>85</v>
      </c>
      <c r="H1327" t="s">
        <v>75</v>
      </c>
      <c r="I1327" t="s">
        <v>460</v>
      </c>
      <c r="J1327" t="s">
        <v>1061</v>
      </c>
      <c r="K1327" t="s">
        <v>1062</v>
      </c>
      <c r="L1327" t="s">
        <v>887</v>
      </c>
      <c r="M1327" t="s">
        <v>888</v>
      </c>
      <c r="N1327" t="s">
        <v>577</v>
      </c>
      <c r="O1327" t="s">
        <v>578</v>
      </c>
      <c r="P1327" t="s">
        <v>1303</v>
      </c>
      <c r="Q1327" t="s">
        <v>1304</v>
      </c>
      <c r="R1327" s="38">
        <v>2352.8000000000002</v>
      </c>
    </row>
    <row r="1328" spans="1:18" x14ac:dyDescent="0.25">
      <c r="A1328" t="s">
        <v>1108</v>
      </c>
      <c r="B1328" t="s">
        <v>1109</v>
      </c>
      <c r="C1328" t="s">
        <v>602</v>
      </c>
      <c r="D1328" t="s">
        <v>1108</v>
      </c>
      <c r="E1328" t="s">
        <v>1109</v>
      </c>
      <c r="F1328" t="s">
        <v>84</v>
      </c>
      <c r="G1328" t="s">
        <v>85</v>
      </c>
      <c r="H1328" t="s">
        <v>75</v>
      </c>
      <c r="I1328" t="s">
        <v>460</v>
      </c>
      <c r="J1328" t="s">
        <v>1061</v>
      </c>
      <c r="K1328" t="s">
        <v>1062</v>
      </c>
      <c r="L1328" t="s">
        <v>889</v>
      </c>
      <c r="M1328" t="s">
        <v>890</v>
      </c>
      <c r="N1328" t="s">
        <v>577</v>
      </c>
      <c r="O1328" t="s">
        <v>578</v>
      </c>
      <c r="P1328" t="s">
        <v>1303</v>
      </c>
      <c r="Q1328" t="s">
        <v>1304</v>
      </c>
      <c r="R1328" s="38">
        <v>266584.62</v>
      </c>
    </row>
    <row r="1329" spans="1:18" x14ac:dyDescent="0.25">
      <c r="A1329" t="s">
        <v>1108</v>
      </c>
      <c r="B1329" t="s">
        <v>1109</v>
      </c>
      <c r="C1329" t="s">
        <v>602</v>
      </c>
      <c r="D1329" t="s">
        <v>1108</v>
      </c>
      <c r="E1329" t="s">
        <v>1109</v>
      </c>
      <c r="F1329" t="s">
        <v>84</v>
      </c>
      <c r="G1329" t="s">
        <v>85</v>
      </c>
      <c r="H1329" t="s">
        <v>75</v>
      </c>
      <c r="I1329" t="s">
        <v>460</v>
      </c>
      <c r="J1329" t="s">
        <v>1061</v>
      </c>
      <c r="K1329" t="s">
        <v>1062</v>
      </c>
      <c r="L1329" t="s">
        <v>891</v>
      </c>
      <c r="M1329" t="s">
        <v>892</v>
      </c>
      <c r="N1329" t="s">
        <v>577</v>
      </c>
      <c r="O1329" t="s">
        <v>578</v>
      </c>
      <c r="P1329" t="s">
        <v>1303</v>
      </c>
      <c r="Q1329" t="s">
        <v>1304</v>
      </c>
      <c r="R1329" s="38">
        <v>18108589.010000002</v>
      </c>
    </row>
    <row r="1330" spans="1:18" x14ac:dyDescent="0.25">
      <c r="A1330" t="s">
        <v>1108</v>
      </c>
      <c r="B1330" t="s">
        <v>1109</v>
      </c>
      <c r="C1330" t="s">
        <v>602</v>
      </c>
      <c r="D1330" t="s">
        <v>1108</v>
      </c>
      <c r="E1330" t="s">
        <v>1109</v>
      </c>
      <c r="F1330" t="s">
        <v>84</v>
      </c>
      <c r="G1330" t="s">
        <v>85</v>
      </c>
      <c r="H1330" t="s">
        <v>75</v>
      </c>
      <c r="I1330" t="s">
        <v>460</v>
      </c>
      <c r="J1330" t="s">
        <v>1061</v>
      </c>
      <c r="K1330" t="s">
        <v>1062</v>
      </c>
      <c r="L1330" t="s">
        <v>895</v>
      </c>
      <c r="M1330" t="s">
        <v>896</v>
      </c>
      <c r="N1330" t="s">
        <v>577</v>
      </c>
      <c r="O1330" t="s">
        <v>578</v>
      </c>
      <c r="P1330" t="s">
        <v>1303</v>
      </c>
      <c r="Q1330" t="s">
        <v>1304</v>
      </c>
      <c r="R1330" s="38">
        <v>4020.72</v>
      </c>
    </row>
    <row r="1331" spans="1:18" x14ac:dyDescent="0.25">
      <c r="A1331" t="s">
        <v>1108</v>
      </c>
      <c r="B1331" t="s">
        <v>1109</v>
      </c>
      <c r="C1331" t="s">
        <v>602</v>
      </c>
      <c r="D1331" t="s">
        <v>1108</v>
      </c>
      <c r="E1331" t="s">
        <v>1109</v>
      </c>
      <c r="F1331" t="s">
        <v>84</v>
      </c>
      <c r="G1331" t="s">
        <v>85</v>
      </c>
      <c r="H1331" t="s">
        <v>75</v>
      </c>
      <c r="I1331" t="s">
        <v>460</v>
      </c>
      <c r="J1331" t="s">
        <v>1061</v>
      </c>
      <c r="K1331" t="s">
        <v>1062</v>
      </c>
      <c r="L1331" t="s">
        <v>897</v>
      </c>
      <c r="M1331" t="s">
        <v>636</v>
      </c>
      <c r="N1331" t="s">
        <v>577</v>
      </c>
      <c r="O1331" t="s">
        <v>578</v>
      </c>
      <c r="P1331" t="s">
        <v>1303</v>
      </c>
      <c r="Q1331" t="s">
        <v>1304</v>
      </c>
      <c r="R1331" s="38">
        <v>12969.8</v>
      </c>
    </row>
    <row r="1332" spans="1:18" x14ac:dyDescent="0.25">
      <c r="A1332" t="s">
        <v>1108</v>
      </c>
      <c r="B1332" t="s">
        <v>1109</v>
      </c>
      <c r="C1332" t="s">
        <v>602</v>
      </c>
      <c r="D1332" t="s">
        <v>1108</v>
      </c>
      <c r="E1332" t="s">
        <v>1109</v>
      </c>
      <c r="F1332" t="s">
        <v>84</v>
      </c>
      <c r="G1332" t="s">
        <v>85</v>
      </c>
      <c r="H1332" t="s">
        <v>75</v>
      </c>
      <c r="I1332" t="s">
        <v>460</v>
      </c>
      <c r="J1332" t="s">
        <v>1061</v>
      </c>
      <c r="K1332" t="s">
        <v>1062</v>
      </c>
      <c r="L1332" t="s">
        <v>898</v>
      </c>
      <c r="M1332" t="s">
        <v>899</v>
      </c>
      <c r="N1332" t="s">
        <v>577</v>
      </c>
      <c r="O1332" t="s">
        <v>578</v>
      </c>
      <c r="P1332" t="s">
        <v>1303</v>
      </c>
      <c r="Q1332" t="s">
        <v>1304</v>
      </c>
      <c r="R1332" s="38">
        <v>86380.960000000094</v>
      </c>
    </row>
    <row r="1333" spans="1:18" x14ac:dyDescent="0.25">
      <c r="A1333" t="s">
        <v>1108</v>
      </c>
      <c r="B1333" t="s">
        <v>1109</v>
      </c>
      <c r="C1333" t="s">
        <v>602</v>
      </c>
      <c r="D1333" t="s">
        <v>1108</v>
      </c>
      <c r="E1333" t="s">
        <v>1109</v>
      </c>
      <c r="F1333" t="s">
        <v>84</v>
      </c>
      <c r="G1333" t="s">
        <v>85</v>
      </c>
      <c r="H1333" t="s">
        <v>75</v>
      </c>
      <c r="I1333" t="s">
        <v>460</v>
      </c>
      <c r="J1333" t="s">
        <v>1061</v>
      </c>
      <c r="K1333" t="s">
        <v>1062</v>
      </c>
      <c r="L1333" t="s">
        <v>902</v>
      </c>
      <c r="M1333" t="s">
        <v>903</v>
      </c>
      <c r="N1333" t="s">
        <v>577</v>
      </c>
      <c r="O1333" t="s">
        <v>578</v>
      </c>
      <c r="P1333" t="s">
        <v>1303</v>
      </c>
      <c r="Q1333" t="s">
        <v>1304</v>
      </c>
      <c r="R1333" s="38">
        <v>401621.96</v>
      </c>
    </row>
    <row r="1334" spans="1:18" x14ac:dyDescent="0.25">
      <c r="A1334" t="s">
        <v>1108</v>
      </c>
      <c r="B1334" t="s">
        <v>1109</v>
      </c>
      <c r="C1334" t="s">
        <v>602</v>
      </c>
      <c r="D1334" t="s">
        <v>1108</v>
      </c>
      <c r="E1334" t="s">
        <v>1109</v>
      </c>
      <c r="F1334" t="s">
        <v>84</v>
      </c>
      <c r="G1334" t="s">
        <v>85</v>
      </c>
      <c r="H1334" t="s">
        <v>75</v>
      </c>
      <c r="I1334" t="s">
        <v>460</v>
      </c>
      <c r="J1334" t="s">
        <v>1061</v>
      </c>
      <c r="K1334" t="s">
        <v>1062</v>
      </c>
      <c r="L1334" t="s">
        <v>904</v>
      </c>
      <c r="M1334" t="s">
        <v>905</v>
      </c>
      <c r="N1334" t="s">
        <v>577</v>
      </c>
      <c r="O1334" t="s">
        <v>578</v>
      </c>
      <c r="P1334" t="s">
        <v>1303</v>
      </c>
      <c r="Q1334" t="s">
        <v>1304</v>
      </c>
      <c r="R1334" s="38">
        <v>15969642.720000001</v>
      </c>
    </row>
    <row r="1335" spans="1:18" x14ac:dyDescent="0.25">
      <c r="A1335" t="s">
        <v>1108</v>
      </c>
      <c r="B1335" t="s">
        <v>1109</v>
      </c>
      <c r="C1335" t="s">
        <v>602</v>
      </c>
      <c r="D1335" t="s">
        <v>1108</v>
      </c>
      <c r="E1335" t="s">
        <v>1109</v>
      </c>
      <c r="F1335" t="s">
        <v>84</v>
      </c>
      <c r="G1335" t="s">
        <v>85</v>
      </c>
      <c r="H1335" t="s">
        <v>75</v>
      </c>
      <c r="I1335" t="s">
        <v>460</v>
      </c>
      <c r="J1335" t="s">
        <v>1061</v>
      </c>
      <c r="K1335" t="s">
        <v>1062</v>
      </c>
      <c r="L1335" t="s">
        <v>906</v>
      </c>
      <c r="M1335" t="s">
        <v>907</v>
      </c>
      <c r="N1335" t="s">
        <v>577</v>
      </c>
      <c r="O1335" t="s">
        <v>578</v>
      </c>
      <c r="P1335" t="s">
        <v>1303</v>
      </c>
      <c r="Q1335" t="s">
        <v>1304</v>
      </c>
      <c r="R1335" s="38">
        <v>127074.82</v>
      </c>
    </row>
    <row r="1336" spans="1:18" x14ac:dyDescent="0.25">
      <c r="A1336" t="s">
        <v>1108</v>
      </c>
      <c r="B1336" t="s">
        <v>1109</v>
      </c>
      <c r="C1336" t="s">
        <v>602</v>
      </c>
      <c r="D1336" t="s">
        <v>1108</v>
      </c>
      <c r="E1336" t="s">
        <v>1109</v>
      </c>
      <c r="F1336" t="s">
        <v>84</v>
      </c>
      <c r="G1336" t="s">
        <v>85</v>
      </c>
      <c r="H1336" t="s">
        <v>75</v>
      </c>
      <c r="I1336" t="s">
        <v>460</v>
      </c>
      <c r="J1336" t="s">
        <v>1061</v>
      </c>
      <c r="K1336" t="s">
        <v>1062</v>
      </c>
      <c r="L1336" t="s">
        <v>910</v>
      </c>
      <c r="M1336" t="s">
        <v>911</v>
      </c>
      <c r="N1336" t="s">
        <v>577</v>
      </c>
      <c r="O1336" t="s">
        <v>578</v>
      </c>
      <c r="P1336" t="s">
        <v>1303</v>
      </c>
      <c r="Q1336" t="s">
        <v>1304</v>
      </c>
      <c r="R1336" s="38">
        <v>529859.49</v>
      </c>
    </row>
    <row r="1337" spans="1:18" x14ac:dyDescent="0.25">
      <c r="A1337" t="s">
        <v>1108</v>
      </c>
      <c r="B1337" t="s">
        <v>1109</v>
      </c>
      <c r="C1337" t="s">
        <v>602</v>
      </c>
      <c r="D1337" t="s">
        <v>1108</v>
      </c>
      <c r="E1337" t="s">
        <v>1109</v>
      </c>
      <c r="F1337" t="s">
        <v>84</v>
      </c>
      <c r="G1337" t="s">
        <v>85</v>
      </c>
      <c r="H1337" t="s">
        <v>75</v>
      </c>
      <c r="I1337" t="s">
        <v>460</v>
      </c>
      <c r="J1337" t="s">
        <v>1061</v>
      </c>
      <c r="K1337" t="s">
        <v>1062</v>
      </c>
      <c r="L1337" t="s">
        <v>912</v>
      </c>
      <c r="M1337" t="s">
        <v>913</v>
      </c>
      <c r="N1337" t="s">
        <v>577</v>
      </c>
      <c r="O1337" t="s">
        <v>578</v>
      </c>
      <c r="P1337" t="s">
        <v>1303</v>
      </c>
      <c r="Q1337" t="s">
        <v>1304</v>
      </c>
      <c r="R1337" s="38">
        <v>53538.720000000001</v>
      </c>
    </row>
    <row r="1338" spans="1:18" x14ac:dyDescent="0.25">
      <c r="A1338" t="s">
        <v>1108</v>
      </c>
      <c r="B1338" t="s">
        <v>1109</v>
      </c>
      <c r="C1338" t="s">
        <v>602</v>
      </c>
      <c r="D1338" t="s">
        <v>1108</v>
      </c>
      <c r="E1338" t="s">
        <v>1109</v>
      </c>
      <c r="F1338" t="s">
        <v>84</v>
      </c>
      <c r="G1338" t="s">
        <v>85</v>
      </c>
      <c r="H1338" t="s">
        <v>75</v>
      </c>
      <c r="I1338" t="s">
        <v>460</v>
      </c>
      <c r="J1338" t="s">
        <v>1061</v>
      </c>
      <c r="K1338" t="s">
        <v>1062</v>
      </c>
      <c r="L1338" t="s">
        <v>916</v>
      </c>
      <c r="M1338" t="s">
        <v>917</v>
      </c>
      <c r="N1338" t="s">
        <v>577</v>
      </c>
      <c r="O1338" t="s">
        <v>578</v>
      </c>
      <c r="P1338" t="s">
        <v>1303</v>
      </c>
      <c r="Q1338" t="s">
        <v>1304</v>
      </c>
      <c r="R1338" s="38">
        <v>47903.360000000001</v>
      </c>
    </row>
    <row r="1339" spans="1:18" x14ac:dyDescent="0.25">
      <c r="A1339" t="s">
        <v>1108</v>
      </c>
      <c r="B1339" t="s">
        <v>1109</v>
      </c>
      <c r="C1339" t="s">
        <v>602</v>
      </c>
      <c r="D1339" t="s">
        <v>1108</v>
      </c>
      <c r="E1339" t="s">
        <v>1109</v>
      </c>
      <c r="F1339" t="s">
        <v>84</v>
      </c>
      <c r="G1339" t="s">
        <v>85</v>
      </c>
      <c r="H1339" t="s">
        <v>75</v>
      </c>
      <c r="I1339" t="s">
        <v>460</v>
      </c>
      <c r="J1339" t="s">
        <v>1061</v>
      </c>
      <c r="K1339" t="s">
        <v>1062</v>
      </c>
      <c r="L1339" t="s">
        <v>918</v>
      </c>
      <c r="M1339" t="s">
        <v>919</v>
      </c>
      <c r="N1339" t="s">
        <v>577</v>
      </c>
      <c r="O1339" t="s">
        <v>578</v>
      </c>
      <c r="P1339" t="s">
        <v>1303</v>
      </c>
      <c r="Q1339" t="s">
        <v>1304</v>
      </c>
      <c r="R1339" s="38">
        <v>3418458.13</v>
      </c>
    </row>
    <row r="1340" spans="1:18" x14ac:dyDescent="0.25">
      <c r="A1340" t="s">
        <v>1108</v>
      </c>
      <c r="B1340" t="s">
        <v>1109</v>
      </c>
      <c r="C1340" t="s">
        <v>602</v>
      </c>
      <c r="D1340" t="s">
        <v>1108</v>
      </c>
      <c r="E1340" t="s">
        <v>1109</v>
      </c>
      <c r="F1340" t="s">
        <v>84</v>
      </c>
      <c r="G1340" t="s">
        <v>85</v>
      </c>
      <c r="H1340" t="s">
        <v>75</v>
      </c>
      <c r="I1340" t="s">
        <v>460</v>
      </c>
      <c r="J1340" t="s">
        <v>1061</v>
      </c>
      <c r="K1340" t="s">
        <v>1062</v>
      </c>
      <c r="L1340" t="s">
        <v>922</v>
      </c>
      <c r="M1340" t="s">
        <v>923</v>
      </c>
      <c r="N1340" t="s">
        <v>577</v>
      </c>
      <c r="O1340" t="s">
        <v>578</v>
      </c>
      <c r="P1340" t="s">
        <v>1303</v>
      </c>
      <c r="Q1340" t="s">
        <v>1304</v>
      </c>
      <c r="R1340" s="38">
        <v>1558564.32</v>
      </c>
    </row>
    <row r="1341" spans="1:18" x14ac:dyDescent="0.25">
      <c r="A1341" t="s">
        <v>1108</v>
      </c>
      <c r="B1341" t="s">
        <v>1109</v>
      </c>
      <c r="C1341" t="s">
        <v>602</v>
      </c>
      <c r="D1341" t="s">
        <v>1108</v>
      </c>
      <c r="E1341" t="s">
        <v>1109</v>
      </c>
      <c r="F1341" t="s">
        <v>84</v>
      </c>
      <c r="G1341" t="s">
        <v>85</v>
      </c>
      <c r="H1341" t="s">
        <v>75</v>
      </c>
      <c r="I1341" t="s">
        <v>460</v>
      </c>
      <c r="J1341" t="s">
        <v>1061</v>
      </c>
      <c r="K1341" t="s">
        <v>1062</v>
      </c>
      <c r="L1341" t="s">
        <v>924</v>
      </c>
      <c r="M1341" t="s">
        <v>925</v>
      </c>
      <c r="N1341" t="s">
        <v>577</v>
      </c>
      <c r="O1341" t="s">
        <v>578</v>
      </c>
      <c r="P1341" t="s">
        <v>1303</v>
      </c>
      <c r="Q1341" t="s">
        <v>1304</v>
      </c>
      <c r="R1341" s="38">
        <v>44005.22</v>
      </c>
    </row>
    <row r="1342" spans="1:18" x14ac:dyDescent="0.25">
      <c r="A1342" t="s">
        <v>1108</v>
      </c>
      <c r="B1342" t="s">
        <v>1109</v>
      </c>
      <c r="C1342" t="s">
        <v>602</v>
      </c>
      <c r="D1342" t="s">
        <v>1108</v>
      </c>
      <c r="E1342" t="s">
        <v>1109</v>
      </c>
      <c r="F1342" t="s">
        <v>84</v>
      </c>
      <c r="G1342" t="s">
        <v>85</v>
      </c>
      <c r="H1342" t="s">
        <v>75</v>
      </c>
      <c r="I1342" t="s">
        <v>460</v>
      </c>
      <c r="J1342" t="s">
        <v>1061</v>
      </c>
      <c r="K1342" t="s">
        <v>1062</v>
      </c>
      <c r="L1342" t="s">
        <v>928</v>
      </c>
      <c r="M1342" t="s">
        <v>929</v>
      </c>
      <c r="N1342" t="s">
        <v>577</v>
      </c>
      <c r="O1342" t="s">
        <v>578</v>
      </c>
      <c r="P1342" t="s">
        <v>1303</v>
      </c>
      <c r="Q1342" t="s">
        <v>1304</v>
      </c>
      <c r="R1342" s="38">
        <v>2889.65</v>
      </c>
    </row>
    <row r="1343" spans="1:18" x14ac:dyDescent="0.25">
      <c r="A1343" t="s">
        <v>1108</v>
      </c>
      <c r="B1343" t="s">
        <v>1109</v>
      </c>
      <c r="C1343" t="s">
        <v>602</v>
      </c>
      <c r="D1343" t="s">
        <v>1108</v>
      </c>
      <c r="E1343" t="s">
        <v>1109</v>
      </c>
      <c r="F1343" t="s">
        <v>84</v>
      </c>
      <c r="G1343" t="s">
        <v>85</v>
      </c>
      <c r="H1343" t="s">
        <v>75</v>
      </c>
      <c r="I1343" t="s">
        <v>460</v>
      </c>
      <c r="J1343" t="s">
        <v>1061</v>
      </c>
      <c r="K1343" t="s">
        <v>1062</v>
      </c>
      <c r="L1343" t="s">
        <v>932</v>
      </c>
      <c r="M1343" t="s">
        <v>933</v>
      </c>
      <c r="N1343" t="s">
        <v>577</v>
      </c>
      <c r="O1343" t="s">
        <v>578</v>
      </c>
      <c r="P1343" t="s">
        <v>1303</v>
      </c>
      <c r="Q1343" t="s">
        <v>1304</v>
      </c>
      <c r="R1343" s="38">
        <v>1665.3</v>
      </c>
    </row>
    <row r="1344" spans="1:18" x14ac:dyDescent="0.25">
      <c r="A1344" t="s">
        <v>1108</v>
      </c>
      <c r="B1344" t="s">
        <v>1109</v>
      </c>
      <c r="C1344" t="s">
        <v>602</v>
      </c>
      <c r="D1344" t="s">
        <v>1108</v>
      </c>
      <c r="E1344" t="s">
        <v>1109</v>
      </c>
      <c r="F1344" t="s">
        <v>84</v>
      </c>
      <c r="G1344" t="s">
        <v>85</v>
      </c>
      <c r="H1344" t="s">
        <v>75</v>
      </c>
      <c r="I1344" t="s">
        <v>460</v>
      </c>
      <c r="J1344" t="s">
        <v>1061</v>
      </c>
      <c r="K1344" t="s">
        <v>1062</v>
      </c>
      <c r="L1344" t="s">
        <v>934</v>
      </c>
      <c r="M1344" t="s">
        <v>552</v>
      </c>
      <c r="N1344" t="s">
        <v>577</v>
      </c>
      <c r="O1344" t="s">
        <v>578</v>
      </c>
      <c r="P1344" t="s">
        <v>1303</v>
      </c>
      <c r="Q1344" t="s">
        <v>1304</v>
      </c>
      <c r="R1344" s="38">
        <v>33106.94</v>
      </c>
    </row>
    <row r="1345" spans="1:18" x14ac:dyDescent="0.25">
      <c r="A1345" t="s">
        <v>1108</v>
      </c>
      <c r="B1345" t="s">
        <v>1109</v>
      </c>
      <c r="C1345" t="s">
        <v>602</v>
      </c>
      <c r="D1345" t="s">
        <v>1108</v>
      </c>
      <c r="E1345" t="s">
        <v>1109</v>
      </c>
      <c r="F1345" t="s">
        <v>84</v>
      </c>
      <c r="G1345" t="s">
        <v>85</v>
      </c>
      <c r="H1345" t="s">
        <v>75</v>
      </c>
      <c r="I1345" t="s">
        <v>460</v>
      </c>
      <c r="J1345" t="s">
        <v>1061</v>
      </c>
      <c r="K1345" t="s">
        <v>1062</v>
      </c>
      <c r="L1345" t="s">
        <v>938</v>
      </c>
      <c r="M1345" t="s">
        <v>475</v>
      </c>
      <c r="N1345" t="s">
        <v>577</v>
      </c>
      <c r="O1345" t="s">
        <v>578</v>
      </c>
      <c r="P1345" t="s">
        <v>1303</v>
      </c>
      <c r="Q1345" t="s">
        <v>1304</v>
      </c>
      <c r="R1345" s="38">
        <v>13571.06</v>
      </c>
    </row>
    <row r="1346" spans="1:18" x14ac:dyDescent="0.25">
      <c r="A1346" t="s">
        <v>1108</v>
      </c>
      <c r="B1346" t="s">
        <v>1109</v>
      </c>
      <c r="C1346" t="s">
        <v>602</v>
      </c>
      <c r="D1346" t="s">
        <v>1108</v>
      </c>
      <c r="E1346" t="s">
        <v>1109</v>
      </c>
      <c r="F1346" t="s">
        <v>57</v>
      </c>
      <c r="G1346" t="s">
        <v>58</v>
      </c>
      <c r="H1346" t="s">
        <v>6</v>
      </c>
      <c r="I1346" t="s">
        <v>463</v>
      </c>
      <c r="J1346" t="s">
        <v>1061</v>
      </c>
      <c r="K1346" t="s">
        <v>1062</v>
      </c>
      <c r="L1346" t="s">
        <v>939</v>
      </c>
      <c r="M1346" t="s">
        <v>560</v>
      </c>
      <c r="N1346" t="s">
        <v>577</v>
      </c>
      <c r="O1346" t="s">
        <v>578</v>
      </c>
      <c r="P1346" t="s">
        <v>1305</v>
      </c>
      <c r="Q1346" t="s">
        <v>1306</v>
      </c>
      <c r="R1346" s="38">
        <v>3341.32</v>
      </c>
    </row>
    <row r="1347" spans="1:18" x14ac:dyDescent="0.25">
      <c r="A1347" t="s">
        <v>1108</v>
      </c>
      <c r="B1347" t="s">
        <v>1109</v>
      </c>
      <c r="C1347" t="s">
        <v>602</v>
      </c>
      <c r="D1347" t="s">
        <v>1108</v>
      </c>
      <c r="E1347" t="s">
        <v>1109</v>
      </c>
      <c r="F1347" t="s">
        <v>57</v>
      </c>
      <c r="G1347" t="s">
        <v>58</v>
      </c>
      <c r="H1347" t="s">
        <v>6</v>
      </c>
      <c r="I1347" t="s">
        <v>463</v>
      </c>
      <c r="J1347" t="s">
        <v>1061</v>
      </c>
      <c r="K1347" t="s">
        <v>1062</v>
      </c>
      <c r="L1347" t="s">
        <v>946</v>
      </c>
      <c r="M1347" t="s">
        <v>947</v>
      </c>
      <c r="N1347" t="s">
        <v>577</v>
      </c>
      <c r="O1347" t="s">
        <v>578</v>
      </c>
      <c r="P1347" t="s">
        <v>1305</v>
      </c>
      <c r="Q1347" t="s">
        <v>1306</v>
      </c>
      <c r="R1347" s="38">
        <v>6592.5</v>
      </c>
    </row>
    <row r="1348" spans="1:18" x14ac:dyDescent="0.25">
      <c r="A1348" t="s">
        <v>1108</v>
      </c>
      <c r="B1348" t="s">
        <v>1109</v>
      </c>
      <c r="C1348" t="s">
        <v>602</v>
      </c>
      <c r="D1348" t="s">
        <v>1108</v>
      </c>
      <c r="E1348" t="s">
        <v>1109</v>
      </c>
      <c r="F1348" t="s">
        <v>57</v>
      </c>
      <c r="G1348" t="s">
        <v>58</v>
      </c>
      <c r="H1348" t="s">
        <v>6</v>
      </c>
      <c r="I1348" t="s">
        <v>463</v>
      </c>
      <c r="J1348" t="s">
        <v>1061</v>
      </c>
      <c r="K1348" t="s">
        <v>1062</v>
      </c>
      <c r="L1348" t="s">
        <v>948</v>
      </c>
      <c r="M1348" t="s">
        <v>949</v>
      </c>
      <c r="N1348" t="s">
        <v>577</v>
      </c>
      <c r="O1348" t="s">
        <v>578</v>
      </c>
      <c r="P1348" t="s">
        <v>1305</v>
      </c>
      <c r="Q1348" t="s">
        <v>1306</v>
      </c>
      <c r="R1348" s="38">
        <v>230623.65</v>
      </c>
    </row>
    <row r="1349" spans="1:18" x14ac:dyDescent="0.25">
      <c r="A1349" t="s">
        <v>1108</v>
      </c>
      <c r="B1349" t="s">
        <v>1109</v>
      </c>
      <c r="C1349" t="s">
        <v>602</v>
      </c>
      <c r="D1349" t="s">
        <v>1108</v>
      </c>
      <c r="E1349" t="s">
        <v>1109</v>
      </c>
      <c r="F1349" t="s">
        <v>57</v>
      </c>
      <c r="G1349" t="s">
        <v>58</v>
      </c>
      <c r="H1349" t="s">
        <v>6</v>
      </c>
      <c r="I1349" t="s">
        <v>463</v>
      </c>
      <c r="J1349" t="s">
        <v>1061</v>
      </c>
      <c r="K1349" t="s">
        <v>1062</v>
      </c>
      <c r="L1349" t="s">
        <v>950</v>
      </c>
      <c r="M1349" t="s">
        <v>951</v>
      </c>
      <c r="N1349" t="s">
        <v>577</v>
      </c>
      <c r="O1349" t="s">
        <v>578</v>
      </c>
      <c r="P1349" t="s">
        <v>1305</v>
      </c>
      <c r="Q1349" t="s">
        <v>1306</v>
      </c>
      <c r="R1349" s="38">
        <v>1429423.54</v>
      </c>
    </row>
    <row r="1350" spans="1:18" x14ac:dyDescent="0.25">
      <c r="A1350" t="s">
        <v>1108</v>
      </c>
      <c r="B1350" t="s">
        <v>1109</v>
      </c>
      <c r="C1350" t="s">
        <v>602</v>
      </c>
      <c r="D1350" t="s">
        <v>1108</v>
      </c>
      <c r="E1350" t="s">
        <v>1109</v>
      </c>
      <c r="F1350" t="s">
        <v>275</v>
      </c>
      <c r="G1350" t="s">
        <v>276</v>
      </c>
      <c r="H1350" t="s">
        <v>6</v>
      </c>
      <c r="I1350" t="s">
        <v>463</v>
      </c>
      <c r="J1350" t="s">
        <v>1067</v>
      </c>
      <c r="K1350" t="s">
        <v>1062</v>
      </c>
      <c r="L1350" t="s">
        <v>659</v>
      </c>
      <c r="M1350" t="s">
        <v>660</v>
      </c>
      <c r="N1350" t="s">
        <v>577</v>
      </c>
      <c r="O1350" t="s">
        <v>578</v>
      </c>
      <c r="P1350" t="s">
        <v>1322</v>
      </c>
      <c r="Q1350" t="s">
        <v>1323</v>
      </c>
      <c r="R1350" s="38">
        <v>1078286</v>
      </c>
    </row>
    <row r="1351" spans="1:18" x14ac:dyDescent="0.25">
      <c r="A1351" t="s">
        <v>1108</v>
      </c>
      <c r="B1351" t="s">
        <v>1109</v>
      </c>
      <c r="C1351" t="s">
        <v>602</v>
      </c>
      <c r="D1351" t="s">
        <v>1108</v>
      </c>
      <c r="E1351" t="s">
        <v>1109</v>
      </c>
      <c r="F1351" t="s">
        <v>275</v>
      </c>
      <c r="G1351" t="s">
        <v>276</v>
      </c>
      <c r="H1351" t="s">
        <v>6</v>
      </c>
      <c r="I1351" t="s">
        <v>463</v>
      </c>
      <c r="J1351" t="s">
        <v>1067</v>
      </c>
      <c r="K1351" t="s">
        <v>1062</v>
      </c>
      <c r="L1351" t="s">
        <v>661</v>
      </c>
      <c r="M1351" t="s">
        <v>662</v>
      </c>
      <c r="N1351" t="s">
        <v>577</v>
      </c>
      <c r="O1351" t="s">
        <v>578</v>
      </c>
      <c r="P1351" t="s">
        <v>1320</v>
      </c>
      <c r="Q1351" t="s">
        <v>1321</v>
      </c>
      <c r="R1351" s="38">
        <v>1380</v>
      </c>
    </row>
    <row r="1352" spans="1:18" x14ac:dyDescent="0.25">
      <c r="A1352" t="s">
        <v>1108</v>
      </c>
      <c r="B1352" t="s">
        <v>1109</v>
      </c>
      <c r="C1352" t="s">
        <v>602</v>
      </c>
      <c r="D1352" t="s">
        <v>1108</v>
      </c>
      <c r="E1352" t="s">
        <v>1109</v>
      </c>
      <c r="F1352" t="s">
        <v>67</v>
      </c>
      <c r="G1352" t="s">
        <v>68</v>
      </c>
      <c r="H1352" t="s">
        <v>6</v>
      </c>
      <c r="I1352" t="s">
        <v>463</v>
      </c>
      <c r="J1352" t="s">
        <v>1061</v>
      </c>
      <c r="K1352" t="s">
        <v>1062</v>
      </c>
      <c r="L1352" t="s">
        <v>785</v>
      </c>
      <c r="M1352" t="s">
        <v>786</v>
      </c>
      <c r="N1352" t="s">
        <v>577</v>
      </c>
      <c r="O1352" t="s">
        <v>578</v>
      </c>
      <c r="P1352" t="s">
        <v>1326</v>
      </c>
      <c r="Q1352" t="s">
        <v>1375</v>
      </c>
      <c r="R1352" s="38">
        <v>24364.54</v>
      </c>
    </row>
    <row r="1353" spans="1:18" x14ac:dyDescent="0.25">
      <c r="A1353" t="s">
        <v>1108</v>
      </c>
      <c r="B1353" t="s">
        <v>1109</v>
      </c>
      <c r="C1353" t="s">
        <v>602</v>
      </c>
      <c r="D1353" t="s">
        <v>1108</v>
      </c>
      <c r="E1353" t="s">
        <v>1109</v>
      </c>
      <c r="F1353" t="s">
        <v>67</v>
      </c>
      <c r="G1353" t="s">
        <v>68</v>
      </c>
      <c r="H1353" t="s">
        <v>6</v>
      </c>
      <c r="I1353" t="s">
        <v>463</v>
      </c>
      <c r="J1353" t="s">
        <v>1061</v>
      </c>
      <c r="K1353" t="s">
        <v>1062</v>
      </c>
      <c r="L1353" t="s">
        <v>824</v>
      </c>
      <c r="M1353" t="s">
        <v>825</v>
      </c>
      <c r="N1353" t="s">
        <v>577</v>
      </c>
      <c r="O1353" t="s">
        <v>578</v>
      </c>
      <c r="P1353" t="s">
        <v>1328</v>
      </c>
      <c r="Q1353" t="s">
        <v>1376</v>
      </c>
      <c r="R1353" s="38">
        <v>5780</v>
      </c>
    </row>
    <row r="1354" spans="1:18" x14ac:dyDescent="0.25">
      <c r="A1354" t="s">
        <v>1108</v>
      </c>
      <c r="B1354" t="s">
        <v>1109</v>
      </c>
      <c r="C1354" t="s">
        <v>968</v>
      </c>
      <c r="D1354" t="s">
        <v>1108</v>
      </c>
      <c r="E1354" t="s">
        <v>1109</v>
      </c>
      <c r="F1354" t="s">
        <v>76</v>
      </c>
      <c r="G1354" t="s">
        <v>77</v>
      </c>
      <c r="H1354" t="s">
        <v>75</v>
      </c>
      <c r="I1354" t="s">
        <v>460</v>
      </c>
      <c r="J1354" t="s">
        <v>1070</v>
      </c>
      <c r="K1354" t="s">
        <v>1071</v>
      </c>
      <c r="L1354" t="s">
        <v>617</v>
      </c>
      <c r="M1354" t="s">
        <v>618</v>
      </c>
      <c r="N1354" t="s">
        <v>577</v>
      </c>
      <c r="O1354" t="s">
        <v>578</v>
      </c>
      <c r="P1354" t="s">
        <v>1224</v>
      </c>
      <c r="Q1354" t="s">
        <v>1225</v>
      </c>
      <c r="R1354" s="38">
        <v>13000</v>
      </c>
    </row>
    <row r="1355" spans="1:18" x14ac:dyDescent="0.25">
      <c r="A1355" t="s">
        <v>1108</v>
      </c>
      <c r="B1355" t="s">
        <v>1109</v>
      </c>
      <c r="C1355" t="s">
        <v>968</v>
      </c>
      <c r="D1355" t="s">
        <v>1108</v>
      </c>
      <c r="E1355" t="s">
        <v>1109</v>
      </c>
      <c r="F1355" t="s">
        <v>80</v>
      </c>
      <c r="G1355" t="s">
        <v>81</v>
      </c>
      <c r="H1355" t="s">
        <v>75</v>
      </c>
      <c r="I1355" t="s">
        <v>460</v>
      </c>
      <c r="J1355" t="s">
        <v>1061</v>
      </c>
      <c r="K1355" t="s">
        <v>1062</v>
      </c>
      <c r="L1355" t="s">
        <v>646</v>
      </c>
      <c r="M1355" t="s">
        <v>647</v>
      </c>
      <c r="N1355" t="s">
        <v>577</v>
      </c>
      <c r="O1355" t="s">
        <v>578</v>
      </c>
      <c r="P1355" t="s">
        <v>1226</v>
      </c>
      <c r="Q1355" t="s">
        <v>1227</v>
      </c>
      <c r="R1355" s="38">
        <v>20000</v>
      </c>
    </row>
    <row r="1356" spans="1:18" x14ac:dyDescent="0.25">
      <c r="A1356" t="s">
        <v>1108</v>
      </c>
      <c r="B1356" t="s">
        <v>1109</v>
      </c>
      <c r="C1356" t="s">
        <v>968</v>
      </c>
      <c r="D1356" t="s">
        <v>1108</v>
      </c>
      <c r="E1356" t="s">
        <v>1109</v>
      </c>
      <c r="F1356" t="s">
        <v>80</v>
      </c>
      <c r="G1356" t="s">
        <v>81</v>
      </c>
      <c r="H1356" t="s">
        <v>75</v>
      </c>
      <c r="I1356" t="s">
        <v>460</v>
      </c>
      <c r="J1356" t="s">
        <v>1061</v>
      </c>
      <c r="K1356" t="s">
        <v>1062</v>
      </c>
      <c r="L1356" t="s">
        <v>648</v>
      </c>
      <c r="M1356" t="s">
        <v>649</v>
      </c>
      <c r="N1356" t="s">
        <v>577</v>
      </c>
      <c r="O1356" t="s">
        <v>578</v>
      </c>
      <c r="P1356" t="s">
        <v>1226</v>
      </c>
      <c r="Q1356" t="s">
        <v>1227</v>
      </c>
      <c r="R1356" s="38">
        <v>5424507.7800000003</v>
      </c>
    </row>
    <row r="1357" spans="1:18" x14ac:dyDescent="0.25">
      <c r="A1357" t="s">
        <v>1108</v>
      </c>
      <c r="B1357" t="s">
        <v>1109</v>
      </c>
      <c r="C1357" t="s">
        <v>968</v>
      </c>
      <c r="D1357" t="s">
        <v>1108</v>
      </c>
      <c r="E1357" t="s">
        <v>1109</v>
      </c>
      <c r="F1357" t="s">
        <v>37</v>
      </c>
      <c r="G1357" t="s">
        <v>38</v>
      </c>
      <c r="H1357" t="s">
        <v>6</v>
      </c>
      <c r="I1357" t="s">
        <v>463</v>
      </c>
      <c r="J1357" t="s">
        <v>1123</v>
      </c>
      <c r="K1357" t="s">
        <v>1124</v>
      </c>
      <c r="L1357" t="s">
        <v>655</v>
      </c>
      <c r="M1357" t="s">
        <v>656</v>
      </c>
      <c r="N1357" t="s">
        <v>577</v>
      </c>
      <c r="O1357" t="s">
        <v>578</v>
      </c>
      <c r="P1357" t="s">
        <v>1228</v>
      </c>
      <c r="Q1357" t="s">
        <v>1229</v>
      </c>
      <c r="R1357" s="38">
        <v>72647.61</v>
      </c>
    </row>
    <row r="1358" spans="1:18" x14ac:dyDescent="0.25">
      <c r="A1358" t="s">
        <v>1108</v>
      </c>
      <c r="B1358" t="s">
        <v>1109</v>
      </c>
      <c r="C1358" t="s">
        <v>968</v>
      </c>
      <c r="D1358" t="s">
        <v>1108</v>
      </c>
      <c r="E1358" t="s">
        <v>1109</v>
      </c>
      <c r="F1358" t="s">
        <v>37</v>
      </c>
      <c r="G1358" t="s">
        <v>38</v>
      </c>
      <c r="H1358" t="s">
        <v>6</v>
      </c>
      <c r="I1358" t="s">
        <v>463</v>
      </c>
      <c r="J1358" t="s">
        <v>1078</v>
      </c>
      <c r="K1358" t="s">
        <v>1069</v>
      </c>
      <c r="L1358" t="s">
        <v>655</v>
      </c>
      <c r="M1358" t="s">
        <v>656</v>
      </c>
      <c r="N1358" t="s">
        <v>577</v>
      </c>
      <c r="O1358" t="s">
        <v>578</v>
      </c>
      <c r="P1358" t="s">
        <v>1228</v>
      </c>
      <c r="Q1358" t="s">
        <v>1229</v>
      </c>
      <c r="R1358" s="38">
        <v>182705.49</v>
      </c>
    </row>
    <row r="1359" spans="1:18" x14ac:dyDescent="0.25">
      <c r="A1359" t="s">
        <v>1108</v>
      </c>
      <c r="B1359" t="s">
        <v>1109</v>
      </c>
      <c r="C1359" t="s">
        <v>968</v>
      </c>
      <c r="D1359" t="s">
        <v>1108</v>
      </c>
      <c r="E1359" t="s">
        <v>1109</v>
      </c>
      <c r="F1359" t="s">
        <v>190</v>
      </c>
      <c r="G1359" t="s">
        <v>191</v>
      </c>
      <c r="H1359" t="s">
        <v>6</v>
      </c>
      <c r="I1359" t="s">
        <v>463</v>
      </c>
      <c r="J1359" t="s">
        <v>1061</v>
      </c>
      <c r="K1359" t="s">
        <v>1062</v>
      </c>
      <c r="L1359" t="s">
        <v>659</v>
      </c>
      <c r="M1359" t="s">
        <v>660</v>
      </c>
      <c r="N1359" t="s">
        <v>577</v>
      </c>
      <c r="O1359" t="s">
        <v>578</v>
      </c>
      <c r="P1359" t="s">
        <v>1230</v>
      </c>
      <c r="Q1359" t="s">
        <v>1231</v>
      </c>
      <c r="R1359" s="38">
        <v>124400</v>
      </c>
    </row>
    <row r="1360" spans="1:18" x14ac:dyDescent="0.25">
      <c r="A1360" t="s">
        <v>1108</v>
      </c>
      <c r="B1360" t="s">
        <v>1109</v>
      </c>
      <c r="C1360" t="s">
        <v>968</v>
      </c>
      <c r="D1360" t="s">
        <v>1108</v>
      </c>
      <c r="E1360" t="s">
        <v>1109</v>
      </c>
      <c r="F1360" t="s">
        <v>190</v>
      </c>
      <c r="G1360" t="s">
        <v>191</v>
      </c>
      <c r="H1360" t="s">
        <v>6</v>
      </c>
      <c r="I1360" t="s">
        <v>463</v>
      </c>
      <c r="J1360" t="s">
        <v>1061</v>
      </c>
      <c r="K1360" t="s">
        <v>1062</v>
      </c>
      <c r="L1360" t="s">
        <v>659</v>
      </c>
      <c r="M1360" t="s">
        <v>660</v>
      </c>
      <c r="N1360" t="s">
        <v>577</v>
      </c>
      <c r="O1360" t="s">
        <v>578</v>
      </c>
      <c r="P1360" t="s">
        <v>1232</v>
      </c>
      <c r="Q1360" t="s">
        <v>1233</v>
      </c>
      <c r="R1360" s="38">
        <v>3328</v>
      </c>
    </row>
    <row r="1361" spans="1:18" x14ac:dyDescent="0.25">
      <c r="A1361" t="s">
        <v>1108</v>
      </c>
      <c r="B1361" t="s">
        <v>1109</v>
      </c>
      <c r="C1361" t="s">
        <v>968</v>
      </c>
      <c r="D1361" t="s">
        <v>1108</v>
      </c>
      <c r="E1361" t="s">
        <v>1109</v>
      </c>
      <c r="F1361" t="s">
        <v>190</v>
      </c>
      <c r="G1361" t="s">
        <v>191</v>
      </c>
      <c r="H1361" t="s">
        <v>6</v>
      </c>
      <c r="I1361" t="s">
        <v>463</v>
      </c>
      <c r="J1361" t="s">
        <v>1061</v>
      </c>
      <c r="K1361" t="s">
        <v>1062</v>
      </c>
      <c r="L1361" t="s">
        <v>661</v>
      </c>
      <c r="M1361" t="s">
        <v>662</v>
      </c>
      <c r="N1361" t="s">
        <v>577</v>
      </c>
      <c r="O1361" t="s">
        <v>578</v>
      </c>
      <c r="P1361" t="s">
        <v>1234</v>
      </c>
      <c r="Q1361" t="s">
        <v>1370</v>
      </c>
      <c r="R1361" s="38">
        <v>9800</v>
      </c>
    </row>
    <row r="1362" spans="1:18" x14ac:dyDescent="0.25">
      <c r="A1362" t="s">
        <v>1108</v>
      </c>
      <c r="B1362" t="s">
        <v>1109</v>
      </c>
      <c r="C1362" t="s">
        <v>968</v>
      </c>
      <c r="D1362" t="s">
        <v>1108</v>
      </c>
      <c r="E1362" t="s">
        <v>1109</v>
      </c>
      <c r="F1362" t="s">
        <v>190</v>
      </c>
      <c r="G1362" t="s">
        <v>191</v>
      </c>
      <c r="H1362" t="s">
        <v>6</v>
      </c>
      <c r="I1362" t="s">
        <v>463</v>
      </c>
      <c r="J1362" t="s">
        <v>1123</v>
      </c>
      <c r="K1362" t="s">
        <v>1124</v>
      </c>
      <c r="L1362" t="s">
        <v>659</v>
      </c>
      <c r="M1362" t="s">
        <v>660</v>
      </c>
      <c r="N1362" t="s">
        <v>577</v>
      </c>
      <c r="O1362" t="s">
        <v>578</v>
      </c>
      <c r="P1362" t="s">
        <v>1230</v>
      </c>
      <c r="Q1362" t="s">
        <v>1231</v>
      </c>
      <c r="R1362" s="38">
        <v>251250</v>
      </c>
    </row>
    <row r="1363" spans="1:18" x14ac:dyDescent="0.25">
      <c r="A1363" t="s">
        <v>1108</v>
      </c>
      <c r="B1363" t="s">
        <v>1109</v>
      </c>
      <c r="C1363" t="s">
        <v>968</v>
      </c>
      <c r="D1363" t="s">
        <v>1108</v>
      </c>
      <c r="E1363" t="s">
        <v>1109</v>
      </c>
      <c r="F1363" t="s">
        <v>190</v>
      </c>
      <c r="G1363" t="s">
        <v>191</v>
      </c>
      <c r="H1363" t="s">
        <v>6</v>
      </c>
      <c r="I1363" t="s">
        <v>463</v>
      </c>
      <c r="J1363" t="s">
        <v>1123</v>
      </c>
      <c r="K1363" t="s">
        <v>1124</v>
      </c>
      <c r="L1363" t="s">
        <v>659</v>
      </c>
      <c r="M1363" t="s">
        <v>660</v>
      </c>
      <c r="N1363" t="s">
        <v>577</v>
      </c>
      <c r="O1363" t="s">
        <v>578</v>
      </c>
      <c r="P1363" t="s">
        <v>1232</v>
      </c>
      <c r="Q1363" t="s">
        <v>1233</v>
      </c>
      <c r="R1363" s="38">
        <v>2700</v>
      </c>
    </row>
    <row r="1364" spans="1:18" x14ac:dyDescent="0.25">
      <c r="A1364" t="s">
        <v>1108</v>
      </c>
      <c r="B1364" t="s">
        <v>1109</v>
      </c>
      <c r="C1364" t="s">
        <v>968</v>
      </c>
      <c r="D1364" t="s">
        <v>1108</v>
      </c>
      <c r="E1364" t="s">
        <v>1109</v>
      </c>
      <c r="F1364" t="s">
        <v>7</v>
      </c>
      <c r="G1364" t="s">
        <v>8</v>
      </c>
      <c r="H1364" t="s">
        <v>88</v>
      </c>
      <c r="I1364" t="s">
        <v>495</v>
      </c>
      <c r="J1364" t="s">
        <v>1061</v>
      </c>
      <c r="K1364" t="s">
        <v>1062</v>
      </c>
      <c r="L1364" t="s">
        <v>979</v>
      </c>
      <c r="M1364" t="s">
        <v>845</v>
      </c>
      <c r="N1364" t="s">
        <v>577</v>
      </c>
      <c r="O1364" t="s">
        <v>578</v>
      </c>
      <c r="P1364" t="s">
        <v>1283</v>
      </c>
      <c r="Q1364" t="s">
        <v>1284</v>
      </c>
      <c r="R1364" s="38">
        <v>58000</v>
      </c>
    </row>
    <row r="1365" spans="1:18" x14ac:dyDescent="0.25">
      <c r="A1365" t="s">
        <v>1108</v>
      </c>
      <c r="B1365" t="s">
        <v>1109</v>
      </c>
      <c r="C1365" t="s">
        <v>968</v>
      </c>
      <c r="D1365" t="s">
        <v>1108</v>
      </c>
      <c r="E1365" t="s">
        <v>1109</v>
      </c>
      <c r="F1365" t="s">
        <v>7</v>
      </c>
      <c r="G1365" t="s">
        <v>8</v>
      </c>
      <c r="H1365" t="s">
        <v>88</v>
      </c>
      <c r="I1365" t="s">
        <v>495</v>
      </c>
      <c r="J1365" t="s">
        <v>1061</v>
      </c>
      <c r="K1365" t="s">
        <v>1062</v>
      </c>
      <c r="L1365" t="s">
        <v>685</v>
      </c>
      <c r="M1365" t="s">
        <v>686</v>
      </c>
      <c r="N1365" t="s">
        <v>577</v>
      </c>
      <c r="O1365" t="s">
        <v>578</v>
      </c>
      <c r="P1365" t="s">
        <v>1283</v>
      </c>
      <c r="Q1365" t="s">
        <v>1284</v>
      </c>
      <c r="R1365" s="38">
        <v>180000</v>
      </c>
    </row>
    <row r="1366" spans="1:18" x14ac:dyDescent="0.25">
      <c r="A1366" t="s">
        <v>1108</v>
      </c>
      <c r="B1366" t="s">
        <v>1109</v>
      </c>
      <c r="C1366" t="s">
        <v>968</v>
      </c>
      <c r="D1366" t="s">
        <v>1108</v>
      </c>
      <c r="E1366" t="s">
        <v>1109</v>
      </c>
      <c r="F1366" t="s">
        <v>7</v>
      </c>
      <c r="G1366" t="s">
        <v>8</v>
      </c>
      <c r="H1366" t="s">
        <v>88</v>
      </c>
      <c r="I1366" t="s">
        <v>495</v>
      </c>
      <c r="J1366" t="s">
        <v>1061</v>
      </c>
      <c r="K1366" t="s">
        <v>1062</v>
      </c>
      <c r="L1366" t="s">
        <v>707</v>
      </c>
      <c r="M1366" t="s">
        <v>708</v>
      </c>
      <c r="N1366" t="s">
        <v>577</v>
      </c>
      <c r="O1366" t="s">
        <v>578</v>
      </c>
      <c r="P1366" t="s">
        <v>1250</v>
      </c>
      <c r="Q1366" t="s">
        <v>1251</v>
      </c>
      <c r="R1366" s="38">
        <v>41000</v>
      </c>
    </row>
    <row r="1367" spans="1:18" x14ac:dyDescent="0.25">
      <c r="A1367" t="s">
        <v>1108</v>
      </c>
      <c r="B1367" t="s">
        <v>1109</v>
      </c>
      <c r="C1367" t="s">
        <v>968</v>
      </c>
      <c r="D1367" t="s">
        <v>1108</v>
      </c>
      <c r="E1367" t="s">
        <v>1109</v>
      </c>
      <c r="F1367" t="s">
        <v>7</v>
      </c>
      <c r="G1367" t="s">
        <v>8</v>
      </c>
      <c r="H1367" t="s">
        <v>88</v>
      </c>
      <c r="I1367" t="s">
        <v>495</v>
      </c>
      <c r="J1367" t="s">
        <v>1061</v>
      </c>
      <c r="K1367" t="s">
        <v>1062</v>
      </c>
      <c r="L1367" t="s">
        <v>980</v>
      </c>
      <c r="M1367" t="s">
        <v>981</v>
      </c>
      <c r="N1367" t="s">
        <v>577</v>
      </c>
      <c r="O1367" t="s">
        <v>578</v>
      </c>
      <c r="P1367" t="s">
        <v>1250</v>
      </c>
      <c r="Q1367" t="s">
        <v>1251</v>
      </c>
      <c r="R1367" s="38">
        <v>880560</v>
      </c>
    </row>
    <row r="1368" spans="1:18" x14ac:dyDescent="0.25">
      <c r="A1368" t="s">
        <v>1108</v>
      </c>
      <c r="B1368" t="s">
        <v>1109</v>
      </c>
      <c r="C1368" t="s">
        <v>968</v>
      </c>
      <c r="D1368" t="s">
        <v>1108</v>
      </c>
      <c r="E1368" t="s">
        <v>1109</v>
      </c>
      <c r="F1368" t="s">
        <v>7</v>
      </c>
      <c r="G1368" t="s">
        <v>8</v>
      </c>
      <c r="H1368" t="s">
        <v>88</v>
      </c>
      <c r="I1368" t="s">
        <v>495</v>
      </c>
      <c r="J1368" t="s">
        <v>1061</v>
      </c>
      <c r="K1368" t="s">
        <v>1062</v>
      </c>
      <c r="L1368" t="s">
        <v>709</v>
      </c>
      <c r="M1368" t="s">
        <v>710</v>
      </c>
      <c r="N1368" t="s">
        <v>577</v>
      </c>
      <c r="O1368" t="s">
        <v>578</v>
      </c>
      <c r="P1368" t="s">
        <v>1250</v>
      </c>
      <c r="Q1368" t="s">
        <v>1251</v>
      </c>
      <c r="R1368" s="38">
        <v>5640</v>
      </c>
    </row>
    <row r="1369" spans="1:18" x14ac:dyDescent="0.25">
      <c r="A1369" t="s">
        <v>1108</v>
      </c>
      <c r="B1369" t="s">
        <v>1109</v>
      </c>
      <c r="C1369" t="s">
        <v>968</v>
      </c>
      <c r="D1369" t="s">
        <v>1108</v>
      </c>
      <c r="E1369" t="s">
        <v>1109</v>
      </c>
      <c r="F1369" t="s">
        <v>7</v>
      </c>
      <c r="G1369" t="s">
        <v>8</v>
      </c>
      <c r="H1369" t="s">
        <v>88</v>
      </c>
      <c r="I1369" t="s">
        <v>495</v>
      </c>
      <c r="J1369" t="s">
        <v>1061</v>
      </c>
      <c r="K1369" t="s">
        <v>1062</v>
      </c>
      <c r="L1369" t="s">
        <v>711</v>
      </c>
      <c r="M1369" t="s">
        <v>712</v>
      </c>
      <c r="N1369" t="s">
        <v>577</v>
      </c>
      <c r="O1369" t="s">
        <v>578</v>
      </c>
      <c r="P1369" t="s">
        <v>1250</v>
      </c>
      <c r="Q1369" t="s">
        <v>1251</v>
      </c>
      <c r="R1369" s="38">
        <v>45500</v>
      </c>
    </row>
    <row r="1370" spans="1:18" x14ac:dyDescent="0.25">
      <c r="A1370" t="s">
        <v>1108</v>
      </c>
      <c r="B1370" t="s">
        <v>1109</v>
      </c>
      <c r="C1370" t="s">
        <v>968</v>
      </c>
      <c r="D1370" t="s">
        <v>1108</v>
      </c>
      <c r="E1370" t="s">
        <v>1109</v>
      </c>
      <c r="F1370" t="s">
        <v>7</v>
      </c>
      <c r="G1370" t="s">
        <v>8</v>
      </c>
      <c r="H1370" t="s">
        <v>88</v>
      </c>
      <c r="I1370" t="s">
        <v>495</v>
      </c>
      <c r="J1370" t="s">
        <v>1061</v>
      </c>
      <c r="K1370" t="s">
        <v>1062</v>
      </c>
      <c r="L1370" t="s">
        <v>984</v>
      </c>
      <c r="M1370" t="s">
        <v>985</v>
      </c>
      <c r="N1370" t="s">
        <v>577</v>
      </c>
      <c r="O1370" t="s">
        <v>578</v>
      </c>
      <c r="P1370" t="s">
        <v>1250</v>
      </c>
      <c r="Q1370" t="s">
        <v>1251</v>
      </c>
      <c r="R1370" s="38">
        <v>210000</v>
      </c>
    </row>
    <row r="1371" spans="1:18" x14ac:dyDescent="0.25">
      <c r="A1371" t="s">
        <v>1108</v>
      </c>
      <c r="B1371" t="s">
        <v>1109</v>
      </c>
      <c r="C1371" t="s">
        <v>968</v>
      </c>
      <c r="D1371" t="s">
        <v>1108</v>
      </c>
      <c r="E1371" t="s">
        <v>1109</v>
      </c>
      <c r="F1371" t="s">
        <v>7</v>
      </c>
      <c r="G1371" t="s">
        <v>8</v>
      </c>
      <c r="H1371" t="s">
        <v>6</v>
      </c>
      <c r="I1371" t="s">
        <v>463</v>
      </c>
      <c r="J1371" t="s">
        <v>1061</v>
      </c>
      <c r="K1371" t="s">
        <v>1062</v>
      </c>
      <c r="L1371" t="s">
        <v>659</v>
      </c>
      <c r="M1371" t="s">
        <v>660</v>
      </c>
      <c r="N1371" t="s">
        <v>577</v>
      </c>
      <c r="O1371" t="s">
        <v>578</v>
      </c>
      <c r="P1371" t="s">
        <v>1262</v>
      </c>
      <c r="Q1371" t="s">
        <v>1263</v>
      </c>
      <c r="R1371" s="38">
        <v>1000000</v>
      </c>
    </row>
    <row r="1372" spans="1:18" x14ac:dyDescent="0.25">
      <c r="A1372" t="s">
        <v>1108</v>
      </c>
      <c r="B1372" t="s">
        <v>1109</v>
      </c>
      <c r="C1372" t="s">
        <v>968</v>
      </c>
      <c r="D1372" t="s">
        <v>1108</v>
      </c>
      <c r="E1372" t="s">
        <v>1109</v>
      </c>
      <c r="F1372" t="s">
        <v>7</v>
      </c>
      <c r="G1372" t="s">
        <v>8</v>
      </c>
      <c r="H1372" t="s">
        <v>6</v>
      </c>
      <c r="I1372" t="s">
        <v>463</v>
      </c>
      <c r="J1372" t="s">
        <v>1061</v>
      </c>
      <c r="K1372" t="s">
        <v>1062</v>
      </c>
      <c r="L1372" t="s">
        <v>659</v>
      </c>
      <c r="M1372" t="s">
        <v>660</v>
      </c>
      <c r="N1372" t="s">
        <v>577</v>
      </c>
      <c r="O1372" t="s">
        <v>578</v>
      </c>
      <c r="P1372" t="s">
        <v>1258</v>
      </c>
      <c r="Q1372" t="s">
        <v>1259</v>
      </c>
      <c r="R1372" s="38">
        <v>400000</v>
      </c>
    </row>
    <row r="1373" spans="1:18" x14ac:dyDescent="0.25">
      <c r="A1373" t="s">
        <v>1108</v>
      </c>
      <c r="B1373" t="s">
        <v>1109</v>
      </c>
      <c r="C1373" t="s">
        <v>968</v>
      </c>
      <c r="D1373" t="s">
        <v>1108</v>
      </c>
      <c r="E1373" t="s">
        <v>1109</v>
      </c>
      <c r="F1373" t="s">
        <v>7</v>
      </c>
      <c r="G1373" t="s">
        <v>8</v>
      </c>
      <c r="H1373" t="s">
        <v>6</v>
      </c>
      <c r="I1373" t="s">
        <v>463</v>
      </c>
      <c r="J1373" t="s">
        <v>1061</v>
      </c>
      <c r="K1373" t="s">
        <v>1062</v>
      </c>
      <c r="L1373" t="s">
        <v>661</v>
      </c>
      <c r="M1373" t="s">
        <v>662</v>
      </c>
      <c r="N1373" t="s">
        <v>577</v>
      </c>
      <c r="O1373" t="s">
        <v>578</v>
      </c>
      <c r="P1373" t="s">
        <v>1262</v>
      </c>
      <c r="Q1373" t="s">
        <v>1263</v>
      </c>
      <c r="R1373" s="38">
        <v>42000</v>
      </c>
    </row>
    <row r="1374" spans="1:18" x14ac:dyDescent="0.25">
      <c r="A1374" t="s">
        <v>1108</v>
      </c>
      <c r="B1374" t="s">
        <v>1109</v>
      </c>
      <c r="C1374" t="s">
        <v>968</v>
      </c>
      <c r="D1374" t="s">
        <v>1108</v>
      </c>
      <c r="E1374" t="s">
        <v>1109</v>
      </c>
      <c r="F1374" t="s">
        <v>7</v>
      </c>
      <c r="G1374" t="s">
        <v>8</v>
      </c>
      <c r="H1374" t="s">
        <v>6</v>
      </c>
      <c r="I1374" t="s">
        <v>463</v>
      </c>
      <c r="J1374" t="s">
        <v>1061</v>
      </c>
      <c r="K1374" t="s">
        <v>1062</v>
      </c>
      <c r="L1374" t="s">
        <v>661</v>
      </c>
      <c r="M1374" t="s">
        <v>662</v>
      </c>
      <c r="N1374" t="s">
        <v>577</v>
      </c>
      <c r="O1374" t="s">
        <v>578</v>
      </c>
      <c r="P1374" t="s">
        <v>1440</v>
      </c>
      <c r="Q1374" t="s">
        <v>1441</v>
      </c>
      <c r="R1374" s="38">
        <v>10000</v>
      </c>
    </row>
    <row r="1375" spans="1:18" x14ac:dyDescent="0.25">
      <c r="A1375" t="s">
        <v>1108</v>
      </c>
      <c r="B1375" t="s">
        <v>1109</v>
      </c>
      <c r="C1375" t="s">
        <v>968</v>
      </c>
      <c r="D1375" t="s">
        <v>1108</v>
      </c>
      <c r="E1375" t="s">
        <v>1109</v>
      </c>
      <c r="F1375" t="s">
        <v>7</v>
      </c>
      <c r="G1375" t="s">
        <v>8</v>
      </c>
      <c r="H1375" t="s">
        <v>6</v>
      </c>
      <c r="I1375" t="s">
        <v>463</v>
      </c>
      <c r="J1375" t="s">
        <v>1061</v>
      </c>
      <c r="K1375" t="s">
        <v>1062</v>
      </c>
      <c r="L1375" t="s">
        <v>732</v>
      </c>
      <c r="M1375" t="s">
        <v>733</v>
      </c>
      <c r="N1375" t="s">
        <v>577</v>
      </c>
      <c r="O1375" t="s">
        <v>578</v>
      </c>
      <c r="P1375" t="s">
        <v>1250</v>
      </c>
      <c r="Q1375" t="s">
        <v>1251</v>
      </c>
      <c r="R1375" s="38">
        <v>64</v>
      </c>
    </row>
    <row r="1376" spans="1:18" x14ac:dyDescent="0.25">
      <c r="A1376" t="s">
        <v>1108</v>
      </c>
      <c r="B1376" t="s">
        <v>1109</v>
      </c>
      <c r="C1376" t="s">
        <v>968</v>
      </c>
      <c r="D1376" t="s">
        <v>1108</v>
      </c>
      <c r="E1376" t="s">
        <v>1109</v>
      </c>
      <c r="F1376" t="s">
        <v>7</v>
      </c>
      <c r="G1376" t="s">
        <v>8</v>
      </c>
      <c r="H1376" t="s">
        <v>6</v>
      </c>
      <c r="I1376" t="s">
        <v>463</v>
      </c>
      <c r="J1376" t="s">
        <v>1061</v>
      </c>
      <c r="K1376" t="s">
        <v>1062</v>
      </c>
      <c r="L1376" t="s">
        <v>740</v>
      </c>
      <c r="M1376" t="s">
        <v>741</v>
      </c>
      <c r="N1376" t="s">
        <v>577</v>
      </c>
      <c r="O1376" t="s">
        <v>578</v>
      </c>
      <c r="P1376" t="s">
        <v>1250</v>
      </c>
      <c r="Q1376" t="s">
        <v>1251</v>
      </c>
      <c r="R1376" s="38">
        <v>18124.25</v>
      </c>
    </row>
    <row r="1377" spans="1:18" x14ac:dyDescent="0.25">
      <c r="A1377" t="s">
        <v>1108</v>
      </c>
      <c r="B1377" t="s">
        <v>1109</v>
      </c>
      <c r="C1377" t="s">
        <v>968</v>
      </c>
      <c r="D1377" t="s">
        <v>1108</v>
      </c>
      <c r="E1377" t="s">
        <v>1109</v>
      </c>
      <c r="F1377" t="s">
        <v>7</v>
      </c>
      <c r="G1377" t="s">
        <v>8</v>
      </c>
      <c r="H1377" t="s">
        <v>6</v>
      </c>
      <c r="I1377" t="s">
        <v>463</v>
      </c>
      <c r="J1377" t="s">
        <v>1061</v>
      </c>
      <c r="K1377" t="s">
        <v>1062</v>
      </c>
      <c r="L1377" t="s">
        <v>751</v>
      </c>
      <c r="M1377" t="s">
        <v>752</v>
      </c>
      <c r="N1377" t="s">
        <v>577</v>
      </c>
      <c r="O1377" t="s">
        <v>578</v>
      </c>
      <c r="P1377" t="s">
        <v>1250</v>
      </c>
      <c r="Q1377" t="s">
        <v>1251</v>
      </c>
      <c r="R1377" s="38">
        <v>484.18</v>
      </c>
    </row>
    <row r="1378" spans="1:18" x14ac:dyDescent="0.25">
      <c r="A1378" t="s">
        <v>1108</v>
      </c>
      <c r="B1378" t="s">
        <v>1109</v>
      </c>
      <c r="C1378" t="s">
        <v>968</v>
      </c>
      <c r="D1378" t="s">
        <v>1108</v>
      </c>
      <c r="E1378" t="s">
        <v>1109</v>
      </c>
      <c r="F1378" t="s">
        <v>7</v>
      </c>
      <c r="G1378" t="s">
        <v>8</v>
      </c>
      <c r="H1378" t="s">
        <v>6</v>
      </c>
      <c r="I1378" t="s">
        <v>463</v>
      </c>
      <c r="J1378" t="s">
        <v>1061</v>
      </c>
      <c r="K1378" t="s">
        <v>1062</v>
      </c>
      <c r="L1378" t="s">
        <v>755</v>
      </c>
      <c r="M1378" t="s">
        <v>756</v>
      </c>
      <c r="N1378" t="s">
        <v>577</v>
      </c>
      <c r="O1378" t="s">
        <v>578</v>
      </c>
      <c r="P1378" t="s">
        <v>1250</v>
      </c>
      <c r="Q1378" t="s">
        <v>1251</v>
      </c>
      <c r="R1378" s="38">
        <v>2914.82</v>
      </c>
    </row>
    <row r="1379" spans="1:18" x14ac:dyDescent="0.25">
      <c r="A1379" t="s">
        <v>1108</v>
      </c>
      <c r="B1379" t="s">
        <v>1109</v>
      </c>
      <c r="C1379" t="s">
        <v>968</v>
      </c>
      <c r="D1379" t="s">
        <v>1108</v>
      </c>
      <c r="E1379" t="s">
        <v>1109</v>
      </c>
      <c r="F1379" t="s">
        <v>7</v>
      </c>
      <c r="G1379" t="s">
        <v>8</v>
      </c>
      <c r="H1379" t="s">
        <v>6</v>
      </c>
      <c r="I1379" t="s">
        <v>463</v>
      </c>
      <c r="J1379" t="s">
        <v>1061</v>
      </c>
      <c r="K1379" t="s">
        <v>1062</v>
      </c>
      <c r="L1379" t="s">
        <v>765</v>
      </c>
      <c r="M1379" t="s">
        <v>766</v>
      </c>
      <c r="N1379" t="s">
        <v>577</v>
      </c>
      <c r="O1379" t="s">
        <v>578</v>
      </c>
      <c r="P1379" t="s">
        <v>1250</v>
      </c>
      <c r="Q1379" t="s">
        <v>1251</v>
      </c>
      <c r="R1379" s="38">
        <v>1463</v>
      </c>
    </row>
    <row r="1380" spans="1:18" x14ac:dyDescent="0.25">
      <c r="A1380" t="s">
        <v>1108</v>
      </c>
      <c r="B1380" t="s">
        <v>1109</v>
      </c>
      <c r="C1380" t="s">
        <v>968</v>
      </c>
      <c r="D1380" t="s">
        <v>1108</v>
      </c>
      <c r="E1380" t="s">
        <v>1109</v>
      </c>
      <c r="F1380" t="s">
        <v>7</v>
      </c>
      <c r="G1380" t="s">
        <v>8</v>
      </c>
      <c r="H1380" t="s">
        <v>6</v>
      </c>
      <c r="I1380" t="s">
        <v>463</v>
      </c>
      <c r="J1380" t="s">
        <v>1061</v>
      </c>
      <c r="K1380" t="s">
        <v>1062</v>
      </c>
      <c r="L1380" t="s">
        <v>767</v>
      </c>
      <c r="M1380" t="s">
        <v>768</v>
      </c>
      <c r="N1380" t="s">
        <v>577</v>
      </c>
      <c r="O1380" t="s">
        <v>578</v>
      </c>
      <c r="P1380" t="s">
        <v>1250</v>
      </c>
      <c r="Q1380" t="s">
        <v>1251</v>
      </c>
      <c r="R1380" s="38">
        <v>59908.97</v>
      </c>
    </row>
    <row r="1381" spans="1:18" x14ac:dyDescent="0.25">
      <c r="A1381" t="s">
        <v>1108</v>
      </c>
      <c r="B1381" t="s">
        <v>1109</v>
      </c>
      <c r="C1381" t="s">
        <v>968</v>
      </c>
      <c r="D1381" t="s">
        <v>1108</v>
      </c>
      <c r="E1381" t="s">
        <v>1109</v>
      </c>
      <c r="F1381" t="s">
        <v>7</v>
      </c>
      <c r="G1381" t="s">
        <v>8</v>
      </c>
      <c r="H1381" t="s">
        <v>6</v>
      </c>
      <c r="I1381" t="s">
        <v>463</v>
      </c>
      <c r="J1381" t="s">
        <v>1061</v>
      </c>
      <c r="K1381" t="s">
        <v>1062</v>
      </c>
      <c r="L1381" t="s">
        <v>769</v>
      </c>
      <c r="M1381" t="s">
        <v>770</v>
      </c>
      <c r="N1381" t="s">
        <v>577</v>
      </c>
      <c r="O1381" t="s">
        <v>578</v>
      </c>
      <c r="P1381" t="s">
        <v>1250</v>
      </c>
      <c r="Q1381" t="s">
        <v>1251</v>
      </c>
      <c r="R1381" s="38">
        <v>6764.48</v>
      </c>
    </row>
    <row r="1382" spans="1:18" x14ac:dyDescent="0.25">
      <c r="A1382" t="s">
        <v>1108</v>
      </c>
      <c r="B1382" t="s">
        <v>1109</v>
      </c>
      <c r="C1382" t="s">
        <v>968</v>
      </c>
      <c r="D1382" t="s">
        <v>1108</v>
      </c>
      <c r="E1382" t="s">
        <v>1109</v>
      </c>
      <c r="F1382" t="s">
        <v>7</v>
      </c>
      <c r="G1382" t="s">
        <v>8</v>
      </c>
      <c r="H1382" t="s">
        <v>6</v>
      </c>
      <c r="I1382" t="s">
        <v>463</v>
      </c>
      <c r="J1382" t="s">
        <v>1061</v>
      </c>
      <c r="K1382" t="s">
        <v>1062</v>
      </c>
      <c r="L1382" t="s">
        <v>992</v>
      </c>
      <c r="M1382" t="s">
        <v>993</v>
      </c>
      <c r="N1382" t="s">
        <v>577</v>
      </c>
      <c r="O1382" t="s">
        <v>578</v>
      </c>
      <c r="P1382" t="s">
        <v>1250</v>
      </c>
      <c r="Q1382" t="s">
        <v>1251</v>
      </c>
      <c r="R1382" s="38">
        <v>8244.56</v>
      </c>
    </row>
    <row r="1383" spans="1:18" x14ac:dyDescent="0.25">
      <c r="A1383" t="s">
        <v>1108</v>
      </c>
      <c r="B1383" t="s">
        <v>1109</v>
      </c>
      <c r="C1383" t="s">
        <v>968</v>
      </c>
      <c r="D1383" t="s">
        <v>1108</v>
      </c>
      <c r="E1383" t="s">
        <v>1109</v>
      </c>
      <c r="F1383" t="s">
        <v>7</v>
      </c>
      <c r="G1383" t="s">
        <v>8</v>
      </c>
      <c r="H1383" t="s">
        <v>6</v>
      </c>
      <c r="I1383" t="s">
        <v>463</v>
      </c>
      <c r="J1383" t="s">
        <v>1061</v>
      </c>
      <c r="K1383" t="s">
        <v>1062</v>
      </c>
      <c r="L1383" t="s">
        <v>779</v>
      </c>
      <c r="M1383" t="s">
        <v>780</v>
      </c>
      <c r="N1383" t="s">
        <v>577</v>
      </c>
      <c r="O1383" t="s">
        <v>578</v>
      </c>
      <c r="P1383" t="s">
        <v>1256</v>
      </c>
      <c r="Q1383" t="s">
        <v>1257</v>
      </c>
      <c r="R1383" s="38">
        <v>796.5</v>
      </c>
    </row>
    <row r="1384" spans="1:18" x14ac:dyDescent="0.25">
      <c r="A1384" t="s">
        <v>1108</v>
      </c>
      <c r="B1384" t="s">
        <v>1109</v>
      </c>
      <c r="C1384" t="s">
        <v>968</v>
      </c>
      <c r="D1384" t="s">
        <v>1108</v>
      </c>
      <c r="E1384" t="s">
        <v>1109</v>
      </c>
      <c r="F1384" t="s">
        <v>7</v>
      </c>
      <c r="G1384" t="s">
        <v>8</v>
      </c>
      <c r="H1384" t="s">
        <v>6</v>
      </c>
      <c r="I1384" t="s">
        <v>463</v>
      </c>
      <c r="J1384" t="s">
        <v>1061</v>
      </c>
      <c r="K1384" t="s">
        <v>1062</v>
      </c>
      <c r="L1384" t="s">
        <v>781</v>
      </c>
      <c r="M1384" t="s">
        <v>782</v>
      </c>
      <c r="N1384" t="s">
        <v>577</v>
      </c>
      <c r="O1384" t="s">
        <v>578</v>
      </c>
      <c r="P1384" t="s">
        <v>1267</v>
      </c>
      <c r="Q1384" t="s">
        <v>1268</v>
      </c>
      <c r="R1384" s="38">
        <v>10192</v>
      </c>
    </row>
    <row r="1385" spans="1:18" x14ac:dyDescent="0.25">
      <c r="A1385" t="s">
        <v>1108</v>
      </c>
      <c r="B1385" t="s">
        <v>1109</v>
      </c>
      <c r="C1385" t="s">
        <v>968</v>
      </c>
      <c r="D1385" t="s">
        <v>1108</v>
      </c>
      <c r="E1385" t="s">
        <v>1109</v>
      </c>
      <c r="F1385" t="s">
        <v>7</v>
      </c>
      <c r="G1385" t="s">
        <v>8</v>
      </c>
      <c r="H1385" t="s">
        <v>6</v>
      </c>
      <c r="I1385" t="s">
        <v>463</v>
      </c>
      <c r="J1385" t="s">
        <v>1061</v>
      </c>
      <c r="K1385" t="s">
        <v>1062</v>
      </c>
      <c r="L1385" t="s">
        <v>831</v>
      </c>
      <c r="M1385" t="s">
        <v>794</v>
      </c>
      <c r="N1385" t="s">
        <v>577</v>
      </c>
      <c r="O1385" t="s">
        <v>578</v>
      </c>
      <c r="P1385" t="s">
        <v>1271</v>
      </c>
      <c r="Q1385" t="s">
        <v>1272</v>
      </c>
      <c r="R1385" s="38">
        <v>16652.919999999998</v>
      </c>
    </row>
    <row r="1386" spans="1:18" x14ac:dyDescent="0.25">
      <c r="A1386" t="s">
        <v>1108</v>
      </c>
      <c r="B1386" t="s">
        <v>1109</v>
      </c>
      <c r="C1386" t="s">
        <v>968</v>
      </c>
      <c r="D1386" t="s">
        <v>1108</v>
      </c>
      <c r="E1386" t="s">
        <v>1109</v>
      </c>
      <c r="F1386" t="s">
        <v>7</v>
      </c>
      <c r="G1386" t="s">
        <v>8</v>
      </c>
      <c r="H1386" t="s">
        <v>6</v>
      </c>
      <c r="I1386" t="s">
        <v>463</v>
      </c>
      <c r="J1386" t="s">
        <v>1061</v>
      </c>
      <c r="K1386" t="s">
        <v>1062</v>
      </c>
      <c r="L1386" t="s">
        <v>950</v>
      </c>
      <c r="M1386" t="s">
        <v>951</v>
      </c>
      <c r="N1386" t="s">
        <v>577</v>
      </c>
      <c r="O1386" t="s">
        <v>578</v>
      </c>
      <c r="P1386" t="s">
        <v>1267</v>
      </c>
      <c r="Q1386" t="s">
        <v>1268</v>
      </c>
      <c r="R1386" s="38">
        <v>0</v>
      </c>
    </row>
    <row r="1387" spans="1:18" x14ac:dyDescent="0.25">
      <c r="A1387" t="s">
        <v>1108</v>
      </c>
      <c r="B1387" t="s">
        <v>1109</v>
      </c>
      <c r="C1387" t="s">
        <v>968</v>
      </c>
      <c r="D1387" t="s">
        <v>1108</v>
      </c>
      <c r="E1387" t="s">
        <v>1109</v>
      </c>
      <c r="F1387" t="s">
        <v>7</v>
      </c>
      <c r="G1387" t="s">
        <v>8</v>
      </c>
      <c r="H1387" t="s">
        <v>6</v>
      </c>
      <c r="I1387" t="s">
        <v>463</v>
      </c>
      <c r="J1387" t="s">
        <v>1061</v>
      </c>
      <c r="K1387" t="s">
        <v>1062</v>
      </c>
      <c r="L1387" t="s">
        <v>850</v>
      </c>
      <c r="M1387" t="s">
        <v>851</v>
      </c>
      <c r="N1387" t="s">
        <v>577</v>
      </c>
      <c r="O1387" t="s">
        <v>578</v>
      </c>
      <c r="P1387" t="s">
        <v>1285</v>
      </c>
      <c r="Q1387" t="s">
        <v>1286</v>
      </c>
      <c r="R1387" s="38">
        <v>0</v>
      </c>
    </row>
    <row r="1388" spans="1:18" x14ac:dyDescent="0.25">
      <c r="A1388" t="s">
        <v>1108</v>
      </c>
      <c r="B1388" t="s">
        <v>1109</v>
      </c>
      <c r="C1388" t="s">
        <v>968</v>
      </c>
      <c r="D1388" t="s">
        <v>1108</v>
      </c>
      <c r="E1388" t="s">
        <v>1109</v>
      </c>
      <c r="F1388" t="s">
        <v>7</v>
      </c>
      <c r="G1388" t="s">
        <v>8</v>
      </c>
      <c r="H1388" t="s">
        <v>6</v>
      </c>
      <c r="I1388" t="s">
        <v>463</v>
      </c>
      <c r="J1388" t="s">
        <v>1061</v>
      </c>
      <c r="K1388" t="s">
        <v>1062</v>
      </c>
      <c r="L1388" t="s">
        <v>958</v>
      </c>
      <c r="M1388" t="s">
        <v>959</v>
      </c>
      <c r="N1388" t="s">
        <v>577</v>
      </c>
      <c r="O1388" t="s">
        <v>578</v>
      </c>
      <c r="P1388" t="s">
        <v>1267</v>
      </c>
      <c r="Q1388" t="s">
        <v>1268</v>
      </c>
      <c r="R1388" s="38">
        <v>0</v>
      </c>
    </row>
    <row r="1389" spans="1:18" x14ac:dyDescent="0.25">
      <c r="A1389" t="s">
        <v>1108</v>
      </c>
      <c r="B1389" t="s">
        <v>1109</v>
      </c>
      <c r="C1389" t="s">
        <v>968</v>
      </c>
      <c r="D1389" t="s">
        <v>1108</v>
      </c>
      <c r="E1389" t="s">
        <v>1109</v>
      </c>
      <c r="F1389" t="s">
        <v>7</v>
      </c>
      <c r="G1389" t="s">
        <v>8</v>
      </c>
      <c r="H1389" t="s">
        <v>6</v>
      </c>
      <c r="I1389" t="s">
        <v>463</v>
      </c>
      <c r="J1389" t="s">
        <v>1123</v>
      </c>
      <c r="K1389" t="s">
        <v>1124</v>
      </c>
      <c r="L1389" t="s">
        <v>659</v>
      </c>
      <c r="M1389" t="s">
        <v>660</v>
      </c>
      <c r="N1389" t="s">
        <v>577</v>
      </c>
      <c r="O1389" t="s">
        <v>578</v>
      </c>
      <c r="P1389" t="s">
        <v>1262</v>
      </c>
      <c r="Q1389" t="s">
        <v>1263</v>
      </c>
      <c r="R1389" s="38">
        <v>6000</v>
      </c>
    </row>
    <row r="1390" spans="1:18" x14ac:dyDescent="0.25">
      <c r="A1390" t="s">
        <v>1108</v>
      </c>
      <c r="B1390" t="s">
        <v>1109</v>
      </c>
      <c r="C1390" t="s">
        <v>968</v>
      </c>
      <c r="D1390" t="s">
        <v>1108</v>
      </c>
      <c r="E1390" t="s">
        <v>1109</v>
      </c>
      <c r="F1390" t="s">
        <v>7</v>
      </c>
      <c r="G1390" t="s">
        <v>8</v>
      </c>
      <c r="H1390" t="s">
        <v>6</v>
      </c>
      <c r="I1390" t="s">
        <v>463</v>
      </c>
      <c r="J1390" t="s">
        <v>1123</v>
      </c>
      <c r="K1390" t="s">
        <v>1124</v>
      </c>
      <c r="L1390" t="s">
        <v>659</v>
      </c>
      <c r="M1390" t="s">
        <v>660</v>
      </c>
      <c r="N1390" t="s">
        <v>577</v>
      </c>
      <c r="O1390" t="s">
        <v>578</v>
      </c>
      <c r="P1390" t="s">
        <v>1258</v>
      </c>
      <c r="Q1390" t="s">
        <v>1259</v>
      </c>
      <c r="R1390" s="38">
        <v>104488.5</v>
      </c>
    </row>
    <row r="1391" spans="1:18" x14ac:dyDescent="0.25">
      <c r="A1391" t="s">
        <v>1108</v>
      </c>
      <c r="B1391" t="s">
        <v>1109</v>
      </c>
      <c r="C1391" t="s">
        <v>968</v>
      </c>
      <c r="D1391" t="s">
        <v>1108</v>
      </c>
      <c r="E1391" t="s">
        <v>1109</v>
      </c>
      <c r="F1391" t="s">
        <v>7</v>
      </c>
      <c r="G1391" t="s">
        <v>8</v>
      </c>
      <c r="H1391" t="s">
        <v>6</v>
      </c>
      <c r="I1391" t="s">
        <v>463</v>
      </c>
      <c r="J1391" t="s">
        <v>1123</v>
      </c>
      <c r="K1391" t="s">
        <v>1124</v>
      </c>
      <c r="L1391" t="s">
        <v>745</v>
      </c>
      <c r="M1391" t="s">
        <v>746</v>
      </c>
      <c r="N1391" t="s">
        <v>577</v>
      </c>
      <c r="O1391" t="s">
        <v>578</v>
      </c>
      <c r="P1391" t="s">
        <v>1250</v>
      </c>
      <c r="Q1391" t="s">
        <v>1251</v>
      </c>
      <c r="R1391" s="38">
        <v>37398.800000000003</v>
      </c>
    </row>
    <row r="1392" spans="1:18" x14ac:dyDescent="0.25">
      <c r="A1392" t="s">
        <v>1108</v>
      </c>
      <c r="B1392" t="s">
        <v>1109</v>
      </c>
      <c r="C1392" t="s">
        <v>968</v>
      </c>
      <c r="D1392" t="s">
        <v>1108</v>
      </c>
      <c r="E1392" t="s">
        <v>1109</v>
      </c>
      <c r="F1392" t="s">
        <v>7</v>
      </c>
      <c r="G1392" t="s">
        <v>8</v>
      </c>
      <c r="H1392" t="s">
        <v>6</v>
      </c>
      <c r="I1392" t="s">
        <v>463</v>
      </c>
      <c r="J1392" t="s">
        <v>1123</v>
      </c>
      <c r="K1392" t="s">
        <v>1124</v>
      </c>
      <c r="L1392" t="s">
        <v>751</v>
      </c>
      <c r="M1392" t="s">
        <v>752</v>
      </c>
      <c r="N1392" t="s">
        <v>577</v>
      </c>
      <c r="O1392" t="s">
        <v>578</v>
      </c>
      <c r="P1392" t="s">
        <v>1250</v>
      </c>
      <c r="Q1392" t="s">
        <v>1251</v>
      </c>
      <c r="R1392" s="38">
        <v>7586</v>
      </c>
    </row>
    <row r="1393" spans="1:18" x14ac:dyDescent="0.25">
      <c r="A1393" t="s">
        <v>1108</v>
      </c>
      <c r="B1393" t="s">
        <v>1109</v>
      </c>
      <c r="C1393" t="s">
        <v>968</v>
      </c>
      <c r="D1393" t="s">
        <v>1108</v>
      </c>
      <c r="E1393" t="s">
        <v>1109</v>
      </c>
      <c r="F1393" t="s">
        <v>7</v>
      </c>
      <c r="G1393" t="s">
        <v>8</v>
      </c>
      <c r="H1393" t="s">
        <v>6</v>
      </c>
      <c r="I1393" t="s">
        <v>463</v>
      </c>
      <c r="J1393" t="s">
        <v>1123</v>
      </c>
      <c r="K1393" t="s">
        <v>1124</v>
      </c>
      <c r="L1393" t="s">
        <v>753</v>
      </c>
      <c r="M1393" t="s">
        <v>754</v>
      </c>
      <c r="N1393" t="s">
        <v>577</v>
      </c>
      <c r="O1393" t="s">
        <v>578</v>
      </c>
      <c r="P1393" t="s">
        <v>1250</v>
      </c>
      <c r="Q1393" t="s">
        <v>1251</v>
      </c>
      <c r="R1393" s="38">
        <v>3745</v>
      </c>
    </row>
    <row r="1394" spans="1:18" x14ac:dyDescent="0.25">
      <c r="A1394" t="s">
        <v>1108</v>
      </c>
      <c r="B1394" t="s">
        <v>1109</v>
      </c>
      <c r="C1394" t="s">
        <v>968</v>
      </c>
      <c r="D1394" t="s">
        <v>1108</v>
      </c>
      <c r="E1394" t="s">
        <v>1109</v>
      </c>
      <c r="F1394" t="s">
        <v>7</v>
      </c>
      <c r="G1394" t="s">
        <v>8</v>
      </c>
      <c r="H1394" t="s">
        <v>6</v>
      </c>
      <c r="I1394" t="s">
        <v>463</v>
      </c>
      <c r="J1394" t="s">
        <v>1123</v>
      </c>
      <c r="K1394" t="s">
        <v>1124</v>
      </c>
      <c r="L1394" t="s">
        <v>755</v>
      </c>
      <c r="M1394" t="s">
        <v>756</v>
      </c>
      <c r="N1394" t="s">
        <v>577</v>
      </c>
      <c r="O1394" t="s">
        <v>578</v>
      </c>
      <c r="P1394" t="s">
        <v>1250</v>
      </c>
      <c r="Q1394" t="s">
        <v>1251</v>
      </c>
      <c r="R1394" s="38">
        <v>33969</v>
      </c>
    </row>
    <row r="1395" spans="1:18" x14ac:dyDescent="0.25">
      <c r="A1395" t="s">
        <v>1108</v>
      </c>
      <c r="B1395" t="s">
        <v>1109</v>
      </c>
      <c r="C1395" t="s">
        <v>968</v>
      </c>
      <c r="D1395" t="s">
        <v>1108</v>
      </c>
      <c r="E1395" t="s">
        <v>1109</v>
      </c>
      <c r="F1395" t="s">
        <v>7</v>
      </c>
      <c r="G1395" t="s">
        <v>8</v>
      </c>
      <c r="H1395" t="s">
        <v>6</v>
      </c>
      <c r="I1395" t="s">
        <v>463</v>
      </c>
      <c r="J1395" t="s">
        <v>1123</v>
      </c>
      <c r="K1395" t="s">
        <v>1124</v>
      </c>
      <c r="L1395" t="s">
        <v>763</v>
      </c>
      <c r="M1395" t="s">
        <v>764</v>
      </c>
      <c r="N1395" t="s">
        <v>577</v>
      </c>
      <c r="O1395" t="s">
        <v>578</v>
      </c>
      <c r="P1395" t="s">
        <v>1250</v>
      </c>
      <c r="Q1395" t="s">
        <v>1251</v>
      </c>
      <c r="R1395" s="38">
        <v>2754</v>
      </c>
    </row>
    <row r="1396" spans="1:18" x14ac:dyDescent="0.25">
      <c r="A1396" t="s">
        <v>1108</v>
      </c>
      <c r="B1396" t="s">
        <v>1109</v>
      </c>
      <c r="C1396" t="s">
        <v>968</v>
      </c>
      <c r="D1396" t="s">
        <v>1108</v>
      </c>
      <c r="E1396" t="s">
        <v>1109</v>
      </c>
      <c r="F1396" t="s">
        <v>7</v>
      </c>
      <c r="G1396" t="s">
        <v>8</v>
      </c>
      <c r="H1396" t="s">
        <v>6</v>
      </c>
      <c r="I1396" t="s">
        <v>463</v>
      </c>
      <c r="J1396" t="s">
        <v>1123</v>
      </c>
      <c r="K1396" t="s">
        <v>1124</v>
      </c>
      <c r="L1396" t="s">
        <v>769</v>
      </c>
      <c r="M1396" t="s">
        <v>770</v>
      </c>
      <c r="N1396" t="s">
        <v>577</v>
      </c>
      <c r="O1396" t="s">
        <v>578</v>
      </c>
      <c r="P1396" t="s">
        <v>1250</v>
      </c>
      <c r="Q1396" t="s">
        <v>1251</v>
      </c>
      <c r="R1396" s="38">
        <v>2790</v>
      </c>
    </row>
    <row r="1397" spans="1:18" x14ac:dyDescent="0.25">
      <c r="A1397" t="s">
        <v>1108</v>
      </c>
      <c r="B1397" t="s">
        <v>1109</v>
      </c>
      <c r="C1397" t="s">
        <v>968</v>
      </c>
      <c r="D1397" t="s">
        <v>1108</v>
      </c>
      <c r="E1397" t="s">
        <v>1109</v>
      </c>
      <c r="F1397" t="s">
        <v>7</v>
      </c>
      <c r="G1397" t="s">
        <v>8</v>
      </c>
      <c r="H1397" t="s">
        <v>6</v>
      </c>
      <c r="I1397" t="s">
        <v>463</v>
      </c>
      <c r="J1397" t="s">
        <v>1123</v>
      </c>
      <c r="K1397" t="s">
        <v>1124</v>
      </c>
      <c r="L1397" t="s">
        <v>799</v>
      </c>
      <c r="M1397" t="s">
        <v>800</v>
      </c>
      <c r="N1397" t="s">
        <v>577</v>
      </c>
      <c r="O1397" t="s">
        <v>578</v>
      </c>
      <c r="P1397" t="s">
        <v>1264</v>
      </c>
      <c r="Q1397" t="s">
        <v>1265</v>
      </c>
      <c r="R1397" s="38">
        <v>137079</v>
      </c>
    </row>
    <row r="1398" spans="1:18" x14ac:dyDescent="0.25">
      <c r="A1398" t="s">
        <v>1108</v>
      </c>
      <c r="B1398" t="s">
        <v>1109</v>
      </c>
      <c r="C1398" t="s">
        <v>968</v>
      </c>
      <c r="D1398" t="s">
        <v>1108</v>
      </c>
      <c r="E1398" t="s">
        <v>1109</v>
      </c>
      <c r="F1398" t="s">
        <v>7</v>
      </c>
      <c r="G1398" t="s">
        <v>8</v>
      </c>
      <c r="H1398" t="s">
        <v>6</v>
      </c>
      <c r="I1398" t="s">
        <v>463</v>
      </c>
      <c r="J1398" t="s">
        <v>1123</v>
      </c>
      <c r="K1398" t="s">
        <v>1124</v>
      </c>
      <c r="L1398" t="s">
        <v>808</v>
      </c>
      <c r="M1398" t="s">
        <v>809</v>
      </c>
      <c r="N1398" t="s">
        <v>577</v>
      </c>
      <c r="O1398" t="s">
        <v>578</v>
      </c>
      <c r="P1398" t="s">
        <v>1264</v>
      </c>
      <c r="Q1398" t="s">
        <v>1265</v>
      </c>
      <c r="R1398" s="38">
        <v>102000</v>
      </c>
    </row>
    <row r="1399" spans="1:18" x14ac:dyDescent="0.25">
      <c r="A1399" t="s">
        <v>1108</v>
      </c>
      <c r="B1399" t="s">
        <v>1109</v>
      </c>
      <c r="C1399" t="s">
        <v>968</v>
      </c>
      <c r="D1399" t="s">
        <v>1108</v>
      </c>
      <c r="E1399" t="s">
        <v>1109</v>
      </c>
      <c r="F1399" t="s">
        <v>7</v>
      </c>
      <c r="G1399" t="s">
        <v>8</v>
      </c>
      <c r="H1399" t="s">
        <v>6</v>
      </c>
      <c r="I1399" t="s">
        <v>463</v>
      </c>
      <c r="J1399" t="s">
        <v>1123</v>
      </c>
      <c r="K1399" t="s">
        <v>1124</v>
      </c>
      <c r="L1399" t="s">
        <v>808</v>
      </c>
      <c r="M1399" t="s">
        <v>809</v>
      </c>
      <c r="N1399" t="s">
        <v>577</v>
      </c>
      <c r="O1399" t="s">
        <v>578</v>
      </c>
      <c r="P1399" t="s">
        <v>1271</v>
      </c>
      <c r="Q1399" t="s">
        <v>1272</v>
      </c>
      <c r="R1399" s="38">
        <v>5680</v>
      </c>
    </row>
    <row r="1400" spans="1:18" x14ac:dyDescent="0.25">
      <c r="A1400" t="s">
        <v>1108</v>
      </c>
      <c r="B1400" t="s">
        <v>1109</v>
      </c>
      <c r="C1400" t="s">
        <v>968</v>
      </c>
      <c r="D1400" t="s">
        <v>1108</v>
      </c>
      <c r="E1400" t="s">
        <v>1109</v>
      </c>
      <c r="F1400" t="s">
        <v>7</v>
      </c>
      <c r="G1400" t="s">
        <v>8</v>
      </c>
      <c r="H1400" t="s">
        <v>6</v>
      </c>
      <c r="I1400" t="s">
        <v>463</v>
      </c>
      <c r="J1400" t="s">
        <v>1123</v>
      </c>
      <c r="K1400" t="s">
        <v>1124</v>
      </c>
      <c r="L1400" t="s">
        <v>1006</v>
      </c>
      <c r="M1400" t="s">
        <v>1007</v>
      </c>
      <c r="N1400" t="s">
        <v>577</v>
      </c>
      <c r="O1400" t="s">
        <v>578</v>
      </c>
      <c r="P1400" t="s">
        <v>1271</v>
      </c>
      <c r="Q1400" t="s">
        <v>1272</v>
      </c>
      <c r="R1400" s="38">
        <v>124999.99</v>
      </c>
    </row>
    <row r="1401" spans="1:18" x14ac:dyDescent="0.25">
      <c r="A1401" t="s">
        <v>1108</v>
      </c>
      <c r="B1401" t="s">
        <v>1109</v>
      </c>
      <c r="C1401" t="s">
        <v>968</v>
      </c>
      <c r="D1401" t="s">
        <v>1108</v>
      </c>
      <c r="E1401" t="s">
        <v>1109</v>
      </c>
      <c r="F1401" t="s">
        <v>7</v>
      </c>
      <c r="G1401" t="s">
        <v>8</v>
      </c>
      <c r="H1401" t="s">
        <v>6</v>
      </c>
      <c r="I1401" t="s">
        <v>463</v>
      </c>
      <c r="J1401" t="s">
        <v>1123</v>
      </c>
      <c r="K1401" t="s">
        <v>1124</v>
      </c>
      <c r="L1401" t="s">
        <v>831</v>
      </c>
      <c r="M1401" t="s">
        <v>794</v>
      </c>
      <c r="N1401" t="s">
        <v>577</v>
      </c>
      <c r="O1401" t="s">
        <v>578</v>
      </c>
      <c r="P1401" t="s">
        <v>1271</v>
      </c>
      <c r="Q1401" t="s">
        <v>1272</v>
      </c>
      <c r="R1401" s="38">
        <v>4657.25</v>
      </c>
    </row>
    <row r="1402" spans="1:18" x14ac:dyDescent="0.25">
      <c r="A1402" t="s">
        <v>1108</v>
      </c>
      <c r="B1402" t="s">
        <v>1109</v>
      </c>
      <c r="C1402" t="s">
        <v>968</v>
      </c>
      <c r="D1402" t="s">
        <v>1108</v>
      </c>
      <c r="E1402" t="s">
        <v>1109</v>
      </c>
      <c r="F1402" t="s">
        <v>7</v>
      </c>
      <c r="G1402" t="s">
        <v>8</v>
      </c>
      <c r="H1402" t="s">
        <v>6</v>
      </c>
      <c r="I1402" t="s">
        <v>463</v>
      </c>
      <c r="J1402" t="s">
        <v>1123</v>
      </c>
      <c r="K1402" t="s">
        <v>1124</v>
      </c>
      <c r="L1402" t="s">
        <v>832</v>
      </c>
      <c r="M1402" t="s">
        <v>833</v>
      </c>
      <c r="N1402" t="s">
        <v>577</v>
      </c>
      <c r="O1402" t="s">
        <v>578</v>
      </c>
      <c r="P1402" t="s">
        <v>1283</v>
      </c>
      <c r="Q1402" t="s">
        <v>1284</v>
      </c>
      <c r="R1402" s="38">
        <v>18468</v>
      </c>
    </row>
    <row r="1403" spans="1:18" x14ac:dyDescent="0.25">
      <c r="A1403" t="s">
        <v>1108</v>
      </c>
      <c r="B1403" t="s">
        <v>1109</v>
      </c>
      <c r="C1403" t="s">
        <v>968</v>
      </c>
      <c r="D1403" t="s">
        <v>1108</v>
      </c>
      <c r="E1403" t="s">
        <v>1109</v>
      </c>
      <c r="F1403" t="s">
        <v>7</v>
      </c>
      <c r="G1403" t="s">
        <v>8</v>
      </c>
      <c r="H1403" t="s">
        <v>6</v>
      </c>
      <c r="I1403" t="s">
        <v>463</v>
      </c>
      <c r="J1403" t="s">
        <v>1123</v>
      </c>
      <c r="K1403" t="s">
        <v>1124</v>
      </c>
      <c r="L1403" t="s">
        <v>834</v>
      </c>
      <c r="M1403" t="s">
        <v>835</v>
      </c>
      <c r="N1403" t="s">
        <v>577</v>
      </c>
      <c r="O1403" t="s">
        <v>578</v>
      </c>
      <c r="P1403" t="s">
        <v>1283</v>
      </c>
      <c r="Q1403" t="s">
        <v>1284</v>
      </c>
      <c r="R1403" s="38">
        <v>972</v>
      </c>
    </row>
    <row r="1404" spans="1:18" x14ac:dyDescent="0.25">
      <c r="A1404" t="s">
        <v>1108</v>
      </c>
      <c r="B1404" t="s">
        <v>1109</v>
      </c>
      <c r="C1404" t="s">
        <v>968</v>
      </c>
      <c r="D1404" t="s">
        <v>1108</v>
      </c>
      <c r="E1404" t="s">
        <v>1109</v>
      </c>
      <c r="F1404" t="s">
        <v>7</v>
      </c>
      <c r="G1404" t="s">
        <v>8</v>
      </c>
      <c r="H1404" t="s">
        <v>6</v>
      </c>
      <c r="I1404" t="s">
        <v>463</v>
      </c>
      <c r="J1404" t="s">
        <v>1123</v>
      </c>
      <c r="K1404" t="s">
        <v>1124</v>
      </c>
      <c r="L1404" t="s">
        <v>1014</v>
      </c>
      <c r="M1404" t="s">
        <v>1015</v>
      </c>
      <c r="N1404" t="s">
        <v>577</v>
      </c>
      <c r="O1404" t="s">
        <v>578</v>
      </c>
      <c r="P1404" t="s">
        <v>1283</v>
      </c>
      <c r="Q1404" t="s">
        <v>1284</v>
      </c>
      <c r="R1404" s="38">
        <v>32000</v>
      </c>
    </row>
    <row r="1405" spans="1:18" x14ac:dyDescent="0.25">
      <c r="A1405" t="s">
        <v>1108</v>
      </c>
      <c r="B1405" t="s">
        <v>1109</v>
      </c>
      <c r="C1405" t="s">
        <v>968</v>
      </c>
      <c r="D1405" t="s">
        <v>1108</v>
      </c>
      <c r="E1405" t="s">
        <v>1109</v>
      </c>
      <c r="F1405" t="s">
        <v>7</v>
      </c>
      <c r="G1405" t="s">
        <v>8</v>
      </c>
      <c r="H1405" t="s">
        <v>6</v>
      </c>
      <c r="I1405" t="s">
        <v>463</v>
      </c>
      <c r="J1405" t="s">
        <v>1123</v>
      </c>
      <c r="K1405" t="s">
        <v>1124</v>
      </c>
      <c r="L1405" t="s">
        <v>850</v>
      </c>
      <c r="M1405" t="s">
        <v>851</v>
      </c>
      <c r="N1405" t="s">
        <v>577</v>
      </c>
      <c r="O1405" t="s">
        <v>578</v>
      </c>
      <c r="P1405" t="s">
        <v>1285</v>
      </c>
      <c r="Q1405" t="s">
        <v>1286</v>
      </c>
      <c r="R1405" s="38">
        <v>142.46</v>
      </c>
    </row>
    <row r="1406" spans="1:18" x14ac:dyDescent="0.25">
      <c r="A1406" t="s">
        <v>1108</v>
      </c>
      <c r="B1406" t="s">
        <v>1109</v>
      </c>
      <c r="C1406" t="s">
        <v>968</v>
      </c>
      <c r="D1406" t="s">
        <v>1108</v>
      </c>
      <c r="E1406" t="s">
        <v>1109</v>
      </c>
      <c r="F1406" t="s">
        <v>7</v>
      </c>
      <c r="G1406" t="s">
        <v>8</v>
      </c>
      <c r="H1406" t="s">
        <v>6</v>
      </c>
      <c r="I1406" t="s">
        <v>463</v>
      </c>
      <c r="J1406" t="s">
        <v>1123</v>
      </c>
      <c r="K1406" t="s">
        <v>1124</v>
      </c>
      <c r="L1406" t="s">
        <v>854</v>
      </c>
      <c r="M1406" t="s">
        <v>855</v>
      </c>
      <c r="N1406" t="s">
        <v>577</v>
      </c>
      <c r="O1406" t="s">
        <v>578</v>
      </c>
      <c r="P1406" t="s">
        <v>1271</v>
      </c>
      <c r="Q1406" t="s">
        <v>1272</v>
      </c>
      <c r="R1406" s="38">
        <v>4030</v>
      </c>
    </row>
    <row r="1407" spans="1:18" x14ac:dyDescent="0.25">
      <c r="A1407" t="s">
        <v>1108</v>
      </c>
      <c r="B1407" t="s">
        <v>1109</v>
      </c>
      <c r="C1407" t="s">
        <v>968</v>
      </c>
      <c r="D1407" t="s">
        <v>1108</v>
      </c>
      <c r="E1407" t="s">
        <v>1109</v>
      </c>
      <c r="F1407" t="s">
        <v>84</v>
      </c>
      <c r="G1407" t="s">
        <v>85</v>
      </c>
      <c r="H1407" t="s">
        <v>75</v>
      </c>
      <c r="I1407" t="s">
        <v>460</v>
      </c>
      <c r="J1407" t="s">
        <v>1061</v>
      </c>
      <c r="K1407" t="s">
        <v>1062</v>
      </c>
      <c r="L1407" t="s">
        <v>879</v>
      </c>
      <c r="M1407" t="s">
        <v>880</v>
      </c>
      <c r="N1407" t="s">
        <v>577</v>
      </c>
      <c r="O1407" t="s">
        <v>578</v>
      </c>
      <c r="P1407" t="s">
        <v>1303</v>
      </c>
      <c r="Q1407" t="s">
        <v>1304</v>
      </c>
      <c r="R1407" s="38">
        <v>37806.79</v>
      </c>
    </row>
    <row r="1408" spans="1:18" x14ac:dyDescent="0.25">
      <c r="A1408" t="s">
        <v>1108</v>
      </c>
      <c r="B1408" t="s">
        <v>1109</v>
      </c>
      <c r="C1408" t="s">
        <v>968</v>
      </c>
      <c r="D1408" t="s">
        <v>1108</v>
      </c>
      <c r="E1408" t="s">
        <v>1109</v>
      </c>
      <c r="F1408" t="s">
        <v>84</v>
      </c>
      <c r="G1408" t="s">
        <v>85</v>
      </c>
      <c r="H1408" t="s">
        <v>75</v>
      </c>
      <c r="I1408" t="s">
        <v>460</v>
      </c>
      <c r="J1408" t="s">
        <v>1061</v>
      </c>
      <c r="K1408" t="s">
        <v>1062</v>
      </c>
      <c r="L1408" t="s">
        <v>883</v>
      </c>
      <c r="M1408" t="s">
        <v>884</v>
      </c>
      <c r="N1408" t="s">
        <v>577</v>
      </c>
      <c r="O1408" t="s">
        <v>578</v>
      </c>
      <c r="P1408" t="s">
        <v>1303</v>
      </c>
      <c r="Q1408" t="s">
        <v>1304</v>
      </c>
      <c r="R1408" s="38">
        <v>10622.33</v>
      </c>
    </row>
    <row r="1409" spans="1:18" x14ac:dyDescent="0.25">
      <c r="A1409" t="s">
        <v>1108</v>
      </c>
      <c r="B1409" t="s">
        <v>1109</v>
      </c>
      <c r="C1409" t="s">
        <v>968</v>
      </c>
      <c r="D1409" t="s">
        <v>1108</v>
      </c>
      <c r="E1409" t="s">
        <v>1109</v>
      </c>
      <c r="F1409" t="s">
        <v>84</v>
      </c>
      <c r="G1409" t="s">
        <v>85</v>
      </c>
      <c r="H1409" t="s">
        <v>75</v>
      </c>
      <c r="I1409" t="s">
        <v>460</v>
      </c>
      <c r="J1409" t="s">
        <v>1061</v>
      </c>
      <c r="K1409" t="s">
        <v>1062</v>
      </c>
      <c r="L1409" t="s">
        <v>885</v>
      </c>
      <c r="M1409" t="s">
        <v>886</v>
      </c>
      <c r="N1409" t="s">
        <v>577</v>
      </c>
      <c r="O1409" t="s">
        <v>578</v>
      </c>
      <c r="P1409" t="s">
        <v>1303</v>
      </c>
      <c r="Q1409" t="s">
        <v>1304</v>
      </c>
      <c r="R1409" s="38">
        <v>8628.39</v>
      </c>
    </row>
    <row r="1410" spans="1:18" x14ac:dyDescent="0.25">
      <c r="A1410" t="s">
        <v>1108</v>
      </c>
      <c r="B1410" t="s">
        <v>1109</v>
      </c>
      <c r="C1410" t="s">
        <v>968</v>
      </c>
      <c r="D1410" t="s">
        <v>1108</v>
      </c>
      <c r="E1410" t="s">
        <v>1109</v>
      </c>
      <c r="F1410" t="s">
        <v>84</v>
      </c>
      <c r="G1410" t="s">
        <v>85</v>
      </c>
      <c r="H1410" t="s">
        <v>75</v>
      </c>
      <c r="I1410" t="s">
        <v>460</v>
      </c>
      <c r="J1410" t="s">
        <v>1061</v>
      </c>
      <c r="K1410" t="s">
        <v>1062</v>
      </c>
      <c r="L1410" t="s">
        <v>887</v>
      </c>
      <c r="M1410" t="s">
        <v>888</v>
      </c>
      <c r="N1410" t="s">
        <v>577</v>
      </c>
      <c r="O1410" t="s">
        <v>578</v>
      </c>
      <c r="P1410" t="s">
        <v>1303</v>
      </c>
      <c r="Q1410" t="s">
        <v>1304</v>
      </c>
      <c r="R1410" s="38">
        <v>5907.4900000000098</v>
      </c>
    </row>
    <row r="1411" spans="1:18" x14ac:dyDescent="0.25">
      <c r="A1411" t="s">
        <v>1108</v>
      </c>
      <c r="B1411" t="s">
        <v>1109</v>
      </c>
      <c r="C1411" t="s">
        <v>968</v>
      </c>
      <c r="D1411" t="s">
        <v>1108</v>
      </c>
      <c r="E1411" t="s">
        <v>1109</v>
      </c>
      <c r="F1411" t="s">
        <v>84</v>
      </c>
      <c r="G1411" t="s">
        <v>85</v>
      </c>
      <c r="H1411" t="s">
        <v>75</v>
      </c>
      <c r="I1411" t="s">
        <v>460</v>
      </c>
      <c r="J1411" t="s">
        <v>1061</v>
      </c>
      <c r="K1411" t="s">
        <v>1062</v>
      </c>
      <c r="L1411" t="s">
        <v>889</v>
      </c>
      <c r="M1411" t="s">
        <v>890</v>
      </c>
      <c r="N1411" t="s">
        <v>577</v>
      </c>
      <c r="O1411" t="s">
        <v>578</v>
      </c>
      <c r="P1411" t="s">
        <v>1303</v>
      </c>
      <c r="Q1411" t="s">
        <v>1304</v>
      </c>
      <c r="R1411" s="38">
        <v>158237.76999999999</v>
      </c>
    </row>
    <row r="1412" spans="1:18" x14ac:dyDescent="0.25">
      <c r="A1412" t="s">
        <v>1108</v>
      </c>
      <c r="B1412" t="s">
        <v>1109</v>
      </c>
      <c r="C1412" t="s">
        <v>968</v>
      </c>
      <c r="D1412" t="s">
        <v>1108</v>
      </c>
      <c r="E1412" t="s">
        <v>1109</v>
      </c>
      <c r="F1412" t="s">
        <v>84</v>
      </c>
      <c r="G1412" t="s">
        <v>85</v>
      </c>
      <c r="H1412" t="s">
        <v>75</v>
      </c>
      <c r="I1412" t="s">
        <v>460</v>
      </c>
      <c r="J1412" t="s">
        <v>1061</v>
      </c>
      <c r="K1412" t="s">
        <v>1062</v>
      </c>
      <c r="L1412" t="s">
        <v>891</v>
      </c>
      <c r="M1412" t="s">
        <v>892</v>
      </c>
      <c r="N1412" t="s">
        <v>577</v>
      </c>
      <c r="O1412" t="s">
        <v>578</v>
      </c>
      <c r="P1412" t="s">
        <v>1303</v>
      </c>
      <c r="Q1412" t="s">
        <v>1304</v>
      </c>
      <c r="R1412" s="38">
        <v>7916208.26000001</v>
      </c>
    </row>
    <row r="1413" spans="1:18" x14ac:dyDescent="0.25">
      <c r="A1413" t="s">
        <v>1108</v>
      </c>
      <c r="B1413" t="s">
        <v>1109</v>
      </c>
      <c r="C1413" t="s">
        <v>968</v>
      </c>
      <c r="D1413" t="s">
        <v>1108</v>
      </c>
      <c r="E1413" t="s">
        <v>1109</v>
      </c>
      <c r="F1413" t="s">
        <v>84</v>
      </c>
      <c r="G1413" t="s">
        <v>85</v>
      </c>
      <c r="H1413" t="s">
        <v>75</v>
      </c>
      <c r="I1413" t="s">
        <v>460</v>
      </c>
      <c r="J1413" t="s">
        <v>1061</v>
      </c>
      <c r="K1413" t="s">
        <v>1062</v>
      </c>
      <c r="L1413" t="s">
        <v>895</v>
      </c>
      <c r="M1413" t="s">
        <v>896</v>
      </c>
      <c r="N1413" t="s">
        <v>577</v>
      </c>
      <c r="O1413" t="s">
        <v>578</v>
      </c>
      <c r="P1413" t="s">
        <v>1303</v>
      </c>
      <c r="Q1413" t="s">
        <v>1304</v>
      </c>
      <c r="R1413" s="38">
        <v>2345.42</v>
      </c>
    </row>
    <row r="1414" spans="1:18" x14ac:dyDescent="0.25">
      <c r="A1414" t="s">
        <v>1108</v>
      </c>
      <c r="B1414" t="s">
        <v>1109</v>
      </c>
      <c r="C1414" t="s">
        <v>968</v>
      </c>
      <c r="D1414" t="s">
        <v>1108</v>
      </c>
      <c r="E1414" t="s">
        <v>1109</v>
      </c>
      <c r="F1414" t="s">
        <v>84</v>
      </c>
      <c r="G1414" t="s">
        <v>85</v>
      </c>
      <c r="H1414" t="s">
        <v>75</v>
      </c>
      <c r="I1414" t="s">
        <v>460</v>
      </c>
      <c r="J1414" t="s">
        <v>1061</v>
      </c>
      <c r="K1414" t="s">
        <v>1062</v>
      </c>
      <c r="L1414" t="s">
        <v>897</v>
      </c>
      <c r="M1414" t="s">
        <v>636</v>
      </c>
      <c r="N1414" t="s">
        <v>577</v>
      </c>
      <c r="O1414" t="s">
        <v>578</v>
      </c>
      <c r="P1414" t="s">
        <v>1303</v>
      </c>
      <c r="Q1414" t="s">
        <v>1304</v>
      </c>
      <c r="R1414" s="38">
        <v>9078.86</v>
      </c>
    </row>
    <row r="1415" spans="1:18" x14ac:dyDescent="0.25">
      <c r="A1415" t="s">
        <v>1108</v>
      </c>
      <c r="B1415" t="s">
        <v>1109</v>
      </c>
      <c r="C1415" t="s">
        <v>968</v>
      </c>
      <c r="D1415" t="s">
        <v>1108</v>
      </c>
      <c r="E1415" t="s">
        <v>1109</v>
      </c>
      <c r="F1415" t="s">
        <v>84</v>
      </c>
      <c r="G1415" t="s">
        <v>85</v>
      </c>
      <c r="H1415" t="s">
        <v>75</v>
      </c>
      <c r="I1415" t="s">
        <v>460</v>
      </c>
      <c r="J1415" t="s">
        <v>1061</v>
      </c>
      <c r="K1415" t="s">
        <v>1062</v>
      </c>
      <c r="L1415" t="s">
        <v>898</v>
      </c>
      <c r="M1415" t="s">
        <v>899</v>
      </c>
      <c r="N1415" t="s">
        <v>577</v>
      </c>
      <c r="O1415" t="s">
        <v>578</v>
      </c>
      <c r="P1415" t="s">
        <v>1303</v>
      </c>
      <c r="Q1415" t="s">
        <v>1304</v>
      </c>
      <c r="R1415" s="38">
        <v>64869.03</v>
      </c>
    </row>
    <row r="1416" spans="1:18" x14ac:dyDescent="0.25">
      <c r="A1416" t="s">
        <v>1108</v>
      </c>
      <c r="B1416" t="s">
        <v>1109</v>
      </c>
      <c r="C1416" t="s">
        <v>968</v>
      </c>
      <c r="D1416" t="s">
        <v>1108</v>
      </c>
      <c r="E1416" t="s">
        <v>1109</v>
      </c>
      <c r="F1416" t="s">
        <v>84</v>
      </c>
      <c r="G1416" t="s">
        <v>85</v>
      </c>
      <c r="H1416" t="s">
        <v>75</v>
      </c>
      <c r="I1416" t="s">
        <v>460</v>
      </c>
      <c r="J1416" t="s">
        <v>1061</v>
      </c>
      <c r="K1416" t="s">
        <v>1062</v>
      </c>
      <c r="L1416" t="s">
        <v>902</v>
      </c>
      <c r="M1416" t="s">
        <v>903</v>
      </c>
      <c r="N1416" t="s">
        <v>577</v>
      </c>
      <c r="O1416" t="s">
        <v>578</v>
      </c>
      <c r="P1416" t="s">
        <v>1303</v>
      </c>
      <c r="Q1416" t="s">
        <v>1304</v>
      </c>
      <c r="R1416" s="38">
        <v>235660.47</v>
      </c>
    </row>
    <row r="1417" spans="1:18" x14ac:dyDescent="0.25">
      <c r="A1417" t="s">
        <v>1108</v>
      </c>
      <c r="B1417" t="s">
        <v>1109</v>
      </c>
      <c r="C1417" t="s">
        <v>968</v>
      </c>
      <c r="D1417" t="s">
        <v>1108</v>
      </c>
      <c r="E1417" t="s">
        <v>1109</v>
      </c>
      <c r="F1417" t="s">
        <v>84</v>
      </c>
      <c r="G1417" t="s">
        <v>85</v>
      </c>
      <c r="H1417" t="s">
        <v>75</v>
      </c>
      <c r="I1417" t="s">
        <v>460</v>
      </c>
      <c r="J1417" t="s">
        <v>1061</v>
      </c>
      <c r="K1417" t="s">
        <v>1062</v>
      </c>
      <c r="L1417" t="s">
        <v>904</v>
      </c>
      <c r="M1417" t="s">
        <v>905</v>
      </c>
      <c r="N1417" t="s">
        <v>577</v>
      </c>
      <c r="O1417" t="s">
        <v>578</v>
      </c>
      <c r="P1417" t="s">
        <v>1303</v>
      </c>
      <c r="Q1417" t="s">
        <v>1304</v>
      </c>
      <c r="R1417" s="38">
        <v>7104581.3899999997</v>
      </c>
    </row>
    <row r="1418" spans="1:18" x14ac:dyDescent="0.25">
      <c r="A1418" t="s">
        <v>1108</v>
      </c>
      <c r="B1418" t="s">
        <v>1109</v>
      </c>
      <c r="C1418" t="s">
        <v>968</v>
      </c>
      <c r="D1418" t="s">
        <v>1108</v>
      </c>
      <c r="E1418" t="s">
        <v>1109</v>
      </c>
      <c r="F1418" t="s">
        <v>84</v>
      </c>
      <c r="G1418" t="s">
        <v>85</v>
      </c>
      <c r="H1418" t="s">
        <v>75</v>
      </c>
      <c r="I1418" t="s">
        <v>460</v>
      </c>
      <c r="J1418" t="s">
        <v>1061</v>
      </c>
      <c r="K1418" t="s">
        <v>1062</v>
      </c>
      <c r="L1418" t="s">
        <v>906</v>
      </c>
      <c r="M1418" t="s">
        <v>907</v>
      </c>
      <c r="N1418" t="s">
        <v>577</v>
      </c>
      <c r="O1418" t="s">
        <v>578</v>
      </c>
      <c r="P1418" t="s">
        <v>1303</v>
      </c>
      <c r="Q1418" t="s">
        <v>1304</v>
      </c>
      <c r="R1418" s="38">
        <v>87120.039999999906</v>
      </c>
    </row>
    <row r="1419" spans="1:18" x14ac:dyDescent="0.25">
      <c r="A1419" t="s">
        <v>1108</v>
      </c>
      <c r="B1419" t="s">
        <v>1109</v>
      </c>
      <c r="C1419" t="s">
        <v>968</v>
      </c>
      <c r="D1419" t="s">
        <v>1108</v>
      </c>
      <c r="E1419" t="s">
        <v>1109</v>
      </c>
      <c r="F1419" t="s">
        <v>84</v>
      </c>
      <c r="G1419" t="s">
        <v>85</v>
      </c>
      <c r="H1419" t="s">
        <v>75</v>
      </c>
      <c r="I1419" t="s">
        <v>460</v>
      </c>
      <c r="J1419" t="s">
        <v>1061</v>
      </c>
      <c r="K1419" t="s">
        <v>1062</v>
      </c>
      <c r="L1419" t="s">
        <v>910</v>
      </c>
      <c r="M1419" t="s">
        <v>911</v>
      </c>
      <c r="N1419" t="s">
        <v>577</v>
      </c>
      <c r="O1419" t="s">
        <v>578</v>
      </c>
      <c r="P1419" t="s">
        <v>1303</v>
      </c>
      <c r="Q1419" t="s">
        <v>1304</v>
      </c>
      <c r="R1419" s="38">
        <v>130867.45</v>
      </c>
    </row>
    <row r="1420" spans="1:18" x14ac:dyDescent="0.25">
      <c r="A1420" t="s">
        <v>1108</v>
      </c>
      <c r="B1420" t="s">
        <v>1109</v>
      </c>
      <c r="C1420" t="s">
        <v>968</v>
      </c>
      <c r="D1420" t="s">
        <v>1108</v>
      </c>
      <c r="E1420" t="s">
        <v>1109</v>
      </c>
      <c r="F1420" t="s">
        <v>84</v>
      </c>
      <c r="G1420" t="s">
        <v>85</v>
      </c>
      <c r="H1420" t="s">
        <v>75</v>
      </c>
      <c r="I1420" t="s">
        <v>460</v>
      </c>
      <c r="J1420" t="s">
        <v>1061</v>
      </c>
      <c r="K1420" t="s">
        <v>1062</v>
      </c>
      <c r="L1420" t="s">
        <v>912</v>
      </c>
      <c r="M1420" t="s">
        <v>913</v>
      </c>
      <c r="N1420" t="s">
        <v>577</v>
      </c>
      <c r="O1420" t="s">
        <v>578</v>
      </c>
      <c r="P1420" t="s">
        <v>1303</v>
      </c>
      <c r="Q1420" t="s">
        <v>1304</v>
      </c>
      <c r="R1420" s="38">
        <v>31217.439999999999</v>
      </c>
    </row>
    <row r="1421" spans="1:18" x14ac:dyDescent="0.25">
      <c r="A1421" t="s">
        <v>1108</v>
      </c>
      <c r="B1421" t="s">
        <v>1109</v>
      </c>
      <c r="C1421" t="s">
        <v>968</v>
      </c>
      <c r="D1421" t="s">
        <v>1108</v>
      </c>
      <c r="E1421" t="s">
        <v>1109</v>
      </c>
      <c r="F1421" t="s">
        <v>84</v>
      </c>
      <c r="G1421" t="s">
        <v>85</v>
      </c>
      <c r="H1421" t="s">
        <v>75</v>
      </c>
      <c r="I1421" t="s">
        <v>460</v>
      </c>
      <c r="J1421" t="s">
        <v>1061</v>
      </c>
      <c r="K1421" t="s">
        <v>1062</v>
      </c>
      <c r="L1421" t="s">
        <v>918</v>
      </c>
      <c r="M1421" t="s">
        <v>919</v>
      </c>
      <c r="N1421" t="s">
        <v>577</v>
      </c>
      <c r="O1421" t="s">
        <v>578</v>
      </c>
      <c r="P1421" t="s">
        <v>1303</v>
      </c>
      <c r="Q1421" t="s">
        <v>1304</v>
      </c>
      <c r="R1421" s="38">
        <v>1067394.6000000001</v>
      </c>
    </row>
    <row r="1422" spans="1:18" x14ac:dyDescent="0.25">
      <c r="A1422" t="s">
        <v>1108</v>
      </c>
      <c r="B1422" t="s">
        <v>1109</v>
      </c>
      <c r="C1422" t="s">
        <v>968</v>
      </c>
      <c r="D1422" t="s">
        <v>1108</v>
      </c>
      <c r="E1422" t="s">
        <v>1109</v>
      </c>
      <c r="F1422" t="s">
        <v>84</v>
      </c>
      <c r="G1422" t="s">
        <v>85</v>
      </c>
      <c r="H1422" t="s">
        <v>75</v>
      </c>
      <c r="I1422" t="s">
        <v>460</v>
      </c>
      <c r="J1422" t="s">
        <v>1061</v>
      </c>
      <c r="K1422" t="s">
        <v>1062</v>
      </c>
      <c r="L1422" t="s">
        <v>922</v>
      </c>
      <c r="M1422" t="s">
        <v>923</v>
      </c>
      <c r="N1422" t="s">
        <v>577</v>
      </c>
      <c r="O1422" t="s">
        <v>578</v>
      </c>
      <c r="P1422" t="s">
        <v>1303</v>
      </c>
      <c r="Q1422" t="s">
        <v>1304</v>
      </c>
      <c r="R1422" s="38">
        <v>152701.99</v>
      </c>
    </row>
    <row r="1423" spans="1:18" x14ac:dyDescent="0.25">
      <c r="A1423" t="s">
        <v>1108</v>
      </c>
      <c r="B1423" t="s">
        <v>1109</v>
      </c>
      <c r="C1423" t="s">
        <v>968</v>
      </c>
      <c r="D1423" t="s">
        <v>1108</v>
      </c>
      <c r="E1423" t="s">
        <v>1109</v>
      </c>
      <c r="F1423" t="s">
        <v>84</v>
      </c>
      <c r="G1423" t="s">
        <v>85</v>
      </c>
      <c r="H1423" t="s">
        <v>75</v>
      </c>
      <c r="I1423" t="s">
        <v>460</v>
      </c>
      <c r="J1423" t="s">
        <v>1061</v>
      </c>
      <c r="K1423" t="s">
        <v>1062</v>
      </c>
      <c r="L1423" t="s">
        <v>924</v>
      </c>
      <c r="M1423" t="s">
        <v>925</v>
      </c>
      <c r="N1423" t="s">
        <v>577</v>
      </c>
      <c r="O1423" t="s">
        <v>578</v>
      </c>
      <c r="P1423" t="s">
        <v>1303</v>
      </c>
      <c r="Q1423" t="s">
        <v>1304</v>
      </c>
      <c r="R1423" s="38">
        <v>10661.83</v>
      </c>
    </row>
    <row r="1424" spans="1:18" x14ac:dyDescent="0.25">
      <c r="A1424" t="s">
        <v>1108</v>
      </c>
      <c r="B1424" t="s">
        <v>1109</v>
      </c>
      <c r="C1424" t="s">
        <v>968</v>
      </c>
      <c r="D1424" t="s">
        <v>1108</v>
      </c>
      <c r="E1424" t="s">
        <v>1109</v>
      </c>
      <c r="F1424" t="s">
        <v>84</v>
      </c>
      <c r="G1424" t="s">
        <v>85</v>
      </c>
      <c r="H1424" t="s">
        <v>75</v>
      </c>
      <c r="I1424" t="s">
        <v>460</v>
      </c>
      <c r="J1424" t="s">
        <v>1061</v>
      </c>
      <c r="K1424" t="s">
        <v>1062</v>
      </c>
      <c r="L1424" t="s">
        <v>928</v>
      </c>
      <c r="M1424" t="s">
        <v>929</v>
      </c>
      <c r="N1424" t="s">
        <v>577</v>
      </c>
      <c r="O1424" t="s">
        <v>578</v>
      </c>
      <c r="P1424" t="s">
        <v>1303</v>
      </c>
      <c r="Q1424" t="s">
        <v>1304</v>
      </c>
      <c r="R1424" s="38">
        <v>1705</v>
      </c>
    </row>
    <row r="1425" spans="1:18" x14ac:dyDescent="0.25">
      <c r="A1425" t="s">
        <v>1108</v>
      </c>
      <c r="B1425" t="s">
        <v>1109</v>
      </c>
      <c r="C1425" t="s">
        <v>968</v>
      </c>
      <c r="D1425" t="s">
        <v>1108</v>
      </c>
      <c r="E1425" t="s">
        <v>1109</v>
      </c>
      <c r="F1425" t="s">
        <v>84</v>
      </c>
      <c r="G1425" t="s">
        <v>85</v>
      </c>
      <c r="H1425" t="s">
        <v>75</v>
      </c>
      <c r="I1425" t="s">
        <v>460</v>
      </c>
      <c r="J1425" t="s">
        <v>1061</v>
      </c>
      <c r="K1425" t="s">
        <v>1062</v>
      </c>
      <c r="L1425" t="s">
        <v>932</v>
      </c>
      <c r="M1425" t="s">
        <v>933</v>
      </c>
      <c r="N1425" t="s">
        <v>577</v>
      </c>
      <c r="O1425" t="s">
        <v>578</v>
      </c>
      <c r="P1425" t="s">
        <v>1303</v>
      </c>
      <c r="Q1425" t="s">
        <v>1304</v>
      </c>
      <c r="R1425" s="38">
        <v>22743.09</v>
      </c>
    </row>
    <row r="1426" spans="1:18" x14ac:dyDescent="0.25">
      <c r="A1426" t="s">
        <v>1108</v>
      </c>
      <c r="B1426" t="s">
        <v>1109</v>
      </c>
      <c r="C1426" t="s">
        <v>968</v>
      </c>
      <c r="D1426" t="s">
        <v>1108</v>
      </c>
      <c r="E1426" t="s">
        <v>1109</v>
      </c>
      <c r="F1426" t="s">
        <v>84</v>
      </c>
      <c r="G1426" t="s">
        <v>85</v>
      </c>
      <c r="H1426" t="s">
        <v>75</v>
      </c>
      <c r="I1426" t="s">
        <v>460</v>
      </c>
      <c r="J1426" t="s">
        <v>1139</v>
      </c>
      <c r="K1426" t="s">
        <v>1140</v>
      </c>
      <c r="L1426" t="s">
        <v>891</v>
      </c>
      <c r="M1426" t="s">
        <v>892</v>
      </c>
      <c r="N1426" t="s">
        <v>577</v>
      </c>
      <c r="O1426" t="s">
        <v>578</v>
      </c>
      <c r="P1426" t="s">
        <v>1303</v>
      </c>
      <c r="Q1426" t="s">
        <v>1304</v>
      </c>
      <c r="R1426" s="38">
        <v>3156199.29</v>
      </c>
    </row>
    <row r="1427" spans="1:18" x14ac:dyDescent="0.25">
      <c r="A1427" t="s">
        <v>1108</v>
      </c>
      <c r="B1427" t="s">
        <v>1109</v>
      </c>
      <c r="C1427" t="s">
        <v>968</v>
      </c>
      <c r="D1427" t="s">
        <v>1108</v>
      </c>
      <c r="E1427" t="s">
        <v>1109</v>
      </c>
      <c r="F1427" t="s">
        <v>84</v>
      </c>
      <c r="G1427" t="s">
        <v>85</v>
      </c>
      <c r="H1427" t="s">
        <v>75</v>
      </c>
      <c r="I1427" t="s">
        <v>460</v>
      </c>
      <c r="J1427" t="s">
        <v>1139</v>
      </c>
      <c r="K1427" t="s">
        <v>1140</v>
      </c>
      <c r="L1427" t="s">
        <v>904</v>
      </c>
      <c r="M1427" t="s">
        <v>905</v>
      </c>
      <c r="N1427" t="s">
        <v>577</v>
      </c>
      <c r="O1427" t="s">
        <v>578</v>
      </c>
      <c r="P1427" t="s">
        <v>1303</v>
      </c>
      <c r="Q1427" t="s">
        <v>1304</v>
      </c>
      <c r="R1427" s="38">
        <v>2883465.61</v>
      </c>
    </row>
    <row r="1428" spans="1:18" x14ac:dyDescent="0.25">
      <c r="A1428" t="s">
        <v>1108</v>
      </c>
      <c r="B1428" t="s">
        <v>1109</v>
      </c>
      <c r="C1428" t="s">
        <v>968</v>
      </c>
      <c r="D1428" t="s">
        <v>1108</v>
      </c>
      <c r="E1428" t="s">
        <v>1109</v>
      </c>
      <c r="F1428" t="s">
        <v>84</v>
      </c>
      <c r="G1428" t="s">
        <v>85</v>
      </c>
      <c r="H1428" t="s">
        <v>75</v>
      </c>
      <c r="I1428" t="s">
        <v>460</v>
      </c>
      <c r="J1428" t="s">
        <v>1139</v>
      </c>
      <c r="K1428" t="s">
        <v>1140</v>
      </c>
      <c r="L1428" t="s">
        <v>918</v>
      </c>
      <c r="M1428" t="s">
        <v>919</v>
      </c>
      <c r="N1428" t="s">
        <v>577</v>
      </c>
      <c r="O1428" t="s">
        <v>578</v>
      </c>
      <c r="P1428" t="s">
        <v>1303</v>
      </c>
      <c r="Q1428" t="s">
        <v>1304</v>
      </c>
      <c r="R1428" s="38">
        <v>1975720.69</v>
      </c>
    </row>
    <row r="1429" spans="1:18" x14ac:dyDescent="0.25">
      <c r="A1429" t="s">
        <v>1108</v>
      </c>
      <c r="B1429" t="s">
        <v>1109</v>
      </c>
      <c r="C1429" t="s">
        <v>968</v>
      </c>
      <c r="D1429" t="s">
        <v>1108</v>
      </c>
      <c r="E1429" t="s">
        <v>1109</v>
      </c>
      <c r="F1429" t="s">
        <v>84</v>
      </c>
      <c r="G1429" t="s">
        <v>85</v>
      </c>
      <c r="H1429" t="s">
        <v>75</v>
      </c>
      <c r="I1429" t="s">
        <v>460</v>
      </c>
      <c r="J1429" t="s">
        <v>1139</v>
      </c>
      <c r="K1429" t="s">
        <v>1140</v>
      </c>
      <c r="L1429" t="s">
        <v>922</v>
      </c>
      <c r="M1429" t="s">
        <v>923</v>
      </c>
      <c r="N1429" t="s">
        <v>577</v>
      </c>
      <c r="O1429" t="s">
        <v>578</v>
      </c>
      <c r="P1429" t="s">
        <v>1303</v>
      </c>
      <c r="Q1429" t="s">
        <v>1304</v>
      </c>
      <c r="R1429" s="38">
        <v>1035490.03</v>
      </c>
    </row>
    <row r="1430" spans="1:18" x14ac:dyDescent="0.25">
      <c r="A1430" t="s">
        <v>1108</v>
      </c>
      <c r="B1430" t="s">
        <v>1109</v>
      </c>
      <c r="C1430" t="s">
        <v>968</v>
      </c>
      <c r="D1430" t="s">
        <v>1108</v>
      </c>
      <c r="E1430" t="s">
        <v>1109</v>
      </c>
      <c r="F1430" t="s">
        <v>57</v>
      </c>
      <c r="G1430" t="s">
        <v>58</v>
      </c>
      <c r="H1430" t="s">
        <v>6</v>
      </c>
      <c r="I1430" t="s">
        <v>463</v>
      </c>
      <c r="J1430" t="s">
        <v>1061</v>
      </c>
      <c r="K1430" t="s">
        <v>1062</v>
      </c>
      <c r="L1430" t="s">
        <v>939</v>
      </c>
      <c r="M1430" t="s">
        <v>560</v>
      </c>
      <c r="N1430" t="s">
        <v>577</v>
      </c>
      <c r="O1430" t="s">
        <v>578</v>
      </c>
      <c r="P1430" t="s">
        <v>1305</v>
      </c>
      <c r="Q1430" t="s">
        <v>1306</v>
      </c>
      <c r="R1430" s="38">
        <v>2217.14</v>
      </c>
    </row>
    <row r="1431" spans="1:18" x14ac:dyDescent="0.25">
      <c r="A1431" t="s">
        <v>1108</v>
      </c>
      <c r="B1431" t="s">
        <v>1109</v>
      </c>
      <c r="C1431" t="s">
        <v>968</v>
      </c>
      <c r="D1431" t="s">
        <v>1108</v>
      </c>
      <c r="E1431" t="s">
        <v>1109</v>
      </c>
      <c r="F1431" t="s">
        <v>57</v>
      </c>
      <c r="G1431" t="s">
        <v>58</v>
      </c>
      <c r="H1431" t="s">
        <v>6</v>
      </c>
      <c r="I1431" t="s">
        <v>463</v>
      </c>
      <c r="J1431" t="s">
        <v>1061</v>
      </c>
      <c r="K1431" t="s">
        <v>1062</v>
      </c>
      <c r="L1431" t="s">
        <v>946</v>
      </c>
      <c r="M1431" t="s">
        <v>947</v>
      </c>
      <c r="N1431" t="s">
        <v>577</v>
      </c>
      <c r="O1431" t="s">
        <v>578</v>
      </c>
      <c r="P1431" t="s">
        <v>1305</v>
      </c>
      <c r="Q1431" t="s">
        <v>1306</v>
      </c>
      <c r="R1431" s="38">
        <v>262.85000000000002</v>
      </c>
    </row>
    <row r="1432" spans="1:18" x14ac:dyDescent="0.25">
      <c r="A1432" t="s">
        <v>1108</v>
      </c>
      <c r="B1432" t="s">
        <v>1109</v>
      </c>
      <c r="C1432" t="s">
        <v>968</v>
      </c>
      <c r="D1432" t="s">
        <v>1108</v>
      </c>
      <c r="E1432" t="s">
        <v>1109</v>
      </c>
      <c r="F1432" t="s">
        <v>57</v>
      </c>
      <c r="G1432" t="s">
        <v>58</v>
      </c>
      <c r="H1432" t="s">
        <v>6</v>
      </c>
      <c r="I1432" t="s">
        <v>463</v>
      </c>
      <c r="J1432" t="s">
        <v>1061</v>
      </c>
      <c r="K1432" t="s">
        <v>1062</v>
      </c>
      <c r="L1432" t="s">
        <v>948</v>
      </c>
      <c r="M1432" t="s">
        <v>949</v>
      </c>
      <c r="N1432" t="s">
        <v>577</v>
      </c>
      <c r="O1432" t="s">
        <v>578</v>
      </c>
      <c r="P1432" t="s">
        <v>1305</v>
      </c>
      <c r="Q1432" t="s">
        <v>1306</v>
      </c>
      <c r="R1432" s="38">
        <v>68437</v>
      </c>
    </row>
    <row r="1433" spans="1:18" x14ac:dyDescent="0.25">
      <c r="A1433" t="s">
        <v>1108</v>
      </c>
      <c r="B1433" t="s">
        <v>1109</v>
      </c>
      <c r="C1433" t="s">
        <v>968</v>
      </c>
      <c r="D1433" t="s">
        <v>1108</v>
      </c>
      <c r="E1433" t="s">
        <v>1109</v>
      </c>
      <c r="F1433" t="s">
        <v>57</v>
      </c>
      <c r="G1433" t="s">
        <v>58</v>
      </c>
      <c r="H1433" t="s">
        <v>6</v>
      </c>
      <c r="I1433" t="s">
        <v>463</v>
      </c>
      <c r="J1433" t="s">
        <v>1061</v>
      </c>
      <c r="K1433" t="s">
        <v>1062</v>
      </c>
      <c r="L1433" t="s">
        <v>950</v>
      </c>
      <c r="M1433" t="s">
        <v>951</v>
      </c>
      <c r="N1433" t="s">
        <v>577</v>
      </c>
      <c r="O1433" t="s">
        <v>578</v>
      </c>
      <c r="P1433" t="s">
        <v>1305</v>
      </c>
      <c r="Q1433" t="s">
        <v>1306</v>
      </c>
      <c r="R1433" s="38">
        <v>749938.09</v>
      </c>
    </row>
    <row r="1434" spans="1:18" x14ac:dyDescent="0.25">
      <c r="A1434" t="s">
        <v>1108</v>
      </c>
      <c r="B1434" t="s">
        <v>1109</v>
      </c>
      <c r="C1434" t="s">
        <v>968</v>
      </c>
      <c r="D1434" t="s">
        <v>1108</v>
      </c>
      <c r="E1434" t="s">
        <v>1109</v>
      </c>
      <c r="F1434" t="s">
        <v>57</v>
      </c>
      <c r="G1434" t="s">
        <v>58</v>
      </c>
      <c r="H1434" t="s">
        <v>6</v>
      </c>
      <c r="I1434" t="s">
        <v>463</v>
      </c>
      <c r="J1434" t="s">
        <v>1123</v>
      </c>
      <c r="K1434" t="s">
        <v>1124</v>
      </c>
      <c r="L1434" t="s">
        <v>946</v>
      </c>
      <c r="M1434" t="s">
        <v>947</v>
      </c>
      <c r="N1434" t="s">
        <v>577</v>
      </c>
      <c r="O1434" t="s">
        <v>578</v>
      </c>
      <c r="P1434" t="s">
        <v>1305</v>
      </c>
      <c r="Q1434" t="s">
        <v>1306</v>
      </c>
      <c r="R1434" s="38">
        <v>1714.9</v>
      </c>
    </row>
    <row r="1435" spans="1:18" x14ac:dyDescent="0.25">
      <c r="A1435" t="s">
        <v>1108</v>
      </c>
      <c r="B1435" t="s">
        <v>1109</v>
      </c>
      <c r="C1435" t="s">
        <v>968</v>
      </c>
      <c r="D1435" t="s">
        <v>1108</v>
      </c>
      <c r="E1435" t="s">
        <v>1109</v>
      </c>
      <c r="F1435" t="s">
        <v>57</v>
      </c>
      <c r="G1435" t="s">
        <v>58</v>
      </c>
      <c r="H1435" t="s">
        <v>6</v>
      </c>
      <c r="I1435" t="s">
        <v>463</v>
      </c>
      <c r="J1435" t="s">
        <v>1123</v>
      </c>
      <c r="K1435" t="s">
        <v>1124</v>
      </c>
      <c r="L1435" t="s">
        <v>948</v>
      </c>
      <c r="M1435" t="s">
        <v>949</v>
      </c>
      <c r="N1435" t="s">
        <v>577</v>
      </c>
      <c r="O1435" t="s">
        <v>578</v>
      </c>
      <c r="P1435" t="s">
        <v>1305</v>
      </c>
      <c r="Q1435" t="s">
        <v>1306</v>
      </c>
      <c r="R1435" s="38">
        <v>77634.05</v>
      </c>
    </row>
    <row r="1436" spans="1:18" x14ac:dyDescent="0.25">
      <c r="A1436" t="s">
        <v>1108</v>
      </c>
      <c r="B1436" t="s">
        <v>1109</v>
      </c>
      <c r="C1436" t="s">
        <v>968</v>
      </c>
      <c r="D1436" t="s">
        <v>1108</v>
      </c>
      <c r="E1436" t="s">
        <v>1109</v>
      </c>
      <c r="F1436" t="s">
        <v>57</v>
      </c>
      <c r="G1436" t="s">
        <v>58</v>
      </c>
      <c r="H1436" t="s">
        <v>6</v>
      </c>
      <c r="I1436" t="s">
        <v>463</v>
      </c>
      <c r="J1436" t="s">
        <v>1123</v>
      </c>
      <c r="K1436" t="s">
        <v>1124</v>
      </c>
      <c r="L1436" t="s">
        <v>950</v>
      </c>
      <c r="M1436" t="s">
        <v>951</v>
      </c>
      <c r="N1436" t="s">
        <v>577</v>
      </c>
      <c r="O1436" t="s">
        <v>578</v>
      </c>
      <c r="P1436" t="s">
        <v>1305</v>
      </c>
      <c r="Q1436" t="s">
        <v>1306</v>
      </c>
      <c r="R1436" s="38">
        <v>91395.72</v>
      </c>
    </row>
    <row r="1437" spans="1:18" x14ac:dyDescent="0.25">
      <c r="A1437" t="s">
        <v>1108</v>
      </c>
      <c r="B1437" t="s">
        <v>1109</v>
      </c>
      <c r="C1437" t="s">
        <v>968</v>
      </c>
      <c r="D1437" t="s">
        <v>1108</v>
      </c>
      <c r="E1437" t="s">
        <v>1109</v>
      </c>
      <c r="F1437" t="s">
        <v>275</v>
      </c>
      <c r="G1437" t="s">
        <v>276</v>
      </c>
      <c r="H1437" t="s">
        <v>6</v>
      </c>
      <c r="I1437" t="s">
        <v>463</v>
      </c>
      <c r="J1437" t="s">
        <v>1067</v>
      </c>
      <c r="K1437" t="s">
        <v>1062</v>
      </c>
      <c r="L1437" t="s">
        <v>659</v>
      </c>
      <c r="M1437" t="s">
        <v>660</v>
      </c>
      <c r="N1437" t="s">
        <v>577</v>
      </c>
      <c r="O1437" t="s">
        <v>578</v>
      </c>
      <c r="P1437" t="s">
        <v>1322</v>
      </c>
      <c r="Q1437" t="s">
        <v>1323</v>
      </c>
      <c r="R1437" s="38">
        <v>125116.5</v>
      </c>
    </row>
    <row r="1438" spans="1:18" x14ac:dyDescent="0.25">
      <c r="A1438" t="s">
        <v>1108</v>
      </c>
      <c r="B1438" t="s">
        <v>1109</v>
      </c>
      <c r="C1438" t="s">
        <v>968</v>
      </c>
      <c r="D1438" t="s">
        <v>1108</v>
      </c>
      <c r="E1438" t="s">
        <v>1109</v>
      </c>
      <c r="F1438" t="s">
        <v>275</v>
      </c>
      <c r="G1438" t="s">
        <v>276</v>
      </c>
      <c r="H1438" t="s">
        <v>6</v>
      </c>
      <c r="I1438" t="s">
        <v>463</v>
      </c>
      <c r="J1438" t="s">
        <v>1067</v>
      </c>
      <c r="K1438" t="s">
        <v>1062</v>
      </c>
      <c r="L1438" t="s">
        <v>661</v>
      </c>
      <c r="M1438" t="s">
        <v>662</v>
      </c>
      <c r="N1438" t="s">
        <v>577</v>
      </c>
      <c r="O1438" t="s">
        <v>578</v>
      </c>
      <c r="P1438" t="s">
        <v>1320</v>
      </c>
      <c r="Q1438" t="s">
        <v>1321</v>
      </c>
      <c r="R1438" s="38">
        <v>0</v>
      </c>
    </row>
    <row r="1439" spans="1:18" x14ac:dyDescent="0.25">
      <c r="A1439" t="s">
        <v>1108</v>
      </c>
      <c r="B1439" t="s">
        <v>1109</v>
      </c>
      <c r="C1439" t="s">
        <v>968</v>
      </c>
      <c r="D1439" t="s">
        <v>1108</v>
      </c>
      <c r="E1439" t="s">
        <v>1109</v>
      </c>
      <c r="F1439" t="s">
        <v>275</v>
      </c>
      <c r="G1439" t="s">
        <v>276</v>
      </c>
      <c r="H1439" t="s">
        <v>6</v>
      </c>
      <c r="I1439" t="s">
        <v>463</v>
      </c>
      <c r="J1439" t="s">
        <v>1127</v>
      </c>
      <c r="K1439" t="s">
        <v>1124</v>
      </c>
      <c r="L1439" t="s">
        <v>659</v>
      </c>
      <c r="M1439" t="s">
        <v>660</v>
      </c>
      <c r="N1439" t="s">
        <v>577</v>
      </c>
      <c r="O1439" t="s">
        <v>578</v>
      </c>
      <c r="P1439" t="s">
        <v>1322</v>
      </c>
      <c r="Q1439" t="s">
        <v>1323</v>
      </c>
      <c r="R1439" s="38">
        <v>354971</v>
      </c>
    </row>
    <row r="1440" spans="1:18" x14ac:dyDescent="0.25">
      <c r="A1440" t="s">
        <v>1108</v>
      </c>
      <c r="B1440" t="s">
        <v>1109</v>
      </c>
      <c r="C1440" t="s">
        <v>968</v>
      </c>
      <c r="D1440" t="s">
        <v>1108</v>
      </c>
      <c r="E1440" t="s">
        <v>1109</v>
      </c>
      <c r="F1440" t="s">
        <v>67</v>
      </c>
      <c r="G1440" t="s">
        <v>68</v>
      </c>
      <c r="H1440" t="s">
        <v>6</v>
      </c>
      <c r="I1440" t="s">
        <v>463</v>
      </c>
      <c r="J1440" t="s">
        <v>1061</v>
      </c>
      <c r="K1440" t="s">
        <v>1062</v>
      </c>
      <c r="L1440" t="s">
        <v>785</v>
      </c>
      <c r="M1440" t="s">
        <v>786</v>
      </c>
      <c r="N1440" t="s">
        <v>577</v>
      </c>
      <c r="O1440" t="s">
        <v>578</v>
      </c>
      <c r="P1440" t="s">
        <v>1326</v>
      </c>
      <c r="Q1440" t="s">
        <v>1375</v>
      </c>
      <c r="R1440" s="38">
        <v>979.64999999999395</v>
      </c>
    </row>
    <row r="1441" spans="1:18" x14ac:dyDescent="0.25">
      <c r="A1441" t="s">
        <v>1108</v>
      </c>
      <c r="B1441" t="s">
        <v>1109</v>
      </c>
      <c r="C1441" t="s">
        <v>968</v>
      </c>
      <c r="D1441" t="s">
        <v>1108</v>
      </c>
      <c r="E1441" t="s">
        <v>1109</v>
      </c>
      <c r="F1441" t="s">
        <v>67</v>
      </c>
      <c r="G1441" t="s">
        <v>68</v>
      </c>
      <c r="H1441" t="s">
        <v>6</v>
      </c>
      <c r="I1441" t="s">
        <v>463</v>
      </c>
      <c r="J1441" t="s">
        <v>1061</v>
      </c>
      <c r="K1441" t="s">
        <v>1062</v>
      </c>
      <c r="L1441" t="s">
        <v>824</v>
      </c>
      <c r="M1441" t="s">
        <v>825</v>
      </c>
      <c r="N1441" t="s">
        <v>577</v>
      </c>
      <c r="O1441" t="s">
        <v>578</v>
      </c>
      <c r="P1441" t="s">
        <v>1328</v>
      </c>
      <c r="Q1441" t="s">
        <v>1376</v>
      </c>
      <c r="R1441" s="38">
        <v>7190</v>
      </c>
    </row>
    <row r="1442" spans="1:18" x14ac:dyDescent="0.25">
      <c r="A1442" t="s">
        <v>1108</v>
      </c>
      <c r="B1442" t="s">
        <v>1109</v>
      </c>
      <c r="C1442" t="s">
        <v>968</v>
      </c>
      <c r="D1442" t="s">
        <v>1108</v>
      </c>
      <c r="E1442" t="s">
        <v>1109</v>
      </c>
      <c r="F1442" t="s">
        <v>67</v>
      </c>
      <c r="G1442" t="s">
        <v>68</v>
      </c>
      <c r="H1442" t="s">
        <v>6</v>
      </c>
      <c r="I1442" t="s">
        <v>463</v>
      </c>
      <c r="J1442" t="s">
        <v>1061</v>
      </c>
      <c r="K1442" t="s">
        <v>1062</v>
      </c>
      <c r="L1442" t="s">
        <v>958</v>
      </c>
      <c r="M1442" t="s">
        <v>959</v>
      </c>
      <c r="N1442" t="s">
        <v>577</v>
      </c>
      <c r="O1442" t="s">
        <v>578</v>
      </c>
      <c r="P1442" t="s">
        <v>1326</v>
      </c>
      <c r="Q1442" t="s">
        <v>1375</v>
      </c>
      <c r="R1442" s="38">
        <v>0</v>
      </c>
    </row>
  </sheetData>
  <mergeCells count="1">
    <mergeCell ref="C4:R4"/>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182E9-E271-478C-86DA-31DBDEBA25E8}">
  <dimension ref="A1:F27"/>
  <sheetViews>
    <sheetView view="pageBreakPreview" topLeftCell="A12" zoomScaleNormal="100" zoomScaleSheetLayoutView="100" workbookViewId="0">
      <selection activeCell="B4" sqref="B4"/>
    </sheetView>
  </sheetViews>
  <sheetFormatPr defaultColWidth="40.54296875" defaultRowHeight="14.5" x14ac:dyDescent="0.35"/>
  <cols>
    <col min="1" max="1" width="40.54296875" style="8" customWidth="1"/>
    <col min="2" max="2" width="52.81640625" style="8" customWidth="1"/>
    <col min="3" max="3" width="31" style="8" bestFit="1" customWidth="1"/>
    <col min="4" max="4" width="24" style="8" customWidth="1"/>
    <col min="5" max="257" width="40.54296875" style="8"/>
    <col min="258" max="258" width="52.81640625" style="8" customWidth="1"/>
    <col min="259" max="259" width="31" style="8" bestFit="1" customWidth="1"/>
    <col min="260" max="260" width="24" style="8" customWidth="1"/>
    <col min="261" max="513" width="40.54296875" style="8"/>
    <col min="514" max="514" width="52.81640625" style="8" customWidth="1"/>
    <col min="515" max="515" width="31" style="8" bestFit="1" customWidth="1"/>
    <col min="516" max="516" width="24" style="8" customWidth="1"/>
    <col min="517" max="769" width="40.54296875" style="8"/>
    <col min="770" max="770" width="52.81640625" style="8" customWidth="1"/>
    <col min="771" max="771" width="31" style="8" bestFit="1" customWidth="1"/>
    <col min="772" max="772" width="24" style="8" customWidth="1"/>
    <col min="773" max="1025" width="40.54296875" style="8"/>
    <col min="1026" max="1026" width="52.81640625" style="8" customWidth="1"/>
    <col min="1027" max="1027" width="31" style="8" bestFit="1" customWidth="1"/>
    <col min="1028" max="1028" width="24" style="8" customWidth="1"/>
    <col min="1029" max="1281" width="40.54296875" style="8"/>
    <col min="1282" max="1282" width="52.81640625" style="8" customWidth="1"/>
    <col min="1283" max="1283" width="31" style="8" bestFit="1" customWidth="1"/>
    <col min="1284" max="1284" width="24" style="8" customWidth="1"/>
    <col min="1285" max="1537" width="40.54296875" style="8"/>
    <col min="1538" max="1538" width="52.81640625" style="8" customWidth="1"/>
    <col min="1539" max="1539" width="31" style="8" bestFit="1" customWidth="1"/>
    <col min="1540" max="1540" width="24" style="8" customWidth="1"/>
    <col min="1541" max="1793" width="40.54296875" style="8"/>
    <col min="1794" max="1794" width="52.81640625" style="8" customWidth="1"/>
    <col min="1795" max="1795" width="31" style="8" bestFit="1" customWidth="1"/>
    <col min="1796" max="1796" width="24" style="8" customWidth="1"/>
    <col min="1797" max="2049" width="40.54296875" style="8"/>
    <col min="2050" max="2050" width="52.81640625" style="8" customWidth="1"/>
    <col min="2051" max="2051" width="31" style="8" bestFit="1" customWidth="1"/>
    <col min="2052" max="2052" width="24" style="8" customWidth="1"/>
    <col min="2053" max="2305" width="40.54296875" style="8"/>
    <col min="2306" max="2306" width="52.81640625" style="8" customWidth="1"/>
    <col min="2307" max="2307" width="31" style="8" bestFit="1" customWidth="1"/>
    <col min="2308" max="2308" width="24" style="8" customWidth="1"/>
    <col min="2309" max="2561" width="40.54296875" style="8"/>
    <col min="2562" max="2562" width="52.81640625" style="8" customWidth="1"/>
    <col min="2563" max="2563" width="31" style="8" bestFit="1" customWidth="1"/>
    <col min="2564" max="2564" width="24" style="8" customWidth="1"/>
    <col min="2565" max="2817" width="40.54296875" style="8"/>
    <col min="2818" max="2818" width="52.81640625" style="8" customWidth="1"/>
    <col min="2819" max="2819" width="31" style="8" bestFit="1" customWidth="1"/>
    <col min="2820" max="2820" width="24" style="8" customWidth="1"/>
    <col min="2821" max="3073" width="40.54296875" style="8"/>
    <col min="3074" max="3074" width="52.81640625" style="8" customWidth="1"/>
    <col min="3075" max="3075" width="31" style="8" bestFit="1" customWidth="1"/>
    <col min="3076" max="3076" width="24" style="8" customWidth="1"/>
    <col min="3077" max="3329" width="40.54296875" style="8"/>
    <col min="3330" max="3330" width="52.81640625" style="8" customWidth="1"/>
    <col min="3331" max="3331" width="31" style="8" bestFit="1" customWidth="1"/>
    <col min="3332" max="3332" width="24" style="8" customWidth="1"/>
    <col min="3333" max="3585" width="40.54296875" style="8"/>
    <col min="3586" max="3586" width="52.81640625" style="8" customWidth="1"/>
    <col min="3587" max="3587" width="31" style="8" bestFit="1" customWidth="1"/>
    <col min="3588" max="3588" width="24" style="8" customWidth="1"/>
    <col min="3589" max="3841" width="40.54296875" style="8"/>
    <col min="3842" max="3842" width="52.81640625" style="8" customWidth="1"/>
    <col min="3843" max="3843" width="31" style="8" bestFit="1" customWidth="1"/>
    <col min="3844" max="3844" width="24" style="8" customWidth="1"/>
    <col min="3845" max="4097" width="40.54296875" style="8"/>
    <col min="4098" max="4098" width="52.81640625" style="8" customWidth="1"/>
    <col min="4099" max="4099" width="31" style="8" bestFit="1" customWidth="1"/>
    <col min="4100" max="4100" width="24" style="8" customWidth="1"/>
    <col min="4101" max="4353" width="40.54296875" style="8"/>
    <col min="4354" max="4354" width="52.81640625" style="8" customWidth="1"/>
    <col min="4355" max="4355" width="31" style="8" bestFit="1" customWidth="1"/>
    <col min="4356" max="4356" width="24" style="8" customWidth="1"/>
    <col min="4357" max="4609" width="40.54296875" style="8"/>
    <col min="4610" max="4610" width="52.81640625" style="8" customWidth="1"/>
    <col min="4611" max="4611" width="31" style="8" bestFit="1" customWidth="1"/>
    <col min="4612" max="4612" width="24" style="8" customWidth="1"/>
    <col min="4613" max="4865" width="40.54296875" style="8"/>
    <col min="4866" max="4866" width="52.81640625" style="8" customWidth="1"/>
    <col min="4867" max="4867" width="31" style="8" bestFit="1" customWidth="1"/>
    <col min="4868" max="4868" width="24" style="8" customWidth="1"/>
    <col min="4869" max="5121" width="40.54296875" style="8"/>
    <col min="5122" max="5122" width="52.81640625" style="8" customWidth="1"/>
    <col min="5123" max="5123" width="31" style="8" bestFit="1" customWidth="1"/>
    <col min="5124" max="5124" width="24" style="8" customWidth="1"/>
    <col min="5125" max="5377" width="40.54296875" style="8"/>
    <col min="5378" max="5378" width="52.81640625" style="8" customWidth="1"/>
    <col min="5379" max="5379" width="31" style="8" bestFit="1" customWidth="1"/>
    <col min="5380" max="5380" width="24" style="8" customWidth="1"/>
    <col min="5381" max="5633" width="40.54296875" style="8"/>
    <col min="5634" max="5634" width="52.81640625" style="8" customWidth="1"/>
    <col min="5635" max="5635" width="31" style="8" bestFit="1" customWidth="1"/>
    <col min="5636" max="5636" width="24" style="8" customWidth="1"/>
    <col min="5637" max="5889" width="40.54296875" style="8"/>
    <col min="5890" max="5890" width="52.81640625" style="8" customWidth="1"/>
    <col min="5891" max="5891" width="31" style="8" bestFit="1" customWidth="1"/>
    <col min="5892" max="5892" width="24" style="8" customWidth="1"/>
    <col min="5893" max="6145" width="40.54296875" style="8"/>
    <col min="6146" max="6146" width="52.81640625" style="8" customWidth="1"/>
    <col min="6147" max="6147" width="31" style="8" bestFit="1" customWidth="1"/>
    <col min="6148" max="6148" width="24" style="8" customWidth="1"/>
    <col min="6149" max="6401" width="40.54296875" style="8"/>
    <col min="6402" max="6402" width="52.81640625" style="8" customWidth="1"/>
    <col min="6403" max="6403" width="31" style="8" bestFit="1" customWidth="1"/>
    <col min="6404" max="6404" width="24" style="8" customWidth="1"/>
    <col min="6405" max="6657" width="40.54296875" style="8"/>
    <col min="6658" max="6658" width="52.81640625" style="8" customWidth="1"/>
    <col min="6659" max="6659" width="31" style="8" bestFit="1" customWidth="1"/>
    <col min="6660" max="6660" width="24" style="8" customWidth="1"/>
    <col min="6661" max="6913" width="40.54296875" style="8"/>
    <col min="6914" max="6914" width="52.81640625" style="8" customWidth="1"/>
    <col min="6915" max="6915" width="31" style="8" bestFit="1" customWidth="1"/>
    <col min="6916" max="6916" width="24" style="8" customWidth="1"/>
    <col min="6917" max="7169" width="40.54296875" style="8"/>
    <col min="7170" max="7170" width="52.81640625" style="8" customWidth="1"/>
    <col min="7171" max="7171" width="31" style="8" bestFit="1" customWidth="1"/>
    <col min="7172" max="7172" width="24" style="8" customWidth="1"/>
    <col min="7173" max="7425" width="40.54296875" style="8"/>
    <col min="7426" max="7426" width="52.81640625" style="8" customWidth="1"/>
    <col min="7427" max="7427" width="31" style="8" bestFit="1" customWidth="1"/>
    <col min="7428" max="7428" width="24" style="8" customWidth="1"/>
    <col min="7429" max="7681" width="40.54296875" style="8"/>
    <col min="7682" max="7682" width="52.81640625" style="8" customWidth="1"/>
    <col min="7683" max="7683" width="31" style="8" bestFit="1" customWidth="1"/>
    <col min="7684" max="7684" width="24" style="8" customWidth="1"/>
    <col min="7685" max="7937" width="40.54296875" style="8"/>
    <col min="7938" max="7938" width="52.81640625" style="8" customWidth="1"/>
    <col min="7939" max="7939" width="31" style="8" bestFit="1" customWidth="1"/>
    <col min="7940" max="7940" width="24" style="8" customWidth="1"/>
    <col min="7941" max="8193" width="40.54296875" style="8"/>
    <col min="8194" max="8194" width="52.81640625" style="8" customWidth="1"/>
    <col min="8195" max="8195" width="31" style="8" bestFit="1" customWidth="1"/>
    <col min="8196" max="8196" width="24" style="8" customWidth="1"/>
    <col min="8197" max="8449" width="40.54296875" style="8"/>
    <col min="8450" max="8450" width="52.81640625" style="8" customWidth="1"/>
    <col min="8451" max="8451" width="31" style="8" bestFit="1" customWidth="1"/>
    <col min="8452" max="8452" width="24" style="8" customWidth="1"/>
    <col min="8453" max="8705" width="40.54296875" style="8"/>
    <col min="8706" max="8706" width="52.81640625" style="8" customWidth="1"/>
    <col min="8707" max="8707" width="31" style="8" bestFit="1" customWidth="1"/>
    <col min="8708" max="8708" width="24" style="8" customWidth="1"/>
    <col min="8709" max="8961" width="40.54296875" style="8"/>
    <col min="8962" max="8962" width="52.81640625" style="8" customWidth="1"/>
    <col min="8963" max="8963" width="31" style="8" bestFit="1" customWidth="1"/>
    <col min="8964" max="8964" width="24" style="8" customWidth="1"/>
    <col min="8965" max="9217" width="40.54296875" style="8"/>
    <col min="9218" max="9218" width="52.81640625" style="8" customWidth="1"/>
    <col min="9219" max="9219" width="31" style="8" bestFit="1" customWidth="1"/>
    <col min="9220" max="9220" width="24" style="8" customWidth="1"/>
    <col min="9221" max="9473" width="40.54296875" style="8"/>
    <col min="9474" max="9474" width="52.81640625" style="8" customWidth="1"/>
    <col min="9475" max="9475" width="31" style="8" bestFit="1" customWidth="1"/>
    <col min="9476" max="9476" width="24" style="8" customWidth="1"/>
    <col min="9477" max="9729" width="40.54296875" style="8"/>
    <col min="9730" max="9730" width="52.81640625" style="8" customWidth="1"/>
    <col min="9731" max="9731" width="31" style="8" bestFit="1" customWidth="1"/>
    <col min="9732" max="9732" width="24" style="8" customWidth="1"/>
    <col min="9733" max="9985" width="40.54296875" style="8"/>
    <col min="9986" max="9986" width="52.81640625" style="8" customWidth="1"/>
    <col min="9987" max="9987" width="31" style="8" bestFit="1" customWidth="1"/>
    <col min="9988" max="9988" width="24" style="8" customWidth="1"/>
    <col min="9989" max="10241" width="40.54296875" style="8"/>
    <col min="10242" max="10242" width="52.81640625" style="8" customWidth="1"/>
    <col min="10243" max="10243" width="31" style="8" bestFit="1" customWidth="1"/>
    <col min="10244" max="10244" width="24" style="8" customWidth="1"/>
    <col min="10245" max="10497" width="40.54296875" style="8"/>
    <col min="10498" max="10498" width="52.81640625" style="8" customWidth="1"/>
    <col min="10499" max="10499" width="31" style="8" bestFit="1" customWidth="1"/>
    <col min="10500" max="10500" width="24" style="8" customWidth="1"/>
    <col min="10501" max="10753" width="40.54296875" style="8"/>
    <col min="10754" max="10754" width="52.81640625" style="8" customWidth="1"/>
    <col min="10755" max="10755" width="31" style="8" bestFit="1" customWidth="1"/>
    <col min="10756" max="10756" width="24" style="8" customWidth="1"/>
    <col min="10757" max="11009" width="40.54296875" style="8"/>
    <col min="11010" max="11010" width="52.81640625" style="8" customWidth="1"/>
    <col min="11011" max="11011" width="31" style="8" bestFit="1" customWidth="1"/>
    <col min="11012" max="11012" width="24" style="8" customWidth="1"/>
    <col min="11013" max="11265" width="40.54296875" style="8"/>
    <col min="11266" max="11266" width="52.81640625" style="8" customWidth="1"/>
    <col min="11267" max="11267" width="31" style="8" bestFit="1" customWidth="1"/>
    <col min="11268" max="11268" width="24" style="8" customWidth="1"/>
    <col min="11269" max="11521" width="40.54296875" style="8"/>
    <col min="11522" max="11522" width="52.81640625" style="8" customWidth="1"/>
    <col min="11523" max="11523" width="31" style="8" bestFit="1" customWidth="1"/>
    <col min="11524" max="11524" width="24" style="8" customWidth="1"/>
    <col min="11525" max="11777" width="40.54296875" style="8"/>
    <col min="11778" max="11778" width="52.81640625" style="8" customWidth="1"/>
    <col min="11779" max="11779" width="31" style="8" bestFit="1" customWidth="1"/>
    <col min="11780" max="11780" width="24" style="8" customWidth="1"/>
    <col min="11781" max="12033" width="40.54296875" style="8"/>
    <col min="12034" max="12034" width="52.81640625" style="8" customWidth="1"/>
    <col min="12035" max="12035" width="31" style="8" bestFit="1" customWidth="1"/>
    <col min="12036" max="12036" width="24" style="8" customWidth="1"/>
    <col min="12037" max="12289" width="40.54296875" style="8"/>
    <col min="12290" max="12290" width="52.81640625" style="8" customWidth="1"/>
    <col min="12291" max="12291" width="31" style="8" bestFit="1" customWidth="1"/>
    <col min="12292" max="12292" width="24" style="8" customWidth="1"/>
    <col min="12293" max="12545" width="40.54296875" style="8"/>
    <col min="12546" max="12546" width="52.81640625" style="8" customWidth="1"/>
    <col min="12547" max="12547" width="31" style="8" bestFit="1" customWidth="1"/>
    <col min="12548" max="12548" width="24" style="8" customWidth="1"/>
    <col min="12549" max="12801" width="40.54296875" style="8"/>
    <col min="12802" max="12802" width="52.81640625" style="8" customWidth="1"/>
    <col min="12803" max="12803" width="31" style="8" bestFit="1" customWidth="1"/>
    <col min="12804" max="12804" width="24" style="8" customWidth="1"/>
    <col min="12805" max="13057" width="40.54296875" style="8"/>
    <col min="13058" max="13058" width="52.81640625" style="8" customWidth="1"/>
    <col min="13059" max="13059" width="31" style="8" bestFit="1" customWidth="1"/>
    <col min="13060" max="13060" width="24" style="8" customWidth="1"/>
    <col min="13061" max="13313" width="40.54296875" style="8"/>
    <col min="13314" max="13314" width="52.81640625" style="8" customWidth="1"/>
    <col min="13315" max="13315" width="31" style="8" bestFit="1" customWidth="1"/>
    <col min="13316" max="13316" width="24" style="8" customWidth="1"/>
    <col min="13317" max="13569" width="40.54296875" style="8"/>
    <col min="13570" max="13570" width="52.81640625" style="8" customWidth="1"/>
    <col min="13571" max="13571" width="31" style="8" bestFit="1" customWidth="1"/>
    <col min="13572" max="13572" width="24" style="8" customWidth="1"/>
    <col min="13573" max="13825" width="40.54296875" style="8"/>
    <col min="13826" max="13826" width="52.81640625" style="8" customWidth="1"/>
    <col min="13827" max="13827" width="31" style="8" bestFit="1" customWidth="1"/>
    <col min="13828" max="13828" width="24" style="8" customWidth="1"/>
    <col min="13829" max="14081" width="40.54296875" style="8"/>
    <col min="14082" max="14082" width="52.81640625" style="8" customWidth="1"/>
    <col min="14083" max="14083" width="31" style="8" bestFit="1" customWidth="1"/>
    <col min="14084" max="14084" width="24" style="8" customWidth="1"/>
    <col min="14085" max="14337" width="40.54296875" style="8"/>
    <col min="14338" max="14338" width="52.81640625" style="8" customWidth="1"/>
    <col min="14339" max="14339" width="31" style="8" bestFit="1" customWidth="1"/>
    <col min="14340" max="14340" width="24" style="8" customWidth="1"/>
    <col min="14341" max="14593" width="40.54296875" style="8"/>
    <col min="14594" max="14594" width="52.81640625" style="8" customWidth="1"/>
    <col min="14595" max="14595" width="31" style="8" bestFit="1" customWidth="1"/>
    <col min="14596" max="14596" width="24" style="8" customWidth="1"/>
    <col min="14597" max="14849" width="40.54296875" style="8"/>
    <col min="14850" max="14850" width="52.81640625" style="8" customWidth="1"/>
    <col min="14851" max="14851" width="31" style="8" bestFit="1" customWidth="1"/>
    <col min="14852" max="14852" width="24" style="8" customWidth="1"/>
    <col min="14853" max="15105" width="40.54296875" style="8"/>
    <col min="15106" max="15106" width="52.81640625" style="8" customWidth="1"/>
    <col min="15107" max="15107" width="31" style="8" bestFit="1" customWidth="1"/>
    <col min="15108" max="15108" width="24" style="8" customWidth="1"/>
    <col min="15109" max="15361" width="40.54296875" style="8"/>
    <col min="15362" max="15362" width="52.81640625" style="8" customWidth="1"/>
    <col min="15363" max="15363" width="31" style="8" bestFit="1" customWidth="1"/>
    <col min="15364" max="15364" width="24" style="8" customWidth="1"/>
    <col min="15365" max="15617" width="40.54296875" style="8"/>
    <col min="15618" max="15618" width="52.81640625" style="8" customWidth="1"/>
    <col min="15619" max="15619" width="31" style="8" bestFit="1" customWidth="1"/>
    <col min="15620" max="15620" width="24" style="8" customWidth="1"/>
    <col min="15621" max="15873" width="40.54296875" style="8"/>
    <col min="15874" max="15874" width="52.81640625" style="8" customWidth="1"/>
    <col min="15875" max="15875" width="31" style="8" bestFit="1" customWidth="1"/>
    <col min="15876" max="15876" width="24" style="8" customWidth="1"/>
    <col min="15877" max="16129" width="40.54296875" style="8"/>
    <col min="16130" max="16130" width="52.81640625" style="8" customWidth="1"/>
    <col min="16131" max="16131" width="31" style="8" bestFit="1" customWidth="1"/>
    <col min="16132" max="16132" width="24" style="8" customWidth="1"/>
    <col min="16133" max="16384" width="40.54296875" style="8"/>
  </cols>
  <sheetData>
    <row r="1" spans="1:6" ht="18.5" x14ac:dyDescent="0.45">
      <c r="A1" s="6" t="s">
        <v>432</v>
      </c>
      <c r="B1" s="7"/>
      <c r="C1" s="7"/>
      <c r="D1" s="7"/>
      <c r="E1" s="7"/>
    </row>
    <row r="2" spans="1:6" ht="18.5" x14ac:dyDescent="0.45">
      <c r="A2" s="6"/>
      <c r="B2" s="7"/>
      <c r="C2" s="7"/>
      <c r="D2" s="7"/>
      <c r="E2" s="7"/>
    </row>
    <row r="3" spans="1:6" ht="18.5" x14ac:dyDescent="0.45">
      <c r="A3" s="6"/>
      <c r="B3" s="7"/>
      <c r="C3" s="7"/>
      <c r="D3" s="7"/>
      <c r="E3" s="7"/>
    </row>
    <row r="4" spans="1:6" ht="18.5" x14ac:dyDescent="0.45">
      <c r="A4" s="6"/>
      <c r="B4" s="7"/>
      <c r="C4" s="7"/>
      <c r="D4" s="7"/>
      <c r="E4" s="7"/>
    </row>
    <row r="5" spans="1:6" ht="18.5" x14ac:dyDescent="0.45">
      <c r="A5" s="6"/>
      <c r="B5" s="7"/>
      <c r="C5" s="7"/>
      <c r="D5" s="7"/>
      <c r="E5" s="7"/>
    </row>
    <row r="6" spans="1:6" ht="18.5" x14ac:dyDescent="0.45">
      <c r="A6" s="6"/>
      <c r="B6" s="7"/>
      <c r="C6" s="7"/>
      <c r="D6" s="7"/>
      <c r="E6" s="7"/>
    </row>
    <row r="7" spans="1:6" ht="18.5" x14ac:dyDescent="0.45">
      <c r="A7" s="6" t="s">
        <v>456</v>
      </c>
      <c r="B7" s="7"/>
      <c r="C7" s="7"/>
      <c r="D7" s="7"/>
      <c r="E7" s="7"/>
    </row>
    <row r="8" spans="1:6" ht="15" thickBot="1" x14ac:dyDescent="0.4">
      <c r="A8" s="7"/>
      <c r="B8" s="7"/>
      <c r="C8" s="7"/>
      <c r="D8" s="7"/>
      <c r="E8" s="7"/>
    </row>
    <row r="9" spans="1:6" ht="18" thickBot="1" x14ac:dyDescent="0.4">
      <c r="A9" s="49" t="s">
        <v>458</v>
      </c>
      <c r="B9" s="50"/>
      <c r="C9" s="50"/>
      <c r="D9" s="50"/>
      <c r="E9" s="51"/>
    </row>
    <row r="10" spans="1:6" ht="18" thickBot="1" x14ac:dyDescent="0.4">
      <c r="A10" s="9"/>
      <c r="B10" s="10"/>
      <c r="C10" s="11" t="s">
        <v>455</v>
      </c>
      <c r="D10" s="11" t="s">
        <v>433</v>
      </c>
      <c r="E10" s="11" t="s">
        <v>434</v>
      </c>
    </row>
    <row r="11" spans="1:6" ht="18" x14ac:dyDescent="0.35">
      <c r="A11" s="52" t="s">
        <v>435</v>
      </c>
      <c r="B11" s="12" t="s">
        <v>436</v>
      </c>
      <c r="C11" s="13">
        <v>235.61</v>
      </c>
      <c r="D11" s="13">
        <v>0</v>
      </c>
      <c r="E11" s="65" t="s">
        <v>459</v>
      </c>
    </row>
    <row r="12" spans="1:6" ht="18" x14ac:dyDescent="0.35">
      <c r="A12" s="53"/>
      <c r="B12" s="14" t="s">
        <v>437</v>
      </c>
      <c r="C12" s="13">
        <v>35485381.909999996</v>
      </c>
      <c r="D12" s="13">
        <v>0</v>
      </c>
      <c r="E12" s="66"/>
    </row>
    <row r="13" spans="1:6" ht="18" x14ac:dyDescent="0.35">
      <c r="A13" s="53"/>
      <c r="B13" s="14" t="s">
        <v>438</v>
      </c>
      <c r="C13" s="13">
        <v>0</v>
      </c>
      <c r="D13" s="13">
        <v>0</v>
      </c>
      <c r="E13" s="66"/>
    </row>
    <row r="14" spans="1:6" ht="18.5" thickBot="1" x14ac:dyDescent="0.4">
      <c r="A14" s="54"/>
      <c r="B14" s="15" t="s">
        <v>439</v>
      </c>
      <c r="C14" s="16">
        <f>SUM(C11:C13)</f>
        <v>35485617.519999996</v>
      </c>
      <c r="D14" s="16">
        <v>0</v>
      </c>
      <c r="E14" s="66"/>
      <c r="F14" s="17"/>
    </row>
    <row r="15" spans="1:6" ht="18" x14ac:dyDescent="0.35">
      <c r="A15" s="58" t="s">
        <v>440</v>
      </c>
      <c r="B15" s="18" t="s">
        <v>441</v>
      </c>
      <c r="C15" s="62">
        <v>26142233.260000002</v>
      </c>
      <c r="D15" s="62">
        <v>0</v>
      </c>
      <c r="E15" s="66"/>
      <c r="F15" s="19"/>
    </row>
    <row r="16" spans="1:6" ht="50.25" customHeight="1" x14ac:dyDescent="0.35">
      <c r="A16" s="59"/>
      <c r="B16" s="14" t="s">
        <v>442</v>
      </c>
      <c r="C16" s="63"/>
      <c r="D16" s="63"/>
      <c r="E16" s="66"/>
      <c r="F16" s="17"/>
    </row>
    <row r="17" spans="1:5" ht="38.25" customHeight="1" thickBot="1" x14ac:dyDescent="0.4">
      <c r="A17" s="60"/>
      <c r="B17" s="20" t="s">
        <v>443</v>
      </c>
      <c r="C17" s="21">
        <v>5424507.7800000003</v>
      </c>
      <c r="D17" s="21">
        <v>0</v>
      </c>
      <c r="E17" s="66"/>
    </row>
    <row r="18" spans="1:5" ht="18" x14ac:dyDescent="0.35">
      <c r="A18" s="61" t="s">
        <v>444</v>
      </c>
      <c r="B18" s="18" t="s">
        <v>445</v>
      </c>
      <c r="C18" s="22">
        <f>4333057.68</f>
        <v>4333057.68</v>
      </c>
      <c r="D18" s="34">
        <v>0</v>
      </c>
      <c r="E18" s="66"/>
    </row>
    <row r="19" spans="1:5" ht="18" x14ac:dyDescent="0.35">
      <c r="A19" s="53"/>
      <c r="B19" s="14" t="s">
        <v>446</v>
      </c>
      <c r="C19" s="23">
        <v>1420700</v>
      </c>
      <c r="D19" s="35">
        <v>0</v>
      </c>
      <c r="E19" s="66"/>
    </row>
    <row r="20" spans="1:5" ht="18" x14ac:dyDescent="0.35">
      <c r="A20" s="53"/>
      <c r="B20" s="14" t="s">
        <v>447</v>
      </c>
      <c r="C20" s="13">
        <v>0</v>
      </c>
      <c r="D20" s="13">
        <v>0</v>
      </c>
      <c r="E20" s="66"/>
    </row>
    <row r="21" spans="1:5" ht="18" x14ac:dyDescent="0.35">
      <c r="A21" s="53"/>
      <c r="B21" s="24" t="s">
        <v>448</v>
      </c>
      <c r="C21" s="13">
        <v>0</v>
      </c>
      <c r="D21" s="13">
        <v>0</v>
      </c>
      <c r="E21" s="66"/>
    </row>
    <row r="22" spans="1:5" ht="18.5" thickBot="1" x14ac:dyDescent="0.4">
      <c r="A22" s="54"/>
      <c r="B22" s="25" t="s">
        <v>449</v>
      </c>
      <c r="C22" s="16">
        <f>SUM(C15:C21)</f>
        <v>37320498.719999999</v>
      </c>
      <c r="D22" s="16">
        <v>0</v>
      </c>
      <c r="E22" s="67"/>
    </row>
    <row r="23" spans="1:5" x14ac:dyDescent="0.35">
      <c r="A23" s="7" t="s">
        <v>450</v>
      </c>
      <c r="B23" s="7"/>
      <c r="C23" s="7"/>
      <c r="D23" s="7"/>
      <c r="E23" s="7"/>
    </row>
    <row r="24" spans="1:5" x14ac:dyDescent="0.35">
      <c r="A24" s="7"/>
      <c r="B24" s="7"/>
      <c r="C24" s="32"/>
      <c r="D24" s="32"/>
      <c r="E24" s="7"/>
    </row>
    <row r="25" spans="1:5" ht="18.5" x14ac:dyDescent="0.45">
      <c r="A25" s="26" t="s">
        <v>451</v>
      </c>
      <c r="B25" s="27" t="s">
        <v>452</v>
      </c>
      <c r="C25" s="28" t="s">
        <v>453</v>
      </c>
      <c r="D25" s="7"/>
      <c r="E25" s="7"/>
    </row>
    <row r="26" spans="1:5" ht="93" x14ac:dyDescent="0.45">
      <c r="A26" s="29" t="s">
        <v>454</v>
      </c>
      <c r="B26" s="30">
        <f>(C15*61)/100</f>
        <v>15946762.288600001</v>
      </c>
      <c r="C26" s="30">
        <f>(C15-B26)</f>
        <v>10195470.9714</v>
      </c>
      <c r="D26" s="7"/>
      <c r="E26" s="7"/>
    </row>
    <row r="27" spans="1:5" x14ac:dyDescent="0.35">
      <c r="A27" s="7"/>
      <c r="B27" s="7"/>
      <c r="C27" s="31"/>
      <c r="D27" s="7"/>
      <c r="E27" s="7"/>
    </row>
  </sheetData>
  <mergeCells count="7">
    <mergeCell ref="A9:E9"/>
    <mergeCell ref="A11:A14"/>
    <mergeCell ref="E11:E22"/>
    <mergeCell ref="A15:A17"/>
    <mergeCell ref="C15:C16"/>
    <mergeCell ref="D15:D16"/>
    <mergeCell ref="A18:A22"/>
  </mergeCells>
  <pageMargins left="0.511811024" right="0.511811024" top="0.78740157499999996" bottom="0.78740157499999996" header="0.31496062000000002" footer="0.31496062000000002"/>
  <pageSetup paperSize="9" scale="73" orientation="landscape" r:id="rId1"/>
  <rowBreaks count="1" manualBreakCount="1">
    <brk id="23"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7D782-B64C-44F2-80EA-469FE0EB5D08}">
  <dimension ref="A3:F23"/>
  <sheetViews>
    <sheetView workbookViewId="0">
      <selection activeCell="F20" sqref="F20"/>
    </sheetView>
  </sheetViews>
  <sheetFormatPr defaultRowHeight="12.5" x14ac:dyDescent="0.25"/>
  <cols>
    <col min="1" max="1" width="18.81640625" bestFit="1" customWidth="1"/>
    <col min="2" max="2" width="9" bestFit="1" customWidth="1"/>
    <col min="3" max="3" width="7.1796875" bestFit="1" customWidth="1"/>
    <col min="4" max="4" width="52.1796875" bestFit="1" customWidth="1"/>
    <col min="5" max="5" width="20.81640625" bestFit="1" customWidth="1"/>
    <col min="6" max="8" width="10.1796875" bestFit="1" customWidth="1"/>
    <col min="9" max="9" width="11.1796875" bestFit="1" customWidth="1"/>
  </cols>
  <sheetData>
    <row r="3" spans="1:5" x14ac:dyDescent="0.25">
      <c r="A3" s="3" t="s">
        <v>415</v>
      </c>
      <c r="B3" s="3" t="s">
        <v>409</v>
      </c>
      <c r="C3" s="3" t="s">
        <v>413</v>
      </c>
      <c r="D3" s="3" t="s">
        <v>408</v>
      </c>
      <c r="E3" t="s">
        <v>417</v>
      </c>
    </row>
    <row r="4" spans="1:5" x14ac:dyDescent="0.25">
      <c r="A4" s="4" t="s">
        <v>6</v>
      </c>
      <c r="B4" s="4" t="s">
        <v>146</v>
      </c>
      <c r="C4" s="4" t="s">
        <v>429</v>
      </c>
      <c r="D4" s="4" t="s">
        <v>151</v>
      </c>
      <c r="E4" s="5">
        <v>21458.54</v>
      </c>
    </row>
    <row r="5" spans="1:5" x14ac:dyDescent="0.25">
      <c r="B5" s="4" t="s">
        <v>182</v>
      </c>
      <c r="C5" s="4" t="s">
        <v>419</v>
      </c>
      <c r="D5" s="4" t="s">
        <v>189</v>
      </c>
      <c r="E5" s="5">
        <v>984250.27</v>
      </c>
    </row>
    <row r="6" spans="1:5" x14ac:dyDescent="0.25">
      <c r="C6" s="4" t="s">
        <v>421</v>
      </c>
      <c r="D6" s="4" t="s">
        <v>205</v>
      </c>
      <c r="E6" s="5">
        <v>236352.1</v>
      </c>
    </row>
    <row r="7" spans="1:5" x14ac:dyDescent="0.25">
      <c r="C7" s="4" t="s">
        <v>422</v>
      </c>
      <c r="D7" s="4" t="s">
        <v>196</v>
      </c>
      <c r="E7" s="5">
        <v>72000</v>
      </c>
    </row>
    <row r="8" spans="1:5" x14ac:dyDescent="0.25">
      <c r="C8" s="4" t="s">
        <v>423</v>
      </c>
      <c r="D8" s="4" t="s">
        <v>198</v>
      </c>
      <c r="E8" s="5">
        <v>474000</v>
      </c>
    </row>
    <row r="9" spans="1:5" x14ac:dyDescent="0.25">
      <c r="C9" s="4" t="s">
        <v>424</v>
      </c>
      <c r="D9" s="4" t="s">
        <v>200</v>
      </c>
      <c r="E9" s="5">
        <v>23900</v>
      </c>
    </row>
    <row r="10" spans="1:5" x14ac:dyDescent="0.25">
      <c r="C10" s="4" t="s">
        <v>425</v>
      </c>
      <c r="D10" s="4" t="s">
        <v>194</v>
      </c>
      <c r="E10" s="5">
        <v>49600</v>
      </c>
    </row>
    <row r="11" spans="1:5" x14ac:dyDescent="0.25">
      <c r="C11" s="4" t="s">
        <v>426</v>
      </c>
      <c r="D11" s="4" t="s">
        <v>202</v>
      </c>
      <c r="E11" s="5">
        <v>11000</v>
      </c>
    </row>
    <row r="12" spans="1:5" x14ac:dyDescent="0.25">
      <c r="C12" s="4" t="s">
        <v>427</v>
      </c>
      <c r="D12" s="4" t="s">
        <v>207</v>
      </c>
      <c r="E12" s="5">
        <v>46769.440000000002</v>
      </c>
    </row>
    <row r="13" spans="1:5" x14ac:dyDescent="0.25">
      <c r="B13" s="4" t="s">
        <v>212</v>
      </c>
      <c r="C13" s="4" t="s">
        <v>428</v>
      </c>
      <c r="D13" s="4" t="s">
        <v>214</v>
      </c>
      <c r="E13" s="5">
        <v>949615.9</v>
      </c>
    </row>
    <row r="14" spans="1:5" x14ac:dyDescent="0.25">
      <c r="B14" s="4" t="s">
        <v>241</v>
      </c>
      <c r="C14" s="4" t="s">
        <v>430</v>
      </c>
      <c r="D14" s="4" t="s">
        <v>243</v>
      </c>
      <c r="E14" s="5">
        <v>6450</v>
      </c>
    </row>
    <row r="15" spans="1:5" x14ac:dyDescent="0.25">
      <c r="B15" s="4" t="s">
        <v>259</v>
      </c>
      <c r="C15" s="4" t="s">
        <v>430</v>
      </c>
      <c r="D15" s="4" t="s">
        <v>243</v>
      </c>
      <c r="E15" s="5">
        <v>24301.7</v>
      </c>
    </row>
    <row r="16" spans="1:5" x14ac:dyDescent="0.25">
      <c r="B16" s="4" t="s">
        <v>263</v>
      </c>
      <c r="C16" s="4" t="s">
        <v>418</v>
      </c>
      <c r="D16" s="4" t="s">
        <v>267</v>
      </c>
      <c r="E16" s="5">
        <v>1643.1</v>
      </c>
    </row>
    <row r="17" spans="1:6" x14ac:dyDescent="0.25">
      <c r="C17" s="4" t="s">
        <v>431</v>
      </c>
      <c r="D17" s="4" t="s">
        <v>265</v>
      </c>
      <c r="E17" s="5">
        <v>11839.43</v>
      </c>
    </row>
    <row r="18" spans="1:6" x14ac:dyDescent="0.25">
      <c r="A18" s="4" t="s">
        <v>88</v>
      </c>
      <c r="B18" s="4" t="s">
        <v>361</v>
      </c>
      <c r="C18" s="4" t="s">
        <v>420</v>
      </c>
      <c r="D18" s="4" t="s">
        <v>364</v>
      </c>
      <c r="E18" s="5">
        <v>7773.56</v>
      </c>
    </row>
    <row r="19" spans="1:6" x14ac:dyDescent="0.25">
      <c r="D19" s="4" t="s">
        <v>363</v>
      </c>
      <c r="E19" s="5">
        <v>38867.699999999997</v>
      </c>
    </row>
    <row r="20" spans="1:6" x14ac:dyDescent="0.25">
      <c r="A20" s="4" t="s">
        <v>416</v>
      </c>
      <c r="E20" s="5">
        <f>SUM(E4:E19)</f>
        <v>2959821.7400000007</v>
      </c>
      <c r="F20">
        <v>2959821.74</v>
      </c>
    </row>
    <row r="23" spans="1:6" x14ac:dyDescent="0.25">
      <c r="E23" s="5">
        <f>E20-E18-E19</f>
        <v>2913180.4800000004</v>
      </c>
    </row>
  </sheetData>
  <pageMargins left="0.511811024" right="0.511811024" top="0.78740157499999996" bottom="0.78740157499999996" header="0.31496062000000002" footer="0.31496062000000002"/>
  <pageSetup paperSize="9" orientation="landscape" r:id="rId1"/>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BB8F7-8C26-4069-B7D1-A047EF033810}">
  <dimension ref="A3:B7"/>
  <sheetViews>
    <sheetView workbookViewId="0">
      <selection activeCell="F20" sqref="F20"/>
    </sheetView>
  </sheetViews>
  <sheetFormatPr defaultRowHeight="12.5" x14ac:dyDescent="0.25"/>
  <cols>
    <col min="1" max="1" width="18.81640625" bestFit="1" customWidth="1"/>
    <col min="2" max="2" width="20.81640625" bestFit="1" customWidth="1"/>
  </cols>
  <sheetData>
    <row r="3" spans="1:2" x14ac:dyDescent="0.25">
      <c r="A3" s="3" t="s">
        <v>415</v>
      </c>
      <c r="B3" t="s">
        <v>417</v>
      </c>
    </row>
    <row r="4" spans="1:2" x14ac:dyDescent="0.25">
      <c r="A4" s="4" t="s">
        <v>75</v>
      </c>
      <c r="B4" s="5">
        <v>559822235.02999997</v>
      </c>
    </row>
    <row r="5" spans="1:2" x14ac:dyDescent="0.25">
      <c r="A5" s="4" t="s">
        <v>6</v>
      </c>
      <c r="B5" s="5">
        <v>111820820.84999999</v>
      </c>
    </row>
    <row r="6" spans="1:2" x14ac:dyDescent="0.25">
      <c r="A6" s="4" t="s">
        <v>88</v>
      </c>
      <c r="B6" s="5">
        <v>11508125.299999997</v>
      </c>
    </row>
    <row r="7" spans="1:2" x14ac:dyDescent="0.25">
      <c r="A7" s="4" t="s">
        <v>416</v>
      </c>
      <c r="B7" s="5">
        <v>683151181.17999995</v>
      </c>
    </row>
  </sheetData>
  <pageMargins left="0.511811024" right="0.511811024" top="0.78740157499999996" bottom="0.78740157499999996" header="0.31496062000000002" footer="0.31496062000000002"/>
  <pageSetup paperSize="9" orientation="portrait" r:id="rId2"/>
  <drawing r:id="rId3"/>
  <extLst>
    <ext xmlns:x14="http://schemas.microsoft.com/office/spreadsheetml/2009/9/main" uri="{A8765BA9-456A-4dab-B4F3-ACF838C121DE}">
      <x14:slicerList>
        <x14:slicer r:id="rId4"/>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J264"/>
  <sheetViews>
    <sheetView workbookViewId="0">
      <selection activeCell="C7" sqref="C7"/>
    </sheetView>
  </sheetViews>
  <sheetFormatPr defaultRowHeight="12.5" x14ac:dyDescent="0.25"/>
  <cols>
    <col min="1" max="1" width="25.54296875" bestFit="1" customWidth="1"/>
    <col min="2" max="2" width="11.54296875" bestFit="1" customWidth="1"/>
    <col min="3" max="3" width="6" bestFit="1" customWidth="1"/>
    <col min="4" max="4" width="8.54296875" bestFit="1" customWidth="1"/>
    <col min="5" max="5" width="72.81640625" bestFit="1" customWidth="1"/>
    <col min="6" max="6" width="7.1796875" bestFit="1" customWidth="1"/>
    <col min="7" max="7" width="15.453125" bestFit="1" customWidth="1"/>
    <col min="8" max="8" width="5.1796875" bestFit="1" customWidth="1"/>
    <col min="9" max="9" width="54.81640625" bestFit="1" customWidth="1"/>
    <col min="10" max="10" width="13.81640625" bestFit="1" customWidth="1"/>
  </cols>
  <sheetData>
    <row r="1" spans="1:10" x14ac:dyDescent="0.25">
      <c r="A1" t="s">
        <v>0</v>
      </c>
    </row>
    <row r="3" spans="1:10" ht="10.5" customHeight="1" x14ac:dyDescent="0.25">
      <c r="A3" t="s">
        <v>1</v>
      </c>
    </row>
    <row r="4" spans="1:10" ht="10.5" customHeight="1" x14ac:dyDescent="0.25">
      <c r="A4" s="64" t="s">
        <v>2</v>
      </c>
      <c r="B4" s="64"/>
      <c r="C4" s="64"/>
      <c r="D4" s="64"/>
      <c r="E4" s="64"/>
      <c r="F4" s="64"/>
      <c r="G4" s="64"/>
      <c r="H4" s="64"/>
      <c r="I4" s="64"/>
      <c r="J4" s="64"/>
    </row>
    <row r="6" spans="1:10" x14ac:dyDescent="0.25">
      <c r="A6" s="2" t="s">
        <v>409</v>
      </c>
      <c r="B6" s="2" t="s">
        <v>410</v>
      </c>
      <c r="C6" s="2" t="s">
        <v>411</v>
      </c>
      <c r="D6" s="2" t="s">
        <v>412</v>
      </c>
      <c r="E6" s="2" t="s">
        <v>407</v>
      </c>
      <c r="F6" t="s">
        <v>3</v>
      </c>
      <c r="G6" t="s">
        <v>4</v>
      </c>
      <c r="H6" s="2" t="s">
        <v>413</v>
      </c>
      <c r="I6" s="2" t="s">
        <v>408</v>
      </c>
      <c r="J6" s="2" t="s">
        <v>414</v>
      </c>
    </row>
    <row r="7" spans="1:10" x14ac:dyDescent="0.25">
      <c r="A7" t="s">
        <v>5</v>
      </c>
      <c r="B7" t="s">
        <v>6</v>
      </c>
      <c r="C7" t="s">
        <v>6</v>
      </c>
      <c r="D7" t="s">
        <v>7</v>
      </c>
      <c r="E7" t="s">
        <v>8</v>
      </c>
      <c r="F7" t="s">
        <v>9</v>
      </c>
      <c r="G7" t="s">
        <v>10</v>
      </c>
      <c r="H7" t="str">
        <f>RIGHT(G7,3)</f>
        <v>00N</v>
      </c>
      <c r="I7" t="s">
        <v>11</v>
      </c>
      <c r="J7" s="1">
        <v>2416.37</v>
      </c>
    </row>
    <row r="8" spans="1:10" x14ac:dyDescent="0.25">
      <c r="A8" t="s">
        <v>5</v>
      </c>
      <c r="B8" t="s">
        <v>6</v>
      </c>
      <c r="C8" t="s">
        <v>6</v>
      </c>
      <c r="D8" t="s">
        <v>7</v>
      </c>
      <c r="E8" t="s">
        <v>8</v>
      </c>
      <c r="F8" t="s">
        <v>12</v>
      </c>
      <c r="G8" t="s">
        <v>13</v>
      </c>
      <c r="H8" t="str">
        <f t="shared" ref="H8:H71" si="0">RIGHT(G8,3)</f>
        <v>11N</v>
      </c>
      <c r="I8" t="s">
        <v>14</v>
      </c>
      <c r="J8" s="1">
        <v>3568.57</v>
      </c>
    </row>
    <row r="9" spans="1:10" x14ac:dyDescent="0.25">
      <c r="A9" t="s">
        <v>5</v>
      </c>
      <c r="B9" t="s">
        <v>6</v>
      </c>
      <c r="C9" t="s">
        <v>6</v>
      </c>
      <c r="D9" t="s">
        <v>15</v>
      </c>
      <c r="E9" t="s">
        <v>16</v>
      </c>
      <c r="F9" t="s">
        <v>17</v>
      </c>
      <c r="G9" t="s">
        <v>18</v>
      </c>
      <c r="H9" t="str">
        <f t="shared" si="0"/>
        <v>06N</v>
      </c>
      <c r="I9" t="s">
        <v>19</v>
      </c>
      <c r="J9" s="1">
        <v>0</v>
      </c>
    </row>
    <row r="10" spans="1:10" x14ac:dyDescent="0.25">
      <c r="A10" t="s">
        <v>5</v>
      </c>
      <c r="B10" t="s">
        <v>6</v>
      </c>
      <c r="C10" t="s">
        <v>6</v>
      </c>
      <c r="D10" t="s">
        <v>20</v>
      </c>
      <c r="E10" t="s">
        <v>21</v>
      </c>
      <c r="F10" t="s">
        <v>22</v>
      </c>
      <c r="G10" t="s">
        <v>23</v>
      </c>
      <c r="H10" t="str">
        <f t="shared" si="0"/>
        <v>0KN</v>
      </c>
      <c r="I10" t="s">
        <v>24</v>
      </c>
      <c r="J10" s="1">
        <v>5045.13</v>
      </c>
    </row>
    <row r="11" spans="1:10" x14ac:dyDescent="0.25">
      <c r="A11" t="s">
        <v>25</v>
      </c>
      <c r="B11" t="s">
        <v>6</v>
      </c>
      <c r="C11" t="s">
        <v>6</v>
      </c>
      <c r="D11" t="s">
        <v>26</v>
      </c>
      <c r="E11" t="s">
        <v>27</v>
      </c>
      <c r="F11" t="s">
        <v>28</v>
      </c>
      <c r="G11" t="s">
        <v>29</v>
      </c>
      <c r="H11" t="str">
        <f t="shared" si="0"/>
        <v>01N</v>
      </c>
      <c r="I11" t="s">
        <v>30</v>
      </c>
      <c r="J11" s="1">
        <v>2083698</v>
      </c>
    </row>
    <row r="12" spans="1:10" x14ac:dyDescent="0.25">
      <c r="A12" t="s">
        <v>25</v>
      </c>
      <c r="B12" t="s">
        <v>6</v>
      </c>
      <c r="C12" t="s">
        <v>6</v>
      </c>
      <c r="D12" t="s">
        <v>31</v>
      </c>
      <c r="E12" t="s">
        <v>32</v>
      </c>
      <c r="F12" t="s">
        <v>33</v>
      </c>
      <c r="G12" t="s">
        <v>34</v>
      </c>
      <c r="H12" t="str">
        <f t="shared" si="0"/>
        <v>SVN</v>
      </c>
      <c r="I12" t="s">
        <v>35</v>
      </c>
      <c r="J12" s="1">
        <v>9500.3700000000008</v>
      </c>
    </row>
    <row r="13" spans="1:10" x14ac:dyDescent="0.25">
      <c r="A13" t="s">
        <v>25</v>
      </c>
      <c r="B13" t="s">
        <v>6</v>
      </c>
      <c r="C13" t="s">
        <v>6</v>
      </c>
      <c r="D13" t="s">
        <v>31</v>
      </c>
      <c r="E13" t="s">
        <v>32</v>
      </c>
      <c r="F13" t="s">
        <v>36</v>
      </c>
      <c r="G13" t="s">
        <v>34</v>
      </c>
      <c r="H13" t="str">
        <f t="shared" si="0"/>
        <v>SVN</v>
      </c>
      <c r="I13" t="s">
        <v>35</v>
      </c>
      <c r="J13" s="1">
        <v>34397.39</v>
      </c>
    </row>
    <row r="14" spans="1:10" x14ac:dyDescent="0.25">
      <c r="A14" t="s">
        <v>25</v>
      </c>
      <c r="B14" t="s">
        <v>6</v>
      </c>
      <c r="C14" t="s">
        <v>6</v>
      </c>
      <c r="D14" t="s">
        <v>37</v>
      </c>
      <c r="E14" t="s">
        <v>38</v>
      </c>
      <c r="F14" t="s">
        <v>39</v>
      </c>
      <c r="G14" t="s">
        <v>40</v>
      </c>
      <c r="H14" t="str">
        <f t="shared" si="0"/>
        <v>00N</v>
      </c>
      <c r="I14" t="s">
        <v>41</v>
      </c>
      <c r="J14" s="1">
        <v>4632098.4800000004</v>
      </c>
    </row>
    <row r="15" spans="1:10" x14ac:dyDescent="0.25">
      <c r="A15" t="s">
        <v>25</v>
      </c>
      <c r="B15" t="s">
        <v>6</v>
      </c>
      <c r="C15" t="s">
        <v>6</v>
      </c>
      <c r="D15" t="s">
        <v>7</v>
      </c>
      <c r="E15" t="s">
        <v>8</v>
      </c>
      <c r="F15" t="s">
        <v>42</v>
      </c>
      <c r="G15" t="s">
        <v>43</v>
      </c>
      <c r="H15" t="str">
        <f t="shared" si="0"/>
        <v>PAN</v>
      </c>
      <c r="I15" t="s">
        <v>44</v>
      </c>
      <c r="J15" s="1">
        <v>2204.42</v>
      </c>
    </row>
    <row r="16" spans="1:10" x14ac:dyDescent="0.25">
      <c r="A16" t="s">
        <v>25</v>
      </c>
      <c r="B16" t="s">
        <v>6</v>
      </c>
      <c r="C16" t="s">
        <v>6</v>
      </c>
      <c r="D16" t="s">
        <v>7</v>
      </c>
      <c r="E16" t="s">
        <v>8</v>
      </c>
      <c r="F16" t="s">
        <v>9</v>
      </c>
      <c r="G16" t="s">
        <v>10</v>
      </c>
      <c r="H16" t="str">
        <f t="shared" si="0"/>
        <v>00N</v>
      </c>
      <c r="I16" t="s">
        <v>11</v>
      </c>
      <c r="J16" s="1">
        <v>11639.43</v>
      </c>
    </row>
    <row r="17" spans="1:10" x14ac:dyDescent="0.25">
      <c r="A17" t="s">
        <v>25</v>
      </c>
      <c r="B17" t="s">
        <v>6</v>
      </c>
      <c r="C17" t="s">
        <v>6</v>
      </c>
      <c r="D17" t="s">
        <v>7</v>
      </c>
      <c r="E17" t="s">
        <v>8</v>
      </c>
      <c r="F17" t="s">
        <v>45</v>
      </c>
      <c r="G17" t="s">
        <v>46</v>
      </c>
      <c r="H17" t="str">
        <f t="shared" si="0"/>
        <v>GCN</v>
      </c>
      <c r="I17" t="s">
        <v>47</v>
      </c>
      <c r="J17" s="1">
        <v>5694.79</v>
      </c>
    </row>
    <row r="18" spans="1:10" x14ac:dyDescent="0.25">
      <c r="A18" t="s">
        <v>25</v>
      </c>
      <c r="B18" t="s">
        <v>6</v>
      </c>
      <c r="C18" t="s">
        <v>6</v>
      </c>
      <c r="D18" t="s">
        <v>7</v>
      </c>
      <c r="E18" t="s">
        <v>8</v>
      </c>
      <c r="F18" t="s">
        <v>48</v>
      </c>
      <c r="G18" t="s">
        <v>49</v>
      </c>
      <c r="H18" t="str">
        <f t="shared" si="0"/>
        <v>00N</v>
      </c>
      <c r="I18" t="s">
        <v>41</v>
      </c>
      <c r="J18" s="1">
        <v>4189.22</v>
      </c>
    </row>
    <row r="19" spans="1:10" x14ac:dyDescent="0.25">
      <c r="A19" t="s">
        <v>25</v>
      </c>
      <c r="B19" t="s">
        <v>6</v>
      </c>
      <c r="C19" t="s">
        <v>6</v>
      </c>
      <c r="D19" t="s">
        <v>7</v>
      </c>
      <c r="E19" t="s">
        <v>8</v>
      </c>
      <c r="F19" t="s">
        <v>48</v>
      </c>
      <c r="G19" t="s">
        <v>50</v>
      </c>
      <c r="H19" t="str">
        <f t="shared" si="0"/>
        <v>MTN</v>
      </c>
      <c r="I19" t="s">
        <v>51</v>
      </c>
      <c r="J19" s="1">
        <v>60714.96</v>
      </c>
    </row>
    <row r="20" spans="1:10" x14ac:dyDescent="0.25">
      <c r="A20" t="s">
        <v>25</v>
      </c>
      <c r="B20" t="s">
        <v>6</v>
      </c>
      <c r="C20" t="s">
        <v>6</v>
      </c>
      <c r="D20" t="s">
        <v>7</v>
      </c>
      <c r="E20" t="s">
        <v>8</v>
      </c>
      <c r="F20" t="s">
        <v>48</v>
      </c>
      <c r="G20" t="s">
        <v>52</v>
      </c>
      <c r="H20" t="str">
        <f t="shared" si="0"/>
        <v>SVN</v>
      </c>
      <c r="I20" t="s">
        <v>53</v>
      </c>
      <c r="J20" s="1">
        <v>771367.57</v>
      </c>
    </row>
    <row r="21" spans="1:10" x14ac:dyDescent="0.25">
      <c r="A21" t="s">
        <v>25</v>
      </c>
      <c r="B21" t="s">
        <v>6</v>
      </c>
      <c r="C21" t="s">
        <v>6</v>
      </c>
      <c r="D21" t="s">
        <v>7</v>
      </c>
      <c r="E21" t="s">
        <v>8</v>
      </c>
      <c r="F21" t="s">
        <v>48</v>
      </c>
      <c r="G21" t="s">
        <v>54</v>
      </c>
      <c r="H21" t="str">
        <f t="shared" si="0"/>
        <v>ESN</v>
      </c>
      <c r="I21" t="s">
        <v>55</v>
      </c>
      <c r="J21" s="1">
        <v>343728.45</v>
      </c>
    </row>
    <row r="22" spans="1:10" x14ac:dyDescent="0.25">
      <c r="A22" t="s">
        <v>25</v>
      </c>
      <c r="B22" t="s">
        <v>6</v>
      </c>
      <c r="C22" t="s">
        <v>6</v>
      </c>
      <c r="D22" t="s">
        <v>7</v>
      </c>
      <c r="E22" t="s">
        <v>8</v>
      </c>
      <c r="F22" t="s">
        <v>56</v>
      </c>
      <c r="G22" t="s">
        <v>50</v>
      </c>
      <c r="H22" t="str">
        <f t="shared" si="0"/>
        <v>MTN</v>
      </c>
      <c r="I22" t="s">
        <v>51</v>
      </c>
      <c r="J22" s="1">
        <v>1326.37</v>
      </c>
    </row>
    <row r="23" spans="1:10" x14ac:dyDescent="0.25">
      <c r="A23" t="s">
        <v>25</v>
      </c>
      <c r="B23" t="s">
        <v>6</v>
      </c>
      <c r="C23" t="s">
        <v>6</v>
      </c>
      <c r="D23" t="s">
        <v>57</v>
      </c>
      <c r="E23" t="s">
        <v>58</v>
      </c>
      <c r="F23" t="s">
        <v>59</v>
      </c>
      <c r="G23" t="s">
        <v>60</v>
      </c>
      <c r="H23" t="str">
        <f t="shared" si="0"/>
        <v>00N</v>
      </c>
      <c r="I23" t="s">
        <v>41</v>
      </c>
      <c r="J23" s="1">
        <v>1514007.2</v>
      </c>
    </row>
    <row r="24" spans="1:10" x14ac:dyDescent="0.25">
      <c r="A24" t="s">
        <v>25</v>
      </c>
      <c r="B24" t="s">
        <v>6</v>
      </c>
      <c r="C24" t="s">
        <v>6</v>
      </c>
      <c r="D24" t="s">
        <v>57</v>
      </c>
      <c r="E24" t="s">
        <v>58</v>
      </c>
      <c r="F24" t="s">
        <v>61</v>
      </c>
      <c r="G24" t="s">
        <v>62</v>
      </c>
      <c r="H24" t="str">
        <f t="shared" si="0"/>
        <v>00N</v>
      </c>
      <c r="I24" t="s">
        <v>41</v>
      </c>
      <c r="J24" s="1">
        <v>273012.49</v>
      </c>
    </row>
    <row r="25" spans="1:10" x14ac:dyDescent="0.25">
      <c r="A25" t="s">
        <v>25</v>
      </c>
      <c r="B25" t="s">
        <v>6</v>
      </c>
      <c r="C25" t="s">
        <v>6</v>
      </c>
      <c r="D25" t="s">
        <v>57</v>
      </c>
      <c r="E25" t="s">
        <v>58</v>
      </c>
      <c r="F25" t="s">
        <v>63</v>
      </c>
      <c r="G25" t="s">
        <v>64</v>
      </c>
      <c r="H25" t="str">
        <f t="shared" si="0"/>
        <v>00N</v>
      </c>
      <c r="I25" t="s">
        <v>41</v>
      </c>
      <c r="J25" s="1">
        <v>13223620.789999999</v>
      </c>
    </row>
    <row r="26" spans="1:10" x14ac:dyDescent="0.25">
      <c r="A26" t="s">
        <v>25</v>
      </c>
      <c r="B26" t="s">
        <v>6</v>
      </c>
      <c r="C26" t="s">
        <v>6</v>
      </c>
      <c r="D26" t="s">
        <v>57</v>
      </c>
      <c r="E26" t="s">
        <v>58</v>
      </c>
      <c r="F26" t="s">
        <v>65</v>
      </c>
      <c r="G26" t="s">
        <v>66</v>
      </c>
      <c r="H26" t="str">
        <f t="shared" si="0"/>
        <v>00N</v>
      </c>
      <c r="I26" t="s">
        <v>41</v>
      </c>
      <c r="J26" s="1">
        <v>232059.64</v>
      </c>
    </row>
    <row r="27" spans="1:10" x14ac:dyDescent="0.25">
      <c r="A27" t="s">
        <v>25</v>
      </c>
      <c r="B27" t="s">
        <v>6</v>
      </c>
      <c r="C27" t="s">
        <v>6</v>
      </c>
      <c r="D27" t="s">
        <v>67</v>
      </c>
      <c r="E27" t="s">
        <v>68</v>
      </c>
      <c r="F27" t="s">
        <v>69</v>
      </c>
      <c r="G27" t="s">
        <v>70</v>
      </c>
      <c r="H27" t="str">
        <f t="shared" si="0"/>
        <v>00N</v>
      </c>
      <c r="I27" t="s">
        <v>71</v>
      </c>
      <c r="J27" s="1">
        <v>1420.65</v>
      </c>
    </row>
    <row r="28" spans="1:10" x14ac:dyDescent="0.25">
      <c r="A28" t="s">
        <v>25</v>
      </c>
      <c r="B28" t="s">
        <v>6</v>
      </c>
      <c r="C28" t="s">
        <v>6</v>
      </c>
      <c r="D28" t="s">
        <v>67</v>
      </c>
      <c r="E28" t="s">
        <v>68</v>
      </c>
      <c r="F28" t="s">
        <v>72</v>
      </c>
      <c r="G28" t="s">
        <v>73</v>
      </c>
      <c r="H28" t="str">
        <f t="shared" si="0"/>
        <v>01N</v>
      </c>
      <c r="I28" t="s">
        <v>74</v>
      </c>
      <c r="J28" s="1">
        <v>1515.36</v>
      </c>
    </row>
    <row r="29" spans="1:10" x14ac:dyDescent="0.25">
      <c r="A29" t="s">
        <v>25</v>
      </c>
      <c r="B29" t="s">
        <v>6</v>
      </c>
      <c r="C29" t="s">
        <v>75</v>
      </c>
      <c r="D29" t="s">
        <v>76</v>
      </c>
      <c r="E29" t="s">
        <v>77</v>
      </c>
      <c r="F29" t="s">
        <v>78</v>
      </c>
      <c r="G29" t="s">
        <v>79</v>
      </c>
      <c r="H29" t="str">
        <f t="shared" si="0"/>
        <v>00N</v>
      </c>
      <c r="I29" t="s">
        <v>41</v>
      </c>
      <c r="J29" s="1">
        <v>155746584.06</v>
      </c>
    </row>
    <row r="30" spans="1:10" x14ac:dyDescent="0.25">
      <c r="A30" t="s">
        <v>25</v>
      </c>
      <c r="B30" t="s">
        <v>6</v>
      </c>
      <c r="C30" t="s">
        <v>75</v>
      </c>
      <c r="D30" t="s">
        <v>80</v>
      </c>
      <c r="E30" t="s">
        <v>81</v>
      </c>
      <c r="F30" t="s">
        <v>82</v>
      </c>
      <c r="G30" t="s">
        <v>83</v>
      </c>
      <c r="H30" t="str">
        <f t="shared" si="0"/>
        <v>00N</v>
      </c>
      <c r="I30" t="s">
        <v>41</v>
      </c>
      <c r="J30" s="1">
        <v>69263855.840000004</v>
      </c>
    </row>
    <row r="31" spans="1:10" x14ac:dyDescent="0.25">
      <c r="A31" t="s">
        <v>25</v>
      </c>
      <c r="B31" t="s">
        <v>6</v>
      </c>
      <c r="C31" t="s">
        <v>75</v>
      </c>
      <c r="D31" t="s">
        <v>84</v>
      </c>
      <c r="E31" t="s">
        <v>85</v>
      </c>
      <c r="F31" t="s">
        <v>86</v>
      </c>
      <c r="G31" t="s">
        <v>87</v>
      </c>
      <c r="H31" t="str">
        <f t="shared" si="0"/>
        <v>00N</v>
      </c>
      <c r="I31" t="s">
        <v>41</v>
      </c>
      <c r="J31" s="1">
        <v>334811795.13</v>
      </c>
    </row>
    <row r="32" spans="1:10" x14ac:dyDescent="0.25">
      <c r="A32" t="s">
        <v>25</v>
      </c>
      <c r="B32" t="s">
        <v>88</v>
      </c>
      <c r="C32" t="s">
        <v>88</v>
      </c>
      <c r="D32" t="s">
        <v>7</v>
      </c>
      <c r="E32" t="s">
        <v>8</v>
      </c>
      <c r="F32" t="s">
        <v>48</v>
      </c>
      <c r="G32" t="s">
        <v>89</v>
      </c>
      <c r="H32" t="str">
        <f t="shared" si="0"/>
        <v>AY2</v>
      </c>
      <c r="I32" t="s">
        <v>90</v>
      </c>
      <c r="J32" s="1">
        <v>152784.03</v>
      </c>
    </row>
    <row r="33" spans="1:10" x14ac:dyDescent="0.25">
      <c r="A33" t="s">
        <v>25</v>
      </c>
      <c r="B33" t="s">
        <v>88</v>
      </c>
      <c r="C33" t="s">
        <v>88</v>
      </c>
      <c r="D33" t="s">
        <v>7</v>
      </c>
      <c r="E33" t="s">
        <v>8</v>
      </c>
      <c r="F33" t="s">
        <v>48</v>
      </c>
      <c r="G33" t="s">
        <v>91</v>
      </c>
      <c r="H33" t="str">
        <f t="shared" si="0"/>
        <v>EQN</v>
      </c>
      <c r="I33" t="s">
        <v>92</v>
      </c>
      <c r="J33" s="1">
        <v>72450</v>
      </c>
    </row>
    <row r="34" spans="1:10" x14ac:dyDescent="0.25">
      <c r="A34" t="s">
        <v>25</v>
      </c>
      <c r="B34" t="s">
        <v>88</v>
      </c>
      <c r="C34" t="s">
        <v>88</v>
      </c>
      <c r="D34" t="s">
        <v>7</v>
      </c>
      <c r="E34" t="s">
        <v>8</v>
      </c>
      <c r="F34" t="s">
        <v>48</v>
      </c>
      <c r="G34" t="s">
        <v>93</v>
      </c>
      <c r="H34" t="str">
        <f t="shared" si="0"/>
        <v>PEN</v>
      </c>
      <c r="I34" t="s">
        <v>94</v>
      </c>
      <c r="J34" s="1">
        <v>21167.759999999998</v>
      </c>
    </row>
    <row r="35" spans="1:10" x14ac:dyDescent="0.25">
      <c r="A35" t="s">
        <v>25</v>
      </c>
      <c r="B35" t="s">
        <v>88</v>
      </c>
      <c r="C35" t="s">
        <v>88</v>
      </c>
      <c r="D35" t="s">
        <v>7</v>
      </c>
      <c r="E35" t="s">
        <v>8</v>
      </c>
      <c r="F35" t="s">
        <v>48</v>
      </c>
      <c r="G35" t="s">
        <v>95</v>
      </c>
      <c r="H35" t="str">
        <f t="shared" si="0"/>
        <v>SEN</v>
      </c>
      <c r="I35" t="s">
        <v>96</v>
      </c>
      <c r="J35" s="1">
        <v>32668.27</v>
      </c>
    </row>
    <row r="36" spans="1:10" x14ac:dyDescent="0.25">
      <c r="A36" t="s">
        <v>97</v>
      </c>
      <c r="B36" t="s">
        <v>6</v>
      </c>
      <c r="C36" t="s">
        <v>6</v>
      </c>
      <c r="D36" t="s">
        <v>98</v>
      </c>
      <c r="E36" t="s">
        <v>99</v>
      </c>
      <c r="F36" t="s">
        <v>100</v>
      </c>
      <c r="G36" t="s">
        <v>101</v>
      </c>
      <c r="H36" t="str">
        <f t="shared" si="0"/>
        <v>01N</v>
      </c>
      <c r="I36" t="s">
        <v>102</v>
      </c>
      <c r="J36" s="1">
        <v>43011.8</v>
      </c>
    </row>
    <row r="37" spans="1:10" x14ac:dyDescent="0.25">
      <c r="A37" t="s">
        <v>97</v>
      </c>
      <c r="B37" t="s">
        <v>6</v>
      </c>
      <c r="C37" t="s">
        <v>6</v>
      </c>
      <c r="D37" t="s">
        <v>31</v>
      </c>
      <c r="E37" t="s">
        <v>32</v>
      </c>
      <c r="F37" t="s">
        <v>103</v>
      </c>
      <c r="G37" t="s">
        <v>34</v>
      </c>
      <c r="H37" t="str">
        <f t="shared" si="0"/>
        <v>SVN</v>
      </c>
      <c r="I37" t="s">
        <v>35</v>
      </c>
      <c r="J37" s="1">
        <v>5000.07</v>
      </c>
    </row>
    <row r="38" spans="1:10" x14ac:dyDescent="0.25">
      <c r="A38" t="s">
        <v>97</v>
      </c>
      <c r="B38" t="s">
        <v>6</v>
      </c>
      <c r="C38" t="s">
        <v>6</v>
      </c>
      <c r="D38" t="s">
        <v>7</v>
      </c>
      <c r="E38" t="s">
        <v>8</v>
      </c>
      <c r="F38" t="s">
        <v>48</v>
      </c>
      <c r="G38" t="s">
        <v>52</v>
      </c>
      <c r="H38" t="str">
        <f t="shared" si="0"/>
        <v>SVN</v>
      </c>
      <c r="I38" t="s">
        <v>53</v>
      </c>
      <c r="J38" s="1">
        <v>850</v>
      </c>
    </row>
    <row r="39" spans="1:10" x14ac:dyDescent="0.25">
      <c r="A39" t="s">
        <v>97</v>
      </c>
      <c r="B39" t="s">
        <v>6</v>
      </c>
      <c r="C39" t="s">
        <v>6</v>
      </c>
      <c r="D39" t="s">
        <v>104</v>
      </c>
      <c r="E39" t="s">
        <v>105</v>
      </c>
      <c r="F39" t="s">
        <v>106</v>
      </c>
      <c r="G39" t="s">
        <v>107</v>
      </c>
      <c r="H39" t="str">
        <f t="shared" si="0"/>
        <v>C1N</v>
      </c>
      <c r="I39" t="s">
        <v>108</v>
      </c>
      <c r="J39" s="1">
        <v>330960.18</v>
      </c>
    </row>
    <row r="40" spans="1:10" x14ac:dyDescent="0.25">
      <c r="A40" t="s">
        <v>97</v>
      </c>
      <c r="B40" t="s">
        <v>6</v>
      </c>
      <c r="C40" t="s">
        <v>6</v>
      </c>
      <c r="D40" t="s">
        <v>104</v>
      </c>
      <c r="E40" t="s">
        <v>105</v>
      </c>
      <c r="F40" t="s">
        <v>106</v>
      </c>
      <c r="G40" t="s">
        <v>109</v>
      </c>
      <c r="H40" t="str">
        <f t="shared" si="0"/>
        <v>C2N</v>
      </c>
      <c r="I40" t="s">
        <v>110</v>
      </c>
      <c r="J40" s="1">
        <v>316400.59000000003</v>
      </c>
    </row>
    <row r="41" spans="1:10" x14ac:dyDescent="0.25">
      <c r="A41" t="s">
        <v>97</v>
      </c>
      <c r="B41" t="s">
        <v>6</v>
      </c>
      <c r="C41" t="s">
        <v>6</v>
      </c>
      <c r="D41" t="s">
        <v>104</v>
      </c>
      <c r="E41" t="s">
        <v>105</v>
      </c>
      <c r="F41" t="s">
        <v>106</v>
      </c>
      <c r="G41" t="s">
        <v>111</v>
      </c>
      <c r="H41" t="str">
        <f t="shared" si="0"/>
        <v>C3N</v>
      </c>
      <c r="I41" t="s">
        <v>112</v>
      </c>
      <c r="J41" s="1">
        <v>563475.56999999995</v>
      </c>
    </row>
    <row r="42" spans="1:10" x14ac:dyDescent="0.25">
      <c r="A42" t="s">
        <v>97</v>
      </c>
      <c r="B42" t="s">
        <v>6</v>
      </c>
      <c r="C42" t="s">
        <v>6</v>
      </c>
      <c r="D42" t="s">
        <v>104</v>
      </c>
      <c r="E42" t="s">
        <v>105</v>
      </c>
      <c r="F42" t="s">
        <v>106</v>
      </c>
      <c r="G42" t="s">
        <v>113</v>
      </c>
      <c r="H42" t="str">
        <f t="shared" si="0"/>
        <v>C5N</v>
      </c>
      <c r="I42" t="s">
        <v>114</v>
      </c>
      <c r="J42" s="1">
        <v>294728.88</v>
      </c>
    </row>
    <row r="43" spans="1:10" x14ac:dyDescent="0.25">
      <c r="A43" t="s">
        <v>97</v>
      </c>
      <c r="B43" t="s">
        <v>6</v>
      </c>
      <c r="C43" t="s">
        <v>6</v>
      </c>
      <c r="D43" t="s">
        <v>104</v>
      </c>
      <c r="E43" t="s">
        <v>105</v>
      </c>
      <c r="F43" t="s">
        <v>106</v>
      </c>
      <c r="G43" t="s">
        <v>115</v>
      </c>
      <c r="H43" t="str">
        <f t="shared" si="0"/>
        <v>C6N</v>
      </c>
      <c r="I43" t="s">
        <v>116</v>
      </c>
      <c r="J43" s="1">
        <v>207174.39999999999</v>
      </c>
    </row>
    <row r="44" spans="1:10" x14ac:dyDescent="0.25">
      <c r="A44" t="s">
        <v>97</v>
      </c>
      <c r="B44" t="s">
        <v>6</v>
      </c>
      <c r="C44" t="s">
        <v>6</v>
      </c>
      <c r="D44" t="s">
        <v>104</v>
      </c>
      <c r="E44" t="s">
        <v>105</v>
      </c>
      <c r="F44" t="s">
        <v>106</v>
      </c>
      <c r="G44" t="s">
        <v>117</v>
      </c>
      <c r="H44" t="str">
        <f t="shared" si="0"/>
        <v>C8N</v>
      </c>
      <c r="I44" t="s">
        <v>118</v>
      </c>
      <c r="J44" s="1">
        <v>8004.6</v>
      </c>
    </row>
    <row r="45" spans="1:10" x14ac:dyDescent="0.25">
      <c r="A45" t="s">
        <v>97</v>
      </c>
      <c r="B45" t="s">
        <v>6</v>
      </c>
      <c r="C45" t="s">
        <v>6</v>
      </c>
      <c r="D45" t="s">
        <v>104</v>
      </c>
      <c r="E45" t="s">
        <v>105</v>
      </c>
      <c r="F45" t="s">
        <v>106</v>
      </c>
      <c r="G45" t="s">
        <v>119</v>
      </c>
      <c r="H45" t="str">
        <f t="shared" si="0"/>
        <v>C9N</v>
      </c>
      <c r="I45" t="s">
        <v>120</v>
      </c>
      <c r="J45" s="1">
        <v>8130.33</v>
      </c>
    </row>
    <row r="46" spans="1:10" x14ac:dyDescent="0.25">
      <c r="A46" t="s">
        <v>97</v>
      </c>
      <c r="B46" t="s">
        <v>6</v>
      </c>
      <c r="C46" t="s">
        <v>6</v>
      </c>
      <c r="D46" t="s">
        <v>104</v>
      </c>
      <c r="E46" t="s">
        <v>105</v>
      </c>
      <c r="F46" t="s">
        <v>106</v>
      </c>
      <c r="G46" t="s">
        <v>121</v>
      </c>
      <c r="H46" t="str">
        <f t="shared" si="0"/>
        <v>DIN</v>
      </c>
      <c r="I46" t="s">
        <v>122</v>
      </c>
      <c r="J46" s="1">
        <v>12549.67</v>
      </c>
    </row>
    <row r="47" spans="1:10" x14ac:dyDescent="0.25">
      <c r="A47" t="s">
        <v>97</v>
      </c>
      <c r="B47" t="s">
        <v>6</v>
      </c>
      <c r="C47" t="s">
        <v>6</v>
      </c>
      <c r="D47" t="s">
        <v>104</v>
      </c>
      <c r="E47" t="s">
        <v>105</v>
      </c>
      <c r="F47" t="s">
        <v>106</v>
      </c>
      <c r="G47" t="s">
        <v>123</v>
      </c>
      <c r="H47" t="str">
        <f t="shared" si="0"/>
        <v>MTN</v>
      </c>
      <c r="I47" t="s">
        <v>124</v>
      </c>
      <c r="J47" s="1">
        <v>6681.1000000000104</v>
      </c>
    </row>
    <row r="48" spans="1:10" x14ac:dyDescent="0.25">
      <c r="A48" t="s">
        <v>97</v>
      </c>
      <c r="B48" t="s">
        <v>6</v>
      </c>
      <c r="C48" t="s">
        <v>6</v>
      </c>
      <c r="D48" t="s">
        <v>104</v>
      </c>
      <c r="E48" t="s">
        <v>105</v>
      </c>
      <c r="F48" t="s">
        <v>106</v>
      </c>
      <c r="G48" t="s">
        <v>125</v>
      </c>
      <c r="H48" t="str">
        <f t="shared" si="0"/>
        <v>PSN</v>
      </c>
      <c r="I48" t="s">
        <v>126</v>
      </c>
      <c r="J48" s="1">
        <v>13714.88</v>
      </c>
    </row>
    <row r="49" spans="1:10" x14ac:dyDescent="0.25">
      <c r="A49" t="s">
        <v>97</v>
      </c>
      <c r="B49" t="s">
        <v>6</v>
      </c>
      <c r="C49" t="s">
        <v>6</v>
      </c>
      <c r="D49" t="s">
        <v>104</v>
      </c>
      <c r="E49" t="s">
        <v>105</v>
      </c>
      <c r="F49" t="s">
        <v>106</v>
      </c>
      <c r="G49" t="s">
        <v>127</v>
      </c>
      <c r="H49" t="str">
        <f t="shared" si="0"/>
        <v>SPN</v>
      </c>
      <c r="I49" t="s">
        <v>128</v>
      </c>
      <c r="J49" s="1">
        <v>173240.13</v>
      </c>
    </row>
    <row r="50" spans="1:10" x14ac:dyDescent="0.25">
      <c r="A50" t="s">
        <v>97</v>
      </c>
      <c r="B50" t="s">
        <v>6</v>
      </c>
      <c r="C50" t="s">
        <v>6</v>
      </c>
      <c r="D50" t="s">
        <v>104</v>
      </c>
      <c r="E50" t="s">
        <v>105</v>
      </c>
      <c r="F50" t="s">
        <v>106</v>
      </c>
      <c r="G50" t="s">
        <v>129</v>
      </c>
      <c r="H50" t="str">
        <f t="shared" si="0"/>
        <v>SVN</v>
      </c>
      <c r="I50" t="s">
        <v>130</v>
      </c>
      <c r="J50" s="1">
        <v>28162.75</v>
      </c>
    </row>
    <row r="51" spans="1:10" x14ac:dyDescent="0.25">
      <c r="A51" t="s">
        <v>97</v>
      </c>
      <c r="B51" t="s">
        <v>6</v>
      </c>
      <c r="C51" t="s">
        <v>6</v>
      </c>
      <c r="D51" t="s">
        <v>104</v>
      </c>
      <c r="E51" t="s">
        <v>105</v>
      </c>
      <c r="F51" t="s">
        <v>106</v>
      </c>
      <c r="G51" t="s">
        <v>131</v>
      </c>
      <c r="H51" t="str">
        <f t="shared" si="0"/>
        <v>TXN</v>
      </c>
      <c r="I51" t="s">
        <v>132</v>
      </c>
      <c r="J51" s="1">
        <v>1202.8800000000001</v>
      </c>
    </row>
    <row r="52" spans="1:10" x14ac:dyDescent="0.25">
      <c r="A52" t="s">
        <v>97</v>
      </c>
      <c r="B52" t="s">
        <v>6</v>
      </c>
      <c r="C52" t="s">
        <v>6</v>
      </c>
      <c r="D52" t="s">
        <v>104</v>
      </c>
      <c r="E52" t="s">
        <v>105</v>
      </c>
      <c r="F52" t="s">
        <v>106</v>
      </c>
      <c r="G52" t="s">
        <v>133</v>
      </c>
      <c r="H52" t="str">
        <f t="shared" si="0"/>
        <v>B8N</v>
      </c>
      <c r="I52" t="s">
        <v>134</v>
      </c>
      <c r="J52" s="1">
        <v>109238.66</v>
      </c>
    </row>
    <row r="53" spans="1:10" x14ac:dyDescent="0.25">
      <c r="A53" t="s">
        <v>97</v>
      </c>
      <c r="B53" t="s">
        <v>6</v>
      </c>
      <c r="C53" t="s">
        <v>6</v>
      </c>
      <c r="D53" t="s">
        <v>15</v>
      </c>
      <c r="E53" t="s">
        <v>16</v>
      </c>
      <c r="F53" t="s">
        <v>17</v>
      </c>
      <c r="G53" t="s">
        <v>18</v>
      </c>
      <c r="H53" t="str">
        <f t="shared" si="0"/>
        <v>06N</v>
      </c>
      <c r="I53" t="s">
        <v>19</v>
      </c>
      <c r="J53" s="1">
        <v>198139</v>
      </c>
    </row>
    <row r="54" spans="1:10" x14ac:dyDescent="0.25">
      <c r="A54" t="s">
        <v>97</v>
      </c>
      <c r="B54" t="s">
        <v>6</v>
      </c>
      <c r="C54" t="s">
        <v>6</v>
      </c>
      <c r="D54" t="s">
        <v>135</v>
      </c>
      <c r="E54" t="s">
        <v>136</v>
      </c>
      <c r="F54" t="s">
        <v>137</v>
      </c>
      <c r="G54" t="s">
        <v>138</v>
      </c>
      <c r="H54" t="str">
        <f t="shared" si="0"/>
        <v>C4N</v>
      </c>
      <c r="I54" t="s">
        <v>139</v>
      </c>
      <c r="J54" s="1">
        <v>0</v>
      </c>
    </row>
    <row r="55" spans="1:10" x14ac:dyDescent="0.25">
      <c r="A55" t="s">
        <v>97</v>
      </c>
      <c r="B55" t="s">
        <v>6</v>
      </c>
      <c r="C55" t="s">
        <v>6</v>
      </c>
      <c r="D55" t="s">
        <v>135</v>
      </c>
      <c r="E55" t="s">
        <v>136</v>
      </c>
      <c r="F55" t="s">
        <v>137</v>
      </c>
      <c r="G55" t="s">
        <v>140</v>
      </c>
      <c r="H55" t="str">
        <f t="shared" si="0"/>
        <v>C5N</v>
      </c>
      <c r="I55" t="s">
        <v>141</v>
      </c>
      <c r="J55" s="1">
        <v>155950</v>
      </c>
    </row>
    <row r="56" spans="1:10" x14ac:dyDescent="0.25">
      <c r="A56" t="s">
        <v>97</v>
      </c>
      <c r="B56" t="s">
        <v>6</v>
      </c>
      <c r="C56" t="s">
        <v>6</v>
      </c>
      <c r="D56" t="s">
        <v>135</v>
      </c>
      <c r="E56" t="s">
        <v>136</v>
      </c>
      <c r="F56" t="s">
        <v>137</v>
      </c>
      <c r="G56" t="s">
        <v>142</v>
      </c>
      <c r="H56" t="str">
        <f t="shared" si="0"/>
        <v>MTN</v>
      </c>
      <c r="I56" t="s">
        <v>143</v>
      </c>
      <c r="J56" s="1">
        <v>3980</v>
      </c>
    </row>
    <row r="57" spans="1:10" x14ac:dyDescent="0.25">
      <c r="A57" t="s">
        <v>97</v>
      </c>
      <c r="B57" t="s">
        <v>6</v>
      </c>
      <c r="C57" t="s">
        <v>6</v>
      </c>
      <c r="D57" t="s">
        <v>135</v>
      </c>
      <c r="E57" t="s">
        <v>136</v>
      </c>
      <c r="F57" t="s">
        <v>137</v>
      </c>
      <c r="G57" t="s">
        <v>144</v>
      </c>
      <c r="H57" t="str">
        <f t="shared" si="0"/>
        <v>A2N</v>
      </c>
      <c r="I57" t="s">
        <v>145</v>
      </c>
      <c r="J57" s="1">
        <v>410970</v>
      </c>
    </row>
    <row r="58" spans="1:10" x14ac:dyDescent="0.25">
      <c r="A58" t="s">
        <v>146</v>
      </c>
      <c r="B58" t="s">
        <v>6</v>
      </c>
      <c r="C58" t="s">
        <v>6</v>
      </c>
      <c r="D58" t="s">
        <v>147</v>
      </c>
      <c r="E58" t="s">
        <v>148</v>
      </c>
      <c r="F58" t="s">
        <v>149</v>
      </c>
      <c r="G58" t="s">
        <v>150</v>
      </c>
      <c r="H58" t="str">
        <f t="shared" si="0"/>
        <v>LEN</v>
      </c>
      <c r="I58" t="s">
        <v>151</v>
      </c>
      <c r="J58" s="1">
        <v>21458.54</v>
      </c>
    </row>
    <row r="59" spans="1:10" x14ac:dyDescent="0.25">
      <c r="A59" t="s">
        <v>146</v>
      </c>
      <c r="B59" t="s">
        <v>88</v>
      </c>
      <c r="C59" t="s">
        <v>88</v>
      </c>
      <c r="D59" t="s">
        <v>152</v>
      </c>
      <c r="E59" t="s">
        <v>153</v>
      </c>
      <c r="F59" t="s">
        <v>154</v>
      </c>
      <c r="G59" t="s">
        <v>155</v>
      </c>
      <c r="H59" t="str">
        <f t="shared" si="0"/>
        <v>946</v>
      </c>
      <c r="I59" t="s">
        <v>156</v>
      </c>
      <c r="J59" s="1">
        <v>532959.12</v>
      </c>
    </row>
    <row r="60" spans="1:10" x14ac:dyDescent="0.25">
      <c r="A60" t="s">
        <v>146</v>
      </c>
      <c r="B60" t="s">
        <v>88</v>
      </c>
      <c r="C60" t="s">
        <v>88</v>
      </c>
      <c r="D60" t="s">
        <v>152</v>
      </c>
      <c r="E60" t="s">
        <v>153</v>
      </c>
      <c r="F60" t="s">
        <v>154</v>
      </c>
      <c r="G60" t="s">
        <v>157</v>
      </c>
      <c r="H60" t="str">
        <f t="shared" si="0"/>
        <v>952</v>
      </c>
      <c r="I60" t="s">
        <v>158</v>
      </c>
      <c r="J60" s="1">
        <v>495119.71</v>
      </c>
    </row>
    <row r="61" spans="1:10" x14ac:dyDescent="0.25">
      <c r="A61" t="s">
        <v>159</v>
      </c>
      <c r="B61" t="s">
        <v>6</v>
      </c>
      <c r="C61" t="s">
        <v>6</v>
      </c>
      <c r="D61" t="s">
        <v>160</v>
      </c>
      <c r="E61" t="s">
        <v>161</v>
      </c>
      <c r="F61" t="s">
        <v>162</v>
      </c>
      <c r="G61" t="s">
        <v>163</v>
      </c>
      <c r="H61" t="str">
        <f t="shared" si="0"/>
        <v>001</v>
      </c>
      <c r="I61" t="s">
        <v>164</v>
      </c>
      <c r="J61" s="1">
        <v>16140</v>
      </c>
    </row>
    <row r="62" spans="1:10" x14ac:dyDescent="0.25">
      <c r="A62" t="s">
        <v>159</v>
      </c>
      <c r="B62" t="s">
        <v>6</v>
      </c>
      <c r="C62" t="s">
        <v>6</v>
      </c>
      <c r="D62" t="s">
        <v>7</v>
      </c>
      <c r="E62" t="s">
        <v>8</v>
      </c>
      <c r="F62" t="s">
        <v>48</v>
      </c>
      <c r="G62" t="s">
        <v>50</v>
      </c>
      <c r="H62" t="str">
        <f t="shared" si="0"/>
        <v>MTN</v>
      </c>
      <c r="I62" t="s">
        <v>51</v>
      </c>
      <c r="J62" s="1">
        <v>149820.51</v>
      </c>
    </row>
    <row r="63" spans="1:10" x14ac:dyDescent="0.25">
      <c r="A63" t="s">
        <v>159</v>
      </c>
      <c r="B63" t="s">
        <v>6</v>
      </c>
      <c r="C63" t="s">
        <v>6</v>
      </c>
      <c r="D63" t="s">
        <v>7</v>
      </c>
      <c r="E63" t="s">
        <v>8</v>
      </c>
      <c r="F63" t="s">
        <v>48</v>
      </c>
      <c r="G63" t="s">
        <v>165</v>
      </c>
      <c r="H63" t="str">
        <f t="shared" si="0"/>
        <v>SPN</v>
      </c>
      <c r="I63" t="s">
        <v>166</v>
      </c>
      <c r="J63" s="1">
        <v>0</v>
      </c>
    </row>
    <row r="64" spans="1:10" x14ac:dyDescent="0.25">
      <c r="A64" t="s">
        <v>159</v>
      </c>
      <c r="B64" t="s">
        <v>6</v>
      </c>
      <c r="C64" t="s">
        <v>6</v>
      </c>
      <c r="D64" t="s">
        <v>7</v>
      </c>
      <c r="E64" t="s">
        <v>8</v>
      </c>
      <c r="F64" t="s">
        <v>48</v>
      </c>
      <c r="G64" t="s">
        <v>52</v>
      </c>
      <c r="H64" t="str">
        <f t="shared" si="0"/>
        <v>SVN</v>
      </c>
      <c r="I64" t="s">
        <v>53</v>
      </c>
      <c r="J64" s="1">
        <v>13297.24</v>
      </c>
    </row>
    <row r="65" spans="1:10" x14ac:dyDescent="0.25">
      <c r="A65" t="s">
        <v>159</v>
      </c>
      <c r="B65" t="s">
        <v>6</v>
      </c>
      <c r="C65" t="s">
        <v>6</v>
      </c>
      <c r="D65" t="s">
        <v>167</v>
      </c>
      <c r="E65" t="s">
        <v>168</v>
      </c>
      <c r="F65" t="s">
        <v>169</v>
      </c>
      <c r="G65" t="s">
        <v>170</v>
      </c>
      <c r="H65" t="str">
        <f t="shared" si="0"/>
        <v>310</v>
      </c>
      <c r="I65" t="s">
        <v>171</v>
      </c>
      <c r="J65" s="1">
        <v>78336.679999999993</v>
      </c>
    </row>
    <row r="66" spans="1:10" x14ac:dyDescent="0.25">
      <c r="A66" t="s">
        <v>159</v>
      </c>
      <c r="B66" t="s">
        <v>6</v>
      </c>
      <c r="C66" t="s">
        <v>6</v>
      </c>
      <c r="D66" t="s">
        <v>167</v>
      </c>
      <c r="E66" t="s">
        <v>168</v>
      </c>
      <c r="F66" t="s">
        <v>169</v>
      </c>
      <c r="G66" t="s">
        <v>172</v>
      </c>
      <c r="H66" t="str">
        <f t="shared" si="0"/>
        <v>311</v>
      </c>
      <c r="I66" t="s">
        <v>173</v>
      </c>
      <c r="J66" s="1">
        <v>197347.6</v>
      </c>
    </row>
    <row r="67" spans="1:10" x14ac:dyDescent="0.25">
      <c r="A67" t="s">
        <v>159</v>
      </c>
      <c r="B67" t="s">
        <v>88</v>
      </c>
      <c r="C67" t="s">
        <v>88</v>
      </c>
      <c r="D67" t="s">
        <v>152</v>
      </c>
      <c r="E67" t="s">
        <v>153</v>
      </c>
      <c r="F67" t="s">
        <v>154</v>
      </c>
      <c r="G67" t="s">
        <v>174</v>
      </c>
      <c r="H67" t="str">
        <f t="shared" si="0"/>
        <v>02N</v>
      </c>
      <c r="I67" t="s">
        <v>175</v>
      </c>
      <c r="J67" s="1">
        <v>1547316.84</v>
      </c>
    </row>
    <row r="68" spans="1:10" x14ac:dyDescent="0.25">
      <c r="A68" t="s">
        <v>159</v>
      </c>
      <c r="B68" t="s">
        <v>88</v>
      </c>
      <c r="C68" t="s">
        <v>88</v>
      </c>
      <c r="D68" t="s">
        <v>152</v>
      </c>
      <c r="E68" t="s">
        <v>153</v>
      </c>
      <c r="F68" t="s">
        <v>154</v>
      </c>
      <c r="G68" t="s">
        <v>176</v>
      </c>
      <c r="H68" t="str">
        <f t="shared" si="0"/>
        <v>968</v>
      </c>
      <c r="I68" t="s">
        <v>156</v>
      </c>
      <c r="J68" s="1">
        <v>1910499.04</v>
      </c>
    </row>
    <row r="69" spans="1:10" x14ac:dyDescent="0.25">
      <c r="A69" t="s">
        <v>159</v>
      </c>
      <c r="B69" t="s">
        <v>88</v>
      </c>
      <c r="C69" t="s">
        <v>88</v>
      </c>
      <c r="D69" t="s">
        <v>152</v>
      </c>
      <c r="E69" t="s">
        <v>153</v>
      </c>
      <c r="F69" t="s">
        <v>154</v>
      </c>
      <c r="G69" t="s">
        <v>177</v>
      </c>
      <c r="H69" t="str">
        <f t="shared" si="0"/>
        <v>9C4</v>
      </c>
      <c r="I69" t="s">
        <v>178</v>
      </c>
      <c r="J69" s="1">
        <v>1205937.6399999999</v>
      </c>
    </row>
    <row r="70" spans="1:10" x14ac:dyDescent="0.25">
      <c r="A70" t="s">
        <v>159</v>
      </c>
      <c r="B70" t="s">
        <v>88</v>
      </c>
      <c r="C70" t="s">
        <v>88</v>
      </c>
      <c r="D70" t="s">
        <v>7</v>
      </c>
      <c r="E70" t="s">
        <v>8</v>
      </c>
      <c r="F70" t="s">
        <v>48</v>
      </c>
      <c r="G70" t="s">
        <v>179</v>
      </c>
      <c r="H70" t="str">
        <f t="shared" si="0"/>
        <v>968</v>
      </c>
      <c r="I70" t="s">
        <v>180</v>
      </c>
      <c r="J70" s="1">
        <v>0</v>
      </c>
    </row>
    <row r="71" spans="1:10" x14ac:dyDescent="0.25">
      <c r="A71" t="s">
        <v>159</v>
      </c>
      <c r="B71" t="s">
        <v>88</v>
      </c>
      <c r="C71" t="s">
        <v>88</v>
      </c>
      <c r="D71" t="s">
        <v>7</v>
      </c>
      <c r="E71" t="s">
        <v>8</v>
      </c>
      <c r="F71" t="s">
        <v>48</v>
      </c>
      <c r="G71" t="s">
        <v>177</v>
      </c>
      <c r="H71" t="str">
        <f t="shared" si="0"/>
        <v>9C4</v>
      </c>
      <c r="I71" t="s">
        <v>181</v>
      </c>
      <c r="J71" s="1">
        <v>0</v>
      </c>
    </row>
    <row r="72" spans="1:10" x14ac:dyDescent="0.25">
      <c r="A72" t="s">
        <v>159</v>
      </c>
      <c r="B72" t="s">
        <v>88</v>
      </c>
      <c r="C72" t="s">
        <v>88</v>
      </c>
      <c r="D72" t="s">
        <v>7</v>
      </c>
      <c r="E72" t="s">
        <v>8</v>
      </c>
      <c r="F72" t="s">
        <v>48</v>
      </c>
      <c r="G72" t="s">
        <v>91</v>
      </c>
      <c r="H72" t="str">
        <f t="shared" ref="H72:H135" si="1">RIGHT(G72,3)</f>
        <v>EQN</v>
      </c>
      <c r="I72" t="s">
        <v>92</v>
      </c>
      <c r="J72" s="1">
        <v>120540.5</v>
      </c>
    </row>
    <row r="73" spans="1:10" x14ac:dyDescent="0.25">
      <c r="A73" t="s">
        <v>159</v>
      </c>
      <c r="B73" t="s">
        <v>88</v>
      </c>
      <c r="C73" t="s">
        <v>88</v>
      </c>
      <c r="D73" t="s">
        <v>7</v>
      </c>
      <c r="E73" t="s">
        <v>8</v>
      </c>
      <c r="F73" t="s">
        <v>48</v>
      </c>
      <c r="G73" t="s">
        <v>93</v>
      </c>
      <c r="H73" t="str">
        <f t="shared" si="1"/>
        <v>PEN</v>
      </c>
      <c r="I73" t="s">
        <v>94</v>
      </c>
      <c r="J73" s="1">
        <v>8600</v>
      </c>
    </row>
    <row r="74" spans="1:10" x14ac:dyDescent="0.25">
      <c r="A74" t="s">
        <v>182</v>
      </c>
      <c r="B74" t="s">
        <v>6</v>
      </c>
      <c r="C74" t="s">
        <v>6</v>
      </c>
      <c r="D74" t="s">
        <v>31</v>
      </c>
      <c r="E74" t="s">
        <v>32</v>
      </c>
      <c r="F74" t="s">
        <v>183</v>
      </c>
      <c r="G74" t="s">
        <v>34</v>
      </c>
      <c r="H74" t="str">
        <f t="shared" si="1"/>
        <v>SVN</v>
      </c>
      <c r="I74" t="s">
        <v>35</v>
      </c>
      <c r="J74" s="1">
        <v>1500</v>
      </c>
    </row>
    <row r="75" spans="1:10" x14ac:dyDescent="0.25">
      <c r="A75" t="s">
        <v>182</v>
      </c>
      <c r="B75" t="s">
        <v>6</v>
      </c>
      <c r="C75" t="s">
        <v>6</v>
      </c>
      <c r="D75" t="s">
        <v>31</v>
      </c>
      <c r="E75" t="s">
        <v>32</v>
      </c>
      <c r="F75" t="s">
        <v>184</v>
      </c>
      <c r="G75" t="s">
        <v>34</v>
      </c>
      <c r="H75" t="str">
        <f t="shared" si="1"/>
        <v>SVN</v>
      </c>
      <c r="I75" t="s">
        <v>35</v>
      </c>
      <c r="J75" s="1">
        <v>4000</v>
      </c>
    </row>
    <row r="76" spans="1:10" x14ac:dyDescent="0.25">
      <c r="A76" t="s">
        <v>182</v>
      </c>
      <c r="B76" t="s">
        <v>6</v>
      </c>
      <c r="C76" t="s">
        <v>6</v>
      </c>
      <c r="D76" t="s">
        <v>185</v>
      </c>
      <c r="E76" t="s">
        <v>186</v>
      </c>
      <c r="F76" t="s">
        <v>187</v>
      </c>
      <c r="G76" t="s">
        <v>188</v>
      </c>
      <c r="H76" t="str">
        <f t="shared" si="1"/>
        <v>14N</v>
      </c>
      <c r="I76" t="s">
        <v>189</v>
      </c>
      <c r="J76" s="1">
        <v>984250.27</v>
      </c>
    </row>
    <row r="77" spans="1:10" x14ac:dyDescent="0.25">
      <c r="A77" t="s">
        <v>182</v>
      </c>
      <c r="B77" t="s">
        <v>6</v>
      </c>
      <c r="C77" t="s">
        <v>6</v>
      </c>
      <c r="D77" t="s">
        <v>190</v>
      </c>
      <c r="E77" t="s">
        <v>191</v>
      </c>
      <c r="F77" t="s">
        <v>192</v>
      </c>
      <c r="G77" t="s">
        <v>193</v>
      </c>
      <c r="H77" t="str">
        <f t="shared" si="1"/>
        <v>B6N</v>
      </c>
      <c r="I77" t="s">
        <v>194</v>
      </c>
      <c r="J77" s="1">
        <v>34400</v>
      </c>
    </row>
    <row r="78" spans="1:10" x14ac:dyDescent="0.25">
      <c r="A78" t="s">
        <v>182</v>
      </c>
      <c r="B78" t="s">
        <v>6</v>
      </c>
      <c r="C78" t="s">
        <v>6</v>
      </c>
      <c r="D78" t="s">
        <v>190</v>
      </c>
      <c r="E78" t="s">
        <v>191</v>
      </c>
      <c r="F78" t="s">
        <v>192</v>
      </c>
      <c r="G78" t="s">
        <v>195</v>
      </c>
      <c r="H78" t="str">
        <f t="shared" si="1"/>
        <v>B3N</v>
      </c>
      <c r="I78" t="s">
        <v>196</v>
      </c>
      <c r="J78" s="1">
        <v>72000</v>
      </c>
    </row>
    <row r="79" spans="1:10" x14ac:dyDescent="0.25">
      <c r="A79" t="s">
        <v>182</v>
      </c>
      <c r="B79" t="s">
        <v>6</v>
      </c>
      <c r="C79" t="s">
        <v>6</v>
      </c>
      <c r="D79" t="s">
        <v>190</v>
      </c>
      <c r="E79" t="s">
        <v>191</v>
      </c>
      <c r="F79" t="s">
        <v>192</v>
      </c>
      <c r="G79" t="s">
        <v>197</v>
      </c>
      <c r="H79" t="str">
        <f t="shared" si="1"/>
        <v>B4N</v>
      </c>
      <c r="I79" t="s">
        <v>198</v>
      </c>
      <c r="J79" s="1">
        <v>306800</v>
      </c>
    </row>
    <row r="80" spans="1:10" x14ac:dyDescent="0.25">
      <c r="A80" t="s">
        <v>182</v>
      </c>
      <c r="B80" t="s">
        <v>6</v>
      </c>
      <c r="C80" t="s">
        <v>6</v>
      </c>
      <c r="D80" t="s">
        <v>190</v>
      </c>
      <c r="E80" t="s">
        <v>191</v>
      </c>
      <c r="F80" t="s">
        <v>192</v>
      </c>
      <c r="G80" t="s">
        <v>199</v>
      </c>
      <c r="H80" t="str">
        <f t="shared" si="1"/>
        <v>B5N</v>
      </c>
      <c r="I80" t="s">
        <v>200</v>
      </c>
      <c r="J80" s="1">
        <v>23900</v>
      </c>
    </row>
    <row r="81" spans="1:10" x14ac:dyDescent="0.25">
      <c r="A81" t="s">
        <v>182</v>
      </c>
      <c r="B81" t="s">
        <v>6</v>
      </c>
      <c r="C81" t="s">
        <v>6</v>
      </c>
      <c r="D81" t="s">
        <v>190</v>
      </c>
      <c r="E81" t="s">
        <v>191</v>
      </c>
      <c r="F81" t="s">
        <v>192</v>
      </c>
      <c r="G81" t="s">
        <v>201</v>
      </c>
      <c r="H81" t="str">
        <f t="shared" si="1"/>
        <v>B7N</v>
      </c>
      <c r="I81" t="s">
        <v>202</v>
      </c>
      <c r="J81" s="1">
        <v>11000</v>
      </c>
    </row>
    <row r="82" spans="1:10" x14ac:dyDescent="0.25">
      <c r="A82" t="s">
        <v>182</v>
      </c>
      <c r="B82" t="s">
        <v>6</v>
      </c>
      <c r="C82" t="s">
        <v>6</v>
      </c>
      <c r="D82" t="s">
        <v>190</v>
      </c>
      <c r="E82" t="s">
        <v>191</v>
      </c>
      <c r="F82" t="s">
        <v>203</v>
      </c>
      <c r="G82" t="s">
        <v>193</v>
      </c>
      <c r="H82" t="str">
        <f t="shared" si="1"/>
        <v>B6N</v>
      </c>
      <c r="I82" t="s">
        <v>194</v>
      </c>
      <c r="J82" s="1">
        <v>15200</v>
      </c>
    </row>
    <row r="83" spans="1:10" x14ac:dyDescent="0.25">
      <c r="A83" t="s">
        <v>182</v>
      </c>
      <c r="B83" t="s">
        <v>6</v>
      </c>
      <c r="C83" t="s">
        <v>6</v>
      </c>
      <c r="D83" t="s">
        <v>190</v>
      </c>
      <c r="E83" t="s">
        <v>191</v>
      </c>
      <c r="F83" t="s">
        <v>203</v>
      </c>
      <c r="G83" t="s">
        <v>197</v>
      </c>
      <c r="H83" t="str">
        <f t="shared" si="1"/>
        <v>B4N</v>
      </c>
      <c r="I83" t="s">
        <v>198</v>
      </c>
      <c r="J83" s="1">
        <v>167200</v>
      </c>
    </row>
    <row r="84" spans="1:10" x14ac:dyDescent="0.25">
      <c r="A84" t="s">
        <v>182</v>
      </c>
      <c r="B84" t="s">
        <v>6</v>
      </c>
      <c r="C84" t="s">
        <v>6</v>
      </c>
      <c r="D84" t="s">
        <v>7</v>
      </c>
      <c r="E84" t="s">
        <v>8</v>
      </c>
      <c r="F84" t="s">
        <v>48</v>
      </c>
      <c r="G84" t="s">
        <v>50</v>
      </c>
      <c r="H84" t="str">
        <f t="shared" si="1"/>
        <v>MTN</v>
      </c>
      <c r="I84" t="s">
        <v>51</v>
      </c>
      <c r="J84" s="1">
        <v>644</v>
      </c>
    </row>
    <row r="85" spans="1:10" x14ac:dyDescent="0.25">
      <c r="A85" t="s">
        <v>182</v>
      </c>
      <c r="B85" t="s">
        <v>6</v>
      </c>
      <c r="C85" t="s">
        <v>6</v>
      </c>
      <c r="D85" t="s">
        <v>7</v>
      </c>
      <c r="E85" t="s">
        <v>8</v>
      </c>
      <c r="F85" t="s">
        <v>48</v>
      </c>
      <c r="G85" t="s">
        <v>52</v>
      </c>
      <c r="H85" t="str">
        <f t="shared" si="1"/>
        <v>SVN</v>
      </c>
      <c r="I85" t="s">
        <v>53</v>
      </c>
      <c r="J85" s="1">
        <v>6500</v>
      </c>
    </row>
    <row r="86" spans="1:10" x14ac:dyDescent="0.25">
      <c r="A86" t="s">
        <v>182</v>
      </c>
      <c r="B86" t="s">
        <v>6</v>
      </c>
      <c r="C86" t="s">
        <v>6</v>
      </c>
      <c r="D86" t="s">
        <v>7</v>
      </c>
      <c r="E86" t="s">
        <v>8</v>
      </c>
      <c r="F86" t="s">
        <v>48</v>
      </c>
      <c r="G86" t="s">
        <v>204</v>
      </c>
      <c r="H86" t="str">
        <f t="shared" si="1"/>
        <v>A8N</v>
      </c>
      <c r="I86" t="s">
        <v>205</v>
      </c>
      <c r="J86" s="1">
        <v>236352.1</v>
      </c>
    </row>
    <row r="87" spans="1:10" x14ac:dyDescent="0.25">
      <c r="A87" t="s">
        <v>182</v>
      </c>
      <c r="B87" t="s">
        <v>6</v>
      </c>
      <c r="C87" t="s">
        <v>6</v>
      </c>
      <c r="D87" t="s">
        <v>7</v>
      </c>
      <c r="E87" t="s">
        <v>8</v>
      </c>
      <c r="F87" t="s">
        <v>48</v>
      </c>
      <c r="G87" t="s">
        <v>206</v>
      </c>
      <c r="H87" t="str">
        <f t="shared" si="1"/>
        <v>DIN</v>
      </c>
      <c r="I87" t="s">
        <v>207</v>
      </c>
      <c r="J87" s="1">
        <v>46769.440000000002</v>
      </c>
    </row>
    <row r="88" spans="1:10" x14ac:dyDescent="0.25">
      <c r="A88" t="s">
        <v>182</v>
      </c>
      <c r="B88" t="s">
        <v>6</v>
      </c>
      <c r="C88" t="s">
        <v>6</v>
      </c>
      <c r="D88" t="s">
        <v>7</v>
      </c>
      <c r="E88" t="s">
        <v>8</v>
      </c>
      <c r="F88" t="s">
        <v>48</v>
      </c>
      <c r="G88" t="s">
        <v>208</v>
      </c>
      <c r="H88" t="str">
        <f t="shared" si="1"/>
        <v>INN</v>
      </c>
      <c r="I88" t="s">
        <v>209</v>
      </c>
      <c r="J88" s="1">
        <v>24954.67</v>
      </c>
    </row>
    <row r="89" spans="1:10" x14ac:dyDescent="0.25">
      <c r="A89" t="s">
        <v>182</v>
      </c>
      <c r="B89" t="s">
        <v>6</v>
      </c>
      <c r="C89" t="s">
        <v>6</v>
      </c>
      <c r="D89" t="s">
        <v>7</v>
      </c>
      <c r="E89" t="s">
        <v>8</v>
      </c>
      <c r="F89" t="s">
        <v>48</v>
      </c>
      <c r="G89" t="s">
        <v>210</v>
      </c>
      <c r="H89" t="str">
        <f t="shared" si="1"/>
        <v>PSN</v>
      </c>
      <c r="I89" t="s">
        <v>211</v>
      </c>
      <c r="J89" s="1">
        <v>63968.710000000101</v>
      </c>
    </row>
    <row r="90" spans="1:10" x14ac:dyDescent="0.25">
      <c r="A90" t="s">
        <v>212</v>
      </c>
      <c r="B90" t="s">
        <v>6</v>
      </c>
      <c r="C90" t="s">
        <v>6</v>
      </c>
      <c r="D90" t="s">
        <v>147</v>
      </c>
      <c r="E90" t="s">
        <v>148</v>
      </c>
      <c r="F90" t="s">
        <v>149</v>
      </c>
      <c r="G90" t="s">
        <v>213</v>
      </c>
      <c r="H90" t="str">
        <f t="shared" si="1"/>
        <v>EDN</v>
      </c>
      <c r="I90" t="s">
        <v>214</v>
      </c>
      <c r="J90" s="1">
        <v>949615.9</v>
      </c>
    </row>
    <row r="91" spans="1:10" x14ac:dyDescent="0.25">
      <c r="A91" t="s">
        <v>212</v>
      </c>
      <c r="B91" t="s">
        <v>6</v>
      </c>
      <c r="C91" t="s">
        <v>6</v>
      </c>
      <c r="D91" t="s">
        <v>7</v>
      </c>
      <c r="E91" t="s">
        <v>8</v>
      </c>
      <c r="F91" t="s">
        <v>48</v>
      </c>
      <c r="G91" t="s">
        <v>50</v>
      </c>
      <c r="H91" t="str">
        <f t="shared" si="1"/>
        <v>MTN</v>
      </c>
      <c r="I91" t="s">
        <v>51</v>
      </c>
      <c r="J91" s="1">
        <v>2060.6</v>
      </c>
    </row>
    <row r="92" spans="1:10" x14ac:dyDescent="0.25">
      <c r="A92" t="s">
        <v>215</v>
      </c>
      <c r="B92" t="s">
        <v>6</v>
      </c>
      <c r="C92" t="s">
        <v>6</v>
      </c>
      <c r="D92" t="s">
        <v>15</v>
      </c>
      <c r="E92" t="s">
        <v>16</v>
      </c>
      <c r="F92" t="s">
        <v>216</v>
      </c>
      <c r="G92" t="s">
        <v>217</v>
      </c>
      <c r="H92" t="str">
        <f t="shared" si="1"/>
        <v>CTN</v>
      </c>
      <c r="I92" t="s">
        <v>218</v>
      </c>
      <c r="J92" s="1">
        <v>47941.03</v>
      </c>
    </row>
    <row r="93" spans="1:10" x14ac:dyDescent="0.25">
      <c r="A93" t="s">
        <v>215</v>
      </c>
      <c r="B93" t="s">
        <v>6</v>
      </c>
      <c r="C93" t="s">
        <v>6</v>
      </c>
      <c r="D93" t="s">
        <v>15</v>
      </c>
      <c r="E93" t="s">
        <v>16</v>
      </c>
      <c r="F93" t="s">
        <v>17</v>
      </c>
      <c r="G93" t="s">
        <v>219</v>
      </c>
      <c r="H93" t="str">
        <f t="shared" si="1"/>
        <v>BAN</v>
      </c>
      <c r="I93" t="s">
        <v>220</v>
      </c>
      <c r="J93" s="1">
        <v>3265200</v>
      </c>
    </row>
    <row r="94" spans="1:10" x14ac:dyDescent="0.25">
      <c r="A94" t="s">
        <v>215</v>
      </c>
      <c r="B94" t="s">
        <v>6</v>
      </c>
      <c r="C94" t="s">
        <v>6</v>
      </c>
      <c r="D94" t="s">
        <v>15</v>
      </c>
      <c r="E94" t="s">
        <v>16</v>
      </c>
      <c r="F94" t="s">
        <v>221</v>
      </c>
      <c r="G94" t="s">
        <v>222</v>
      </c>
      <c r="H94" t="str">
        <f t="shared" si="1"/>
        <v>CTN</v>
      </c>
      <c r="I94" t="s">
        <v>223</v>
      </c>
      <c r="J94" s="1">
        <v>23727.51</v>
      </c>
    </row>
    <row r="95" spans="1:10" x14ac:dyDescent="0.25">
      <c r="A95" t="s">
        <v>215</v>
      </c>
      <c r="B95" t="s">
        <v>6</v>
      </c>
      <c r="C95" t="s">
        <v>6</v>
      </c>
      <c r="D95" t="s">
        <v>15</v>
      </c>
      <c r="E95" t="s">
        <v>16</v>
      </c>
      <c r="F95" t="s">
        <v>224</v>
      </c>
      <c r="G95" t="s">
        <v>225</v>
      </c>
      <c r="H95" t="str">
        <f t="shared" si="1"/>
        <v>BAN</v>
      </c>
      <c r="I95" t="s">
        <v>226</v>
      </c>
      <c r="J95" s="1">
        <v>212000</v>
      </c>
    </row>
    <row r="96" spans="1:10" x14ac:dyDescent="0.25">
      <c r="A96" t="s">
        <v>227</v>
      </c>
      <c r="B96" t="s">
        <v>6</v>
      </c>
      <c r="C96" t="s">
        <v>6</v>
      </c>
      <c r="D96" t="s">
        <v>190</v>
      </c>
      <c r="E96" t="s">
        <v>191</v>
      </c>
      <c r="F96" t="s">
        <v>228</v>
      </c>
      <c r="G96" t="s">
        <v>229</v>
      </c>
      <c r="H96" t="str">
        <f t="shared" si="1"/>
        <v>DIN</v>
      </c>
      <c r="I96" t="s">
        <v>230</v>
      </c>
      <c r="J96" s="1">
        <v>656.969999999999</v>
      </c>
    </row>
    <row r="97" spans="1:10" x14ac:dyDescent="0.25">
      <c r="A97" t="s">
        <v>227</v>
      </c>
      <c r="B97" t="s">
        <v>6</v>
      </c>
      <c r="C97" t="s">
        <v>6</v>
      </c>
      <c r="D97" t="s">
        <v>190</v>
      </c>
      <c r="E97" t="s">
        <v>191</v>
      </c>
      <c r="F97" t="s">
        <v>228</v>
      </c>
      <c r="G97" t="s">
        <v>231</v>
      </c>
      <c r="H97" t="str">
        <f t="shared" si="1"/>
        <v>MTN</v>
      </c>
      <c r="I97" t="s">
        <v>232</v>
      </c>
      <c r="J97" s="1">
        <v>8000</v>
      </c>
    </row>
    <row r="98" spans="1:10" x14ac:dyDescent="0.25">
      <c r="A98" t="s">
        <v>227</v>
      </c>
      <c r="B98" t="s">
        <v>6</v>
      </c>
      <c r="C98" t="s">
        <v>6</v>
      </c>
      <c r="D98" t="s">
        <v>190</v>
      </c>
      <c r="E98" t="s">
        <v>191</v>
      </c>
      <c r="F98" t="s">
        <v>228</v>
      </c>
      <c r="G98" t="s">
        <v>233</v>
      </c>
      <c r="H98" t="str">
        <f t="shared" si="1"/>
        <v>SVN</v>
      </c>
      <c r="I98" t="s">
        <v>234</v>
      </c>
      <c r="J98" s="1">
        <v>27000</v>
      </c>
    </row>
    <row r="99" spans="1:10" x14ac:dyDescent="0.25">
      <c r="A99" t="s">
        <v>227</v>
      </c>
      <c r="B99" t="s">
        <v>6</v>
      </c>
      <c r="C99" t="s">
        <v>6</v>
      </c>
      <c r="D99" t="s">
        <v>190</v>
      </c>
      <c r="E99" t="s">
        <v>191</v>
      </c>
      <c r="F99" t="s">
        <v>228</v>
      </c>
      <c r="G99" t="s">
        <v>235</v>
      </c>
      <c r="H99" t="str">
        <f t="shared" si="1"/>
        <v>A3N</v>
      </c>
      <c r="I99" t="s">
        <v>236</v>
      </c>
      <c r="J99" s="1">
        <v>0</v>
      </c>
    </row>
    <row r="100" spans="1:10" x14ac:dyDescent="0.25">
      <c r="A100" t="s">
        <v>227</v>
      </c>
      <c r="B100" t="s">
        <v>6</v>
      </c>
      <c r="C100" t="s">
        <v>6</v>
      </c>
      <c r="D100" t="s">
        <v>190</v>
      </c>
      <c r="E100" t="s">
        <v>191</v>
      </c>
      <c r="F100" t="s">
        <v>228</v>
      </c>
      <c r="G100" t="s">
        <v>237</v>
      </c>
      <c r="H100" t="str">
        <f t="shared" si="1"/>
        <v>B2N</v>
      </c>
      <c r="I100" t="s">
        <v>238</v>
      </c>
      <c r="J100" s="1">
        <v>0</v>
      </c>
    </row>
    <row r="101" spans="1:10" x14ac:dyDescent="0.25">
      <c r="A101" t="s">
        <v>227</v>
      </c>
      <c r="B101" t="s">
        <v>6</v>
      </c>
      <c r="C101" t="s">
        <v>6</v>
      </c>
      <c r="D101" t="s">
        <v>190</v>
      </c>
      <c r="E101" t="s">
        <v>191</v>
      </c>
      <c r="F101" t="s">
        <v>192</v>
      </c>
      <c r="G101" t="s">
        <v>235</v>
      </c>
      <c r="H101" t="str">
        <f t="shared" si="1"/>
        <v>A3N</v>
      </c>
      <c r="I101" t="s">
        <v>236</v>
      </c>
      <c r="J101" s="1">
        <v>119900</v>
      </c>
    </row>
    <row r="102" spans="1:10" x14ac:dyDescent="0.25">
      <c r="A102" t="s">
        <v>227</v>
      </c>
      <c r="B102" t="s">
        <v>6</v>
      </c>
      <c r="C102" t="s">
        <v>6</v>
      </c>
      <c r="D102" t="s">
        <v>190</v>
      </c>
      <c r="E102" t="s">
        <v>191</v>
      </c>
      <c r="F102" t="s">
        <v>192</v>
      </c>
      <c r="G102" t="s">
        <v>237</v>
      </c>
      <c r="H102" t="str">
        <f t="shared" si="1"/>
        <v>B2N</v>
      </c>
      <c r="I102" t="s">
        <v>238</v>
      </c>
      <c r="J102" s="1">
        <v>672000</v>
      </c>
    </row>
    <row r="103" spans="1:10" x14ac:dyDescent="0.25">
      <c r="A103" t="s">
        <v>227</v>
      </c>
      <c r="B103" t="s">
        <v>6</v>
      </c>
      <c r="C103" t="s">
        <v>6</v>
      </c>
      <c r="D103" t="s">
        <v>190</v>
      </c>
      <c r="E103" t="s">
        <v>191</v>
      </c>
      <c r="F103" t="s">
        <v>192</v>
      </c>
      <c r="G103" t="s">
        <v>239</v>
      </c>
      <c r="H103" t="str">
        <f t="shared" si="1"/>
        <v>B9N</v>
      </c>
      <c r="I103" t="s">
        <v>240</v>
      </c>
      <c r="J103" s="1">
        <v>87200</v>
      </c>
    </row>
    <row r="104" spans="1:10" x14ac:dyDescent="0.25">
      <c r="A104" t="s">
        <v>227</v>
      </c>
      <c r="B104" t="s">
        <v>6</v>
      </c>
      <c r="C104" t="s">
        <v>6</v>
      </c>
      <c r="D104" t="s">
        <v>190</v>
      </c>
      <c r="E104" t="s">
        <v>191</v>
      </c>
      <c r="F104" t="s">
        <v>203</v>
      </c>
      <c r="G104" t="s">
        <v>235</v>
      </c>
      <c r="H104" t="str">
        <f t="shared" si="1"/>
        <v>A3N</v>
      </c>
      <c r="I104" t="s">
        <v>236</v>
      </c>
      <c r="J104" s="1">
        <v>18900</v>
      </c>
    </row>
    <row r="105" spans="1:10" x14ac:dyDescent="0.25">
      <c r="A105" t="s">
        <v>227</v>
      </c>
      <c r="B105" t="s">
        <v>6</v>
      </c>
      <c r="C105" t="s">
        <v>6</v>
      </c>
      <c r="D105" t="s">
        <v>190</v>
      </c>
      <c r="E105" t="s">
        <v>191</v>
      </c>
      <c r="F105" t="s">
        <v>203</v>
      </c>
      <c r="G105" t="s">
        <v>237</v>
      </c>
      <c r="H105" t="str">
        <f t="shared" si="1"/>
        <v>B2N</v>
      </c>
      <c r="I105" t="s">
        <v>238</v>
      </c>
      <c r="J105" s="1">
        <v>122400</v>
      </c>
    </row>
    <row r="106" spans="1:10" x14ac:dyDescent="0.25">
      <c r="A106" t="s">
        <v>241</v>
      </c>
      <c r="B106" t="s">
        <v>6</v>
      </c>
      <c r="C106" t="s">
        <v>6</v>
      </c>
      <c r="D106" t="s">
        <v>147</v>
      </c>
      <c r="E106" t="s">
        <v>148</v>
      </c>
      <c r="F106" t="s">
        <v>149</v>
      </c>
      <c r="G106" t="s">
        <v>242</v>
      </c>
      <c r="H106" t="str">
        <f t="shared" si="1"/>
        <v>MAN</v>
      </c>
      <c r="I106" t="s">
        <v>243</v>
      </c>
      <c r="J106" s="1">
        <v>6450</v>
      </c>
    </row>
    <row r="107" spans="1:10" x14ac:dyDescent="0.25">
      <c r="A107" t="s">
        <v>241</v>
      </c>
      <c r="B107" t="s">
        <v>6</v>
      </c>
      <c r="C107" t="s">
        <v>6</v>
      </c>
      <c r="D107" t="s">
        <v>7</v>
      </c>
      <c r="E107" t="s">
        <v>8</v>
      </c>
      <c r="F107" t="s">
        <v>48</v>
      </c>
      <c r="G107" t="s">
        <v>50</v>
      </c>
      <c r="H107" t="str">
        <f t="shared" si="1"/>
        <v>MTN</v>
      </c>
      <c r="I107" t="s">
        <v>51</v>
      </c>
      <c r="J107" s="1">
        <v>108721.44</v>
      </c>
    </row>
    <row r="108" spans="1:10" x14ac:dyDescent="0.25">
      <c r="A108" t="s">
        <v>241</v>
      </c>
      <c r="B108" t="s">
        <v>6</v>
      </c>
      <c r="C108" t="s">
        <v>6</v>
      </c>
      <c r="D108" t="s">
        <v>7</v>
      </c>
      <c r="E108" t="s">
        <v>8</v>
      </c>
      <c r="F108" t="s">
        <v>48</v>
      </c>
      <c r="G108" t="s">
        <v>52</v>
      </c>
      <c r="H108" t="str">
        <f t="shared" si="1"/>
        <v>SVN</v>
      </c>
      <c r="I108" t="s">
        <v>53</v>
      </c>
      <c r="J108" s="1">
        <v>805399.8</v>
      </c>
    </row>
    <row r="109" spans="1:10" x14ac:dyDescent="0.25">
      <c r="A109" t="s">
        <v>241</v>
      </c>
      <c r="B109" t="s">
        <v>6</v>
      </c>
      <c r="C109" t="s">
        <v>6</v>
      </c>
      <c r="D109" t="s">
        <v>7</v>
      </c>
      <c r="E109" t="s">
        <v>8</v>
      </c>
      <c r="F109" t="s">
        <v>56</v>
      </c>
      <c r="G109" t="s">
        <v>50</v>
      </c>
      <c r="H109" t="str">
        <f t="shared" si="1"/>
        <v>MTN</v>
      </c>
      <c r="I109" t="s">
        <v>51</v>
      </c>
      <c r="J109" s="1">
        <v>3096.77</v>
      </c>
    </row>
    <row r="110" spans="1:10" x14ac:dyDescent="0.25">
      <c r="A110" t="s">
        <v>241</v>
      </c>
      <c r="B110" t="s">
        <v>6</v>
      </c>
      <c r="C110" t="s">
        <v>6</v>
      </c>
      <c r="D110" t="s">
        <v>67</v>
      </c>
      <c r="E110" t="s">
        <v>68</v>
      </c>
      <c r="F110" t="s">
        <v>244</v>
      </c>
      <c r="G110" t="s">
        <v>245</v>
      </c>
      <c r="H110" t="str">
        <f t="shared" si="1"/>
        <v>CAN</v>
      </c>
      <c r="I110" t="s">
        <v>246</v>
      </c>
      <c r="J110" s="1">
        <v>146754.73000000001</v>
      </c>
    </row>
    <row r="111" spans="1:10" x14ac:dyDescent="0.25">
      <c r="A111" t="s">
        <v>241</v>
      </c>
      <c r="B111" t="s">
        <v>6</v>
      </c>
      <c r="C111" t="s">
        <v>6</v>
      </c>
      <c r="D111" t="s">
        <v>67</v>
      </c>
      <c r="E111" t="s">
        <v>68</v>
      </c>
      <c r="F111" t="s">
        <v>244</v>
      </c>
      <c r="G111" t="s">
        <v>247</v>
      </c>
      <c r="H111" t="str">
        <f t="shared" si="1"/>
        <v>DIN</v>
      </c>
      <c r="I111" t="s">
        <v>248</v>
      </c>
      <c r="J111" s="1">
        <v>24082.31</v>
      </c>
    </row>
    <row r="112" spans="1:10" x14ac:dyDescent="0.25">
      <c r="A112" t="s">
        <v>241</v>
      </c>
      <c r="B112" t="s">
        <v>6</v>
      </c>
      <c r="C112" t="s">
        <v>6</v>
      </c>
      <c r="D112" t="s">
        <v>67</v>
      </c>
      <c r="E112" t="s">
        <v>68</v>
      </c>
      <c r="F112" t="s">
        <v>244</v>
      </c>
      <c r="G112" t="s">
        <v>249</v>
      </c>
      <c r="H112" t="str">
        <f t="shared" si="1"/>
        <v>MTN</v>
      </c>
      <c r="I112" t="s">
        <v>250</v>
      </c>
      <c r="J112" s="1">
        <v>125268.75</v>
      </c>
    </row>
    <row r="113" spans="1:10" x14ac:dyDescent="0.25">
      <c r="A113" t="s">
        <v>241</v>
      </c>
      <c r="B113" t="s">
        <v>6</v>
      </c>
      <c r="C113" t="s">
        <v>6</v>
      </c>
      <c r="D113" t="s">
        <v>67</v>
      </c>
      <c r="E113" t="s">
        <v>68</v>
      </c>
      <c r="F113" t="s">
        <v>244</v>
      </c>
      <c r="G113" t="s">
        <v>251</v>
      </c>
      <c r="H113" t="str">
        <f t="shared" si="1"/>
        <v>PSN</v>
      </c>
      <c r="I113" t="s">
        <v>252</v>
      </c>
      <c r="J113" s="1">
        <v>30521.1</v>
      </c>
    </row>
    <row r="114" spans="1:10" x14ac:dyDescent="0.25">
      <c r="A114" t="s">
        <v>241</v>
      </c>
      <c r="B114" t="s">
        <v>6</v>
      </c>
      <c r="C114" t="s">
        <v>6</v>
      </c>
      <c r="D114" t="s">
        <v>67</v>
      </c>
      <c r="E114" t="s">
        <v>68</v>
      </c>
      <c r="F114" t="s">
        <v>253</v>
      </c>
      <c r="G114" t="s">
        <v>254</v>
      </c>
      <c r="H114" t="str">
        <f t="shared" si="1"/>
        <v>CAN</v>
      </c>
      <c r="I114" t="s">
        <v>255</v>
      </c>
      <c r="J114" s="1">
        <v>0</v>
      </c>
    </row>
    <row r="115" spans="1:10" x14ac:dyDescent="0.25">
      <c r="A115" t="s">
        <v>241</v>
      </c>
      <c r="B115" t="s">
        <v>6</v>
      </c>
      <c r="C115" t="s">
        <v>6</v>
      </c>
      <c r="D115" t="s">
        <v>67</v>
      </c>
      <c r="E115" t="s">
        <v>68</v>
      </c>
      <c r="F115" t="s">
        <v>253</v>
      </c>
      <c r="G115" t="s">
        <v>245</v>
      </c>
      <c r="H115" t="str">
        <f t="shared" si="1"/>
        <v>CAN</v>
      </c>
      <c r="I115" t="s">
        <v>246</v>
      </c>
      <c r="J115" s="1">
        <v>36756</v>
      </c>
    </row>
    <row r="116" spans="1:10" x14ac:dyDescent="0.25">
      <c r="A116" t="s">
        <v>241</v>
      </c>
      <c r="B116" t="s">
        <v>6</v>
      </c>
      <c r="C116" t="s">
        <v>6</v>
      </c>
      <c r="D116" t="s">
        <v>67</v>
      </c>
      <c r="E116" t="s">
        <v>68</v>
      </c>
      <c r="F116" t="s">
        <v>253</v>
      </c>
      <c r="G116" t="s">
        <v>247</v>
      </c>
      <c r="H116" t="str">
        <f t="shared" si="1"/>
        <v>DIN</v>
      </c>
      <c r="I116" t="s">
        <v>248</v>
      </c>
      <c r="J116" s="1">
        <v>23085.72</v>
      </c>
    </row>
    <row r="117" spans="1:10" x14ac:dyDescent="0.25">
      <c r="A117" t="s">
        <v>241</v>
      </c>
      <c r="B117" t="s">
        <v>6</v>
      </c>
      <c r="C117" t="s">
        <v>6</v>
      </c>
      <c r="D117" t="s">
        <v>67</v>
      </c>
      <c r="E117" t="s">
        <v>68</v>
      </c>
      <c r="F117" t="s">
        <v>253</v>
      </c>
      <c r="G117" t="s">
        <v>249</v>
      </c>
      <c r="H117" t="str">
        <f t="shared" si="1"/>
        <v>MTN</v>
      </c>
      <c r="I117" t="s">
        <v>250</v>
      </c>
      <c r="J117" s="1">
        <v>3629.04</v>
      </c>
    </row>
    <row r="118" spans="1:10" x14ac:dyDescent="0.25">
      <c r="A118" t="s">
        <v>241</v>
      </c>
      <c r="B118" t="s">
        <v>6</v>
      </c>
      <c r="C118" t="s">
        <v>6</v>
      </c>
      <c r="D118" t="s">
        <v>67</v>
      </c>
      <c r="E118" t="s">
        <v>68</v>
      </c>
      <c r="F118" t="s">
        <v>253</v>
      </c>
      <c r="G118" t="s">
        <v>251</v>
      </c>
      <c r="H118" t="str">
        <f t="shared" si="1"/>
        <v>PSN</v>
      </c>
      <c r="I118" t="s">
        <v>252</v>
      </c>
      <c r="J118" s="1">
        <v>10130.48</v>
      </c>
    </row>
    <row r="119" spans="1:10" x14ac:dyDescent="0.25">
      <c r="A119" t="s">
        <v>241</v>
      </c>
      <c r="B119" t="s">
        <v>88</v>
      </c>
      <c r="C119" t="s">
        <v>88</v>
      </c>
      <c r="D119" t="s">
        <v>7</v>
      </c>
      <c r="E119" t="s">
        <v>8</v>
      </c>
      <c r="F119" t="s">
        <v>48</v>
      </c>
      <c r="G119" t="s">
        <v>91</v>
      </c>
      <c r="H119" t="str">
        <f t="shared" si="1"/>
        <v>EQN</v>
      </c>
      <c r="I119" t="s">
        <v>92</v>
      </c>
      <c r="J119" s="1">
        <v>6619</v>
      </c>
    </row>
    <row r="120" spans="1:10" x14ac:dyDescent="0.25">
      <c r="A120" t="s">
        <v>241</v>
      </c>
      <c r="B120" t="s">
        <v>88</v>
      </c>
      <c r="C120" t="s">
        <v>88</v>
      </c>
      <c r="D120" t="s">
        <v>7</v>
      </c>
      <c r="E120" t="s">
        <v>8</v>
      </c>
      <c r="F120" t="s">
        <v>48</v>
      </c>
      <c r="G120" t="s">
        <v>93</v>
      </c>
      <c r="H120" t="str">
        <f t="shared" si="1"/>
        <v>PEN</v>
      </c>
      <c r="I120" t="s">
        <v>94</v>
      </c>
      <c r="J120" s="1">
        <v>17440</v>
      </c>
    </row>
    <row r="121" spans="1:10" x14ac:dyDescent="0.25">
      <c r="A121" t="s">
        <v>256</v>
      </c>
      <c r="B121" t="s">
        <v>6</v>
      </c>
      <c r="C121" t="s">
        <v>6</v>
      </c>
      <c r="D121" t="s">
        <v>7</v>
      </c>
      <c r="E121" t="s">
        <v>8</v>
      </c>
      <c r="F121" t="s">
        <v>48</v>
      </c>
      <c r="G121" t="s">
        <v>50</v>
      </c>
      <c r="H121" t="str">
        <f t="shared" si="1"/>
        <v>MTN</v>
      </c>
      <c r="I121" t="s">
        <v>51</v>
      </c>
      <c r="J121" s="1">
        <v>2536.6</v>
      </c>
    </row>
    <row r="122" spans="1:10" x14ac:dyDescent="0.25">
      <c r="A122" t="s">
        <v>257</v>
      </c>
      <c r="B122" t="s">
        <v>6</v>
      </c>
      <c r="C122" t="s">
        <v>6</v>
      </c>
      <c r="D122" t="s">
        <v>7</v>
      </c>
      <c r="E122" t="s">
        <v>8</v>
      </c>
      <c r="F122" t="s">
        <v>48</v>
      </c>
      <c r="G122" t="s">
        <v>50</v>
      </c>
      <c r="H122" t="str">
        <f t="shared" si="1"/>
        <v>MTN</v>
      </c>
      <c r="I122" t="s">
        <v>51</v>
      </c>
      <c r="J122" s="1">
        <v>616</v>
      </c>
    </row>
    <row r="123" spans="1:10" x14ac:dyDescent="0.25">
      <c r="A123" t="s">
        <v>258</v>
      </c>
      <c r="B123" t="s">
        <v>88</v>
      </c>
      <c r="C123" t="s">
        <v>88</v>
      </c>
      <c r="D123" t="s">
        <v>7</v>
      </c>
      <c r="E123" t="s">
        <v>8</v>
      </c>
      <c r="F123" t="s">
        <v>48</v>
      </c>
      <c r="G123" t="s">
        <v>91</v>
      </c>
      <c r="H123" t="str">
        <f t="shared" si="1"/>
        <v>EQN</v>
      </c>
      <c r="I123" t="s">
        <v>92</v>
      </c>
      <c r="J123" s="1">
        <v>195748</v>
      </c>
    </row>
    <row r="124" spans="1:10" x14ac:dyDescent="0.25">
      <c r="A124" t="s">
        <v>259</v>
      </c>
      <c r="B124" t="s">
        <v>6</v>
      </c>
      <c r="C124" t="s">
        <v>6</v>
      </c>
      <c r="D124" t="s">
        <v>147</v>
      </c>
      <c r="E124" t="s">
        <v>148</v>
      </c>
      <c r="F124" t="s">
        <v>149</v>
      </c>
      <c r="G124" t="s">
        <v>242</v>
      </c>
      <c r="H124" t="str">
        <f t="shared" si="1"/>
        <v>MAN</v>
      </c>
      <c r="I124" t="s">
        <v>243</v>
      </c>
      <c r="J124" s="1">
        <v>24301.7</v>
      </c>
    </row>
    <row r="125" spans="1:10" x14ac:dyDescent="0.25">
      <c r="A125" t="s">
        <v>259</v>
      </c>
      <c r="B125" t="s">
        <v>6</v>
      </c>
      <c r="C125" t="s">
        <v>6</v>
      </c>
      <c r="D125" t="s">
        <v>7</v>
      </c>
      <c r="E125" t="s">
        <v>8</v>
      </c>
      <c r="F125" t="s">
        <v>48</v>
      </c>
      <c r="G125" t="s">
        <v>50</v>
      </c>
      <c r="H125" t="str">
        <f t="shared" si="1"/>
        <v>MTN</v>
      </c>
      <c r="I125" t="s">
        <v>51</v>
      </c>
      <c r="J125" s="1">
        <v>1252.6500000000001</v>
      </c>
    </row>
    <row r="126" spans="1:10" x14ac:dyDescent="0.25">
      <c r="A126" t="s">
        <v>260</v>
      </c>
      <c r="B126" t="s">
        <v>6</v>
      </c>
      <c r="C126" t="s">
        <v>6</v>
      </c>
      <c r="D126" t="s">
        <v>7</v>
      </c>
      <c r="E126" t="s">
        <v>8</v>
      </c>
      <c r="F126" t="s">
        <v>48</v>
      </c>
      <c r="G126" t="s">
        <v>50</v>
      </c>
      <c r="H126" t="str">
        <f t="shared" si="1"/>
        <v>MTN</v>
      </c>
      <c r="I126" t="s">
        <v>51</v>
      </c>
      <c r="J126" s="1">
        <v>31523</v>
      </c>
    </row>
    <row r="127" spans="1:10" x14ac:dyDescent="0.25">
      <c r="A127" t="s">
        <v>260</v>
      </c>
      <c r="B127" t="s">
        <v>88</v>
      </c>
      <c r="C127" t="s">
        <v>88</v>
      </c>
      <c r="D127" t="s">
        <v>7</v>
      </c>
      <c r="E127" t="s">
        <v>8</v>
      </c>
      <c r="F127" t="s">
        <v>48</v>
      </c>
      <c r="G127" t="s">
        <v>91</v>
      </c>
      <c r="H127" t="str">
        <f t="shared" si="1"/>
        <v>EQN</v>
      </c>
      <c r="I127" t="s">
        <v>92</v>
      </c>
      <c r="J127" s="1">
        <v>29245</v>
      </c>
    </row>
    <row r="128" spans="1:10" x14ac:dyDescent="0.25">
      <c r="A128" t="s">
        <v>261</v>
      </c>
      <c r="B128" t="s">
        <v>6</v>
      </c>
      <c r="C128" t="s">
        <v>6</v>
      </c>
      <c r="D128" t="s">
        <v>7</v>
      </c>
      <c r="E128" t="s">
        <v>8</v>
      </c>
      <c r="F128" t="s">
        <v>48</v>
      </c>
      <c r="G128" t="s">
        <v>50</v>
      </c>
      <c r="H128" t="str">
        <f t="shared" si="1"/>
        <v>MTN</v>
      </c>
      <c r="I128" t="s">
        <v>51</v>
      </c>
      <c r="J128" s="1">
        <v>101432.43</v>
      </c>
    </row>
    <row r="129" spans="1:10" x14ac:dyDescent="0.25">
      <c r="A129" t="s">
        <v>262</v>
      </c>
      <c r="B129" t="s">
        <v>6</v>
      </c>
      <c r="C129" t="s">
        <v>6</v>
      </c>
      <c r="D129" t="s">
        <v>7</v>
      </c>
      <c r="E129" t="s">
        <v>8</v>
      </c>
      <c r="F129" t="s">
        <v>48</v>
      </c>
      <c r="G129" t="s">
        <v>50</v>
      </c>
      <c r="H129" t="str">
        <f t="shared" si="1"/>
        <v>MTN</v>
      </c>
      <c r="I129" t="s">
        <v>51</v>
      </c>
      <c r="J129" s="1">
        <v>48438.720000000001</v>
      </c>
    </row>
    <row r="130" spans="1:10" x14ac:dyDescent="0.25">
      <c r="A130" t="s">
        <v>262</v>
      </c>
      <c r="B130" t="s">
        <v>6</v>
      </c>
      <c r="C130" t="s">
        <v>6</v>
      </c>
      <c r="D130" t="s">
        <v>7</v>
      </c>
      <c r="E130" t="s">
        <v>8</v>
      </c>
      <c r="F130" t="s">
        <v>48</v>
      </c>
      <c r="G130" t="s">
        <v>52</v>
      </c>
      <c r="H130" t="str">
        <f t="shared" si="1"/>
        <v>SVN</v>
      </c>
      <c r="I130" t="s">
        <v>53</v>
      </c>
      <c r="J130" s="1">
        <v>8900</v>
      </c>
    </row>
    <row r="131" spans="1:10" x14ac:dyDescent="0.25">
      <c r="A131" t="s">
        <v>262</v>
      </c>
      <c r="B131" t="s">
        <v>88</v>
      </c>
      <c r="C131" t="s">
        <v>88</v>
      </c>
      <c r="D131" t="s">
        <v>7</v>
      </c>
      <c r="E131" t="s">
        <v>8</v>
      </c>
      <c r="F131" t="s">
        <v>48</v>
      </c>
      <c r="G131" t="s">
        <v>91</v>
      </c>
      <c r="H131" t="str">
        <f t="shared" si="1"/>
        <v>EQN</v>
      </c>
      <c r="I131" t="s">
        <v>92</v>
      </c>
      <c r="J131" s="1">
        <v>5499.9</v>
      </c>
    </row>
    <row r="132" spans="1:10" x14ac:dyDescent="0.25">
      <c r="A132" t="s">
        <v>263</v>
      </c>
      <c r="B132" t="s">
        <v>6</v>
      </c>
      <c r="C132" t="s">
        <v>6</v>
      </c>
      <c r="D132" t="s">
        <v>147</v>
      </c>
      <c r="E132" t="s">
        <v>148</v>
      </c>
      <c r="F132" t="s">
        <v>149</v>
      </c>
      <c r="G132" t="s">
        <v>264</v>
      </c>
      <c r="H132" t="str">
        <f t="shared" si="1"/>
        <v>QUN</v>
      </c>
      <c r="I132" t="s">
        <v>265</v>
      </c>
      <c r="J132" s="1">
        <v>11839.43</v>
      </c>
    </row>
    <row r="133" spans="1:10" x14ac:dyDescent="0.25">
      <c r="A133" t="s">
        <v>263</v>
      </c>
      <c r="B133" t="s">
        <v>6</v>
      </c>
      <c r="C133" t="s">
        <v>6</v>
      </c>
      <c r="D133" t="s">
        <v>7</v>
      </c>
      <c r="E133" t="s">
        <v>8</v>
      </c>
      <c r="F133" t="s">
        <v>48</v>
      </c>
      <c r="G133" t="s">
        <v>266</v>
      </c>
      <c r="H133" t="str">
        <f t="shared" si="1"/>
        <v>00N</v>
      </c>
      <c r="I133" t="s">
        <v>267</v>
      </c>
      <c r="J133" s="1">
        <v>1643.1</v>
      </c>
    </row>
    <row r="134" spans="1:10" x14ac:dyDescent="0.25">
      <c r="A134" t="s">
        <v>268</v>
      </c>
      <c r="B134" t="s">
        <v>6</v>
      </c>
      <c r="C134" t="s">
        <v>6</v>
      </c>
      <c r="D134" t="s">
        <v>7</v>
      </c>
      <c r="E134" t="s">
        <v>8</v>
      </c>
      <c r="F134" t="s">
        <v>48</v>
      </c>
      <c r="G134" t="s">
        <v>50</v>
      </c>
      <c r="H134" t="str">
        <f t="shared" si="1"/>
        <v>MTN</v>
      </c>
      <c r="I134" t="s">
        <v>51</v>
      </c>
      <c r="J134" s="1">
        <v>132739.68</v>
      </c>
    </row>
    <row r="135" spans="1:10" x14ac:dyDescent="0.25">
      <c r="A135" t="s">
        <v>269</v>
      </c>
      <c r="B135" t="s">
        <v>6</v>
      </c>
      <c r="C135" t="s">
        <v>6</v>
      </c>
      <c r="D135" t="s">
        <v>7</v>
      </c>
      <c r="E135" t="s">
        <v>8</v>
      </c>
      <c r="F135" t="s">
        <v>48</v>
      </c>
      <c r="G135" t="s">
        <v>50</v>
      </c>
      <c r="H135" t="str">
        <f t="shared" si="1"/>
        <v>MTN</v>
      </c>
      <c r="I135" t="s">
        <v>51</v>
      </c>
      <c r="J135" s="1">
        <v>105597.24</v>
      </c>
    </row>
    <row r="136" spans="1:10" x14ac:dyDescent="0.25">
      <c r="A136" t="s">
        <v>269</v>
      </c>
      <c r="B136" t="s">
        <v>6</v>
      </c>
      <c r="C136" t="s">
        <v>6</v>
      </c>
      <c r="D136" t="s">
        <v>7</v>
      </c>
      <c r="E136" t="s">
        <v>8</v>
      </c>
      <c r="F136" t="s">
        <v>48</v>
      </c>
      <c r="G136" t="s">
        <v>52</v>
      </c>
      <c r="H136" t="str">
        <f t="shared" ref="H136:H199" si="2">RIGHT(G136,3)</f>
        <v>SVN</v>
      </c>
      <c r="I136" t="s">
        <v>53</v>
      </c>
      <c r="J136" s="1">
        <v>3380</v>
      </c>
    </row>
    <row r="137" spans="1:10" x14ac:dyDescent="0.25">
      <c r="A137" t="s">
        <v>270</v>
      </c>
      <c r="B137" t="s">
        <v>6</v>
      </c>
      <c r="C137" t="s">
        <v>6</v>
      </c>
      <c r="D137" t="s">
        <v>7</v>
      </c>
      <c r="E137" t="s">
        <v>8</v>
      </c>
      <c r="F137" t="s">
        <v>48</v>
      </c>
      <c r="G137" t="s">
        <v>50</v>
      </c>
      <c r="H137" t="str">
        <f t="shared" si="2"/>
        <v>MTN</v>
      </c>
      <c r="I137" t="s">
        <v>51</v>
      </c>
      <c r="J137" s="1">
        <v>440</v>
      </c>
    </row>
    <row r="138" spans="1:10" x14ac:dyDescent="0.25">
      <c r="A138" t="s">
        <v>271</v>
      </c>
      <c r="B138" t="s">
        <v>6</v>
      </c>
      <c r="C138" t="s">
        <v>6</v>
      </c>
      <c r="D138" t="s">
        <v>7</v>
      </c>
      <c r="E138" t="s">
        <v>8</v>
      </c>
      <c r="F138" t="s">
        <v>48</v>
      </c>
      <c r="G138" t="s">
        <v>50</v>
      </c>
      <c r="H138" t="str">
        <f t="shared" si="2"/>
        <v>MTN</v>
      </c>
      <c r="I138" t="s">
        <v>51</v>
      </c>
      <c r="J138" s="1">
        <v>24332.400000000001</v>
      </c>
    </row>
    <row r="139" spans="1:10" x14ac:dyDescent="0.25">
      <c r="A139" t="s">
        <v>271</v>
      </c>
      <c r="B139" t="s">
        <v>88</v>
      </c>
      <c r="C139" t="s">
        <v>88</v>
      </c>
      <c r="D139" t="s">
        <v>7</v>
      </c>
      <c r="E139" t="s">
        <v>8</v>
      </c>
      <c r="F139" t="s">
        <v>48</v>
      </c>
      <c r="G139" t="s">
        <v>93</v>
      </c>
      <c r="H139" t="str">
        <f t="shared" si="2"/>
        <v>PEN</v>
      </c>
      <c r="I139" t="s">
        <v>94</v>
      </c>
      <c r="J139" s="1">
        <v>2599.4299999999998</v>
      </c>
    </row>
    <row r="140" spans="1:10" x14ac:dyDescent="0.25">
      <c r="A140" t="s">
        <v>272</v>
      </c>
      <c r="B140" t="s">
        <v>6</v>
      </c>
      <c r="C140" t="s">
        <v>6</v>
      </c>
      <c r="D140" t="s">
        <v>7</v>
      </c>
      <c r="E140" t="s">
        <v>8</v>
      </c>
      <c r="F140" t="s">
        <v>48</v>
      </c>
      <c r="G140" t="s">
        <v>50</v>
      </c>
      <c r="H140" t="str">
        <f t="shared" si="2"/>
        <v>MTN</v>
      </c>
      <c r="I140" t="s">
        <v>51</v>
      </c>
      <c r="J140" s="1">
        <v>17712.34</v>
      </c>
    </row>
    <row r="141" spans="1:10" x14ac:dyDescent="0.25">
      <c r="A141" t="s">
        <v>272</v>
      </c>
      <c r="B141" t="s">
        <v>6</v>
      </c>
      <c r="C141" t="s">
        <v>6</v>
      </c>
      <c r="D141" t="s">
        <v>7</v>
      </c>
      <c r="E141" t="s">
        <v>8</v>
      </c>
      <c r="F141" t="s">
        <v>48</v>
      </c>
      <c r="G141" t="s">
        <v>52</v>
      </c>
      <c r="H141" t="str">
        <f t="shared" si="2"/>
        <v>SVN</v>
      </c>
      <c r="I141" t="s">
        <v>53</v>
      </c>
      <c r="J141" s="1">
        <v>1927</v>
      </c>
    </row>
    <row r="142" spans="1:10" x14ac:dyDescent="0.25">
      <c r="A142" t="s">
        <v>272</v>
      </c>
      <c r="B142" t="s">
        <v>88</v>
      </c>
      <c r="C142" t="s">
        <v>88</v>
      </c>
      <c r="D142" t="s">
        <v>7</v>
      </c>
      <c r="E142" t="s">
        <v>8</v>
      </c>
      <c r="F142" t="s">
        <v>48</v>
      </c>
      <c r="G142" t="s">
        <v>93</v>
      </c>
      <c r="H142" t="str">
        <f t="shared" si="2"/>
        <v>PEN</v>
      </c>
      <c r="I142" t="s">
        <v>94</v>
      </c>
      <c r="J142" s="1">
        <v>892.5</v>
      </c>
    </row>
    <row r="143" spans="1:10" x14ac:dyDescent="0.25">
      <c r="A143" t="s">
        <v>273</v>
      </c>
      <c r="B143" t="s">
        <v>88</v>
      </c>
      <c r="C143" t="s">
        <v>88</v>
      </c>
      <c r="D143" t="s">
        <v>7</v>
      </c>
      <c r="E143" t="s">
        <v>8</v>
      </c>
      <c r="F143" t="s">
        <v>48</v>
      </c>
      <c r="G143" t="s">
        <v>91</v>
      </c>
      <c r="H143" t="str">
        <f t="shared" si="2"/>
        <v>EQN</v>
      </c>
      <c r="I143" t="s">
        <v>92</v>
      </c>
      <c r="J143" s="1">
        <v>23940.18</v>
      </c>
    </row>
    <row r="144" spans="1:10" x14ac:dyDescent="0.25">
      <c r="A144" t="s">
        <v>274</v>
      </c>
      <c r="B144" t="s">
        <v>6</v>
      </c>
      <c r="C144" t="s">
        <v>6</v>
      </c>
      <c r="D144" t="s">
        <v>7</v>
      </c>
      <c r="E144" t="s">
        <v>8</v>
      </c>
      <c r="F144" t="s">
        <v>48</v>
      </c>
      <c r="G144" t="s">
        <v>52</v>
      </c>
      <c r="H144" t="str">
        <f t="shared" si="2"/>
        <v>SVN</v>
      </c>
      <c r="I144" t="s">
        <v>53</v>
      </c>
      <c r="J144" s="1">
        <v>8020</v>
      </c>
    </row>
    <row r="145" spans="1:10" x14ac:dyDescent="0.25">
      <c r="A145" t="s">
        <v>274</v>
      </c>
      <c r="B145" t="s">
        <v>6</v>
      </c>
      <c r="C145" t="s">
        <v>6</v>
      </c>
      <c r="D145" t="s">
        <v>275</v>
      </c>
      <c r="E145" t="s">
        <v>276</v>
      </c>
      <c r="F145" t="s">
        <v>277</v>
      </c>
      <c r="G145" t="s">
        <v>278</v>
      </c>
      <c r="H145" t="str">
        <f t="shared" si="2"/>
        <v>C4N</v>
      </c>
      <c r="I145" t="s">
        <v>279</v>
      </c>
      <c r="J145" s="1">
        <v>4823003.97</v>
      </c>
    </row>
    <row r="146" spans="1:10" x14ac:dyDescent="0.25">
      <c r="A146" t="s">
        <v>274</v>
      </c>
      <c r="B146" t="s">
        <v>6</v>
      </c>
      <c r="C146" t="s">
        <v>6</v>
      </c>
      <c r="D146" t="s">
        <v>275</v>
      </c>
      <c r="E146" t="s">
        <v>276</v>
      </c>
      <c r="F146" t="s">
        <v>277</v>
      </c>
      <c r="G146" t="s">
        <v>280</v>
      </c>
      <c r="H146" t="str">
        <f t="shared" si="2"/>
        <v>C5N</v>
      </c>
      <c r="I146" t="s">
        <v>281</v>
      </c>
      <c r="J146" s="1">
        <v>1061153.06</v>
      </c>
    </row>
    <row r="147" spans="1:10" x14ac:dyDescent="0.25">
      <c r="A147" t="s">
        <v>274</v>
      </c>
      <c r="B147" t="s">
        <v>6</v>
      </c>
      <c r="C147" t="s">
        <v>6</v>
      </c>
      <c r="D147" t="s">
        <v>275</v>
      </c>
      <c r="E147" t="s">
        <v>276</v>
      </c>
      <c r="F147" t="s">
        <v>277</v>
      </c>
      <c r="G147" t="s">
        <v>282</v>
      </c>
      <c r="H147" t="str">
        <f t="shared" si="2"/>
        <v>C8N</v>
      </c>
      <c r="I147" t="s">
        <v>283</v>
      </c>
      <c r="J147" s="1">
        <v>10440</v>
      </c>
    </row>
    <row r="148" spans="1:10" x14ac:dyDescent="0.25">
      <c r="A148" t="s">
        <v>274</v>
      </c>
      <c r="B148" t="s">
        <v>6</v>
      </c>
      <c r="C148" t="s">
        <v>6</v>
      </c>
      <c r="D148" t="s">
        <v>275</v>
      </c>
      <c r="E148" t="s">
        <v>276</v>
      </c>
      <c r="F148" t="s">
        <v>277</v>
      </c>
      <c r="G148" t="s">
        <v>284</v>
      </c>
      <c r="H148" t="str">
        <f t="shared" si="2"/>
        <v>CON</v>
      </c>
      <c r="I148" t="s">
        <v>285</v>
      </c>
      <c r="J148" s="1">
        <v>16542.93</v>
      </c>
    </row>
    <row r="149" spans="1:10" x14ac:dyDescent="0.25">
      <c r="A149" t="s">
        <v>274</v>
      </c>
      <c r="B149" t="s">
        <v>6</v>
      </c>
      <c r="C149" t="s">
        <v>6</v>
      </c>
      <c r="D149" t="s">
        <v>275</v>
      </c>
      <c r="E149" t="s">
        <v>276</v>
      </c>
      <c r="F149" t="s">
        <v>277</v>
      </c>
      <c r="G149" t="s">
        <v>286</v>
      </c>
      <c r="H149" t="str">
        <f t="shared" si="2"/>
        <v>DIN</v>
      </c>
      <c r="I149" t="s">
        <v>287</v>
      </c>
      <c r="J149" s="1">
        <v>80242.23</v>
      </c>
    </row>
    <row r="150" spans="1:10" x14ac:dyDescent="0.25">
      <c r="A150" t="s">
        <v>274</v>
      </c>
      <c r="B150" t="s">
        <v>6</v>
      </c>
      <c r="C150" t="s">
        <v>6</v>
      </c>
      <c r="D150" t="s">
        <v>275</v>
      </c>
      <c r="E150" t="s">
        <v>276</v>
      </c>
      <c r="F150" t="s">
        <v>277</v>
      </c>
      <c r="G150" t="s">
        <v>288</v>
      </c>
      <c r="H150" t="str">
        <f t="shared" si="2"/>
        <v>MTN</v>
      </c>
      <c r="I150" t="s">
        <v>289</v>
      </c>
      <c r="J150" s="1">
        <v>66287</v>
      </c>
    </row>
    <row r="151" spans="1:10" x14ac:dyDescent="0.25">
      <c r="A151" t="s">
        <v>274</v>
      </c>
      <c r="B151" t="s">
        <v>6</v>
      </c>
      <c r="C151" t="s">
        <v>6</v>
      </c>
      <c r="D151" t="s">
        <v>275</v>
      </c>
      <c r="E151" t="s">
        <v>276</v>
      </c>
      <c r="F151" t="s">
        <v>277</v>
      </c>
      <c r="G151" t="s">
        <v>290</v>
      </c>
      <c r="H151" t="str">
        <f t="shared" si="2"/>
        <v>PSN</v>
      </c>
      <c r="I151" t="s">
        <v>291</v>
      </c>
      <c r="J151" s="1">
        <v>12806.74</v>
      </c>
    </row>
    <row r="152" spans="1:10" x14ac:dyDescent="0.25">
      <c r="A152" t="s">
        <v>274</v>
      </c>
      <c r="B152" t="s">
        <v>6</v>
      </c>
      <c r="C152" t="s">
        <v>6</v>
      </c>
      <c r="D152" t="s">
        <v>275</v>
      </c>
      <c r="E152" t="s">
        <v>276</v>
      </c>
      <c r="F152" t="s">
        <v>277</v>
      </c>
      <c r="G152" t="s">
        <v>292</v>
      </c>
      <c r="H152" t="str">
        <f t="shared" si="2"/>
        <v>A1N</v>
      </c>
      <c r="I152" t="s">
        <v>293</v>
      </c>
      <c r="J152" s="1">
        <v>5888264</v>
      </c>
    </row>
    <row r="153" spans="1:10" x14ac:dyDescent="0.25">
      <c r="A153" t="s">
        <v>274</v>
      </c>
      <c r="B153" t="s">
        <v>6</v>
      </c>
      <c r="C153" t="s">
        <v>6</v>
      </c>
      <c r="D153" t="s">
        <v>275</v>
      </c>
      <c r="E153" t="s">
        <v>276</v>
      </c>
      <c r="F153" t="s">
        <v>277</v>
      </c>
      <c r="G153" t="s">
        <v>294</v>
      </c>
      <c r="H153" t="str">
        <f t="shared" si="2"/>
        <v>A9N</v>
      </c>
      <c r="I153" t="s">
        <v>295</v>
      </c>
      <c r="J153" s="1">
        <v>281847.3</v>
      </c>
    </row>
    <row r="154" spans="1:10" x14ac:dyDescent="0.25">
      <c r="A154" t="s">
        <v>274</v>
      </c>
      <c r="B154" t="s">
        <v>6</v>
      </c>
      <c r="C154" t="s">
        <v>6</v>
      </c>
      <c r="D154" t="s">
        <v>275</v>
      </c>
      <c r="E154" t="s">
        <v>276</v>
      </c>
      <c r="F154" t="s">
        <v>296</v>
      </c>
      <c r="G154" t="s">
        <v>278</v>
      </c>
      <c r="H154" t="str">
        <f t="shared" si="2"/>
        <v>C4N</v>
      </c>
      <c r="I154" t="s">
        <v>279</v>
      </c>
      <c r="J154" s="1">
        <v>0</v>
      </c>
    </row>
    <row r="155" spans="1:10" x14ac:dyDescent="0.25">
      <c r="A155" t="s">
        <v>274</v>
      </c>
      <c r="B155" t="s">
        <v>6</v>
      </c>
      <c r="C155" t="s">
        <v>6</v>
      </c>
      <c r="D155" t="s">
        <v>275</v>
      </c>
      <c r="E155" t="s">
        <v>276</v>
      </c>
      <c r="F155" t="s">
        <v>296</v>
      </c>
      <c r="G155" t="s">
        <v>286</v>
      </c>
      <c r="H155" t="str">
        <f t="shared" si="2"/>
        <v>DIN</v>
      </c>
      <c r="I155" t="s">
        <v>287</v>
      </c>
      <c r="J155" s="1">
        <v>3161.36</v>
      </c>
    </row>
    <row r="156" spans="1:10" x14ac:dyDescent="0.25">
      <c r="A156" t="s">
        <v>274</v>
      </c>
      <c r="B156" t="s">
        <v>6</v>
      </c>
      <c r="C156" t="s">
        <v>6</v>
      </c>
      <c r="D156" t="s">
        <v>275</v>
      </c>
      <c r="E156" t="s">
        <v>276</v>
      </c>
      <c r="F156" t="s">
        <v>296</v>
      </c>
      <c r="G156" t="s">
        <v>290</v>
      </c>
      <c r="H156" t="str">
        <f t="shared" si="2"/>
        <v>PSN</v>
      </c>
      <c r="I156" t="s">
        <v>291</v>
      </c>
      <c r="J156" s="1">
        <v>1705.83</v>
      </c>
    </row>
    <row r="157" spans="1:10" x14ac:dyDescent="0.25">
      <c r="A157" t="s">
        <v>274</v>
      </c>
      <c r="B157" t="s">
        <v>6</v>
      </c>
      <c r="C157" t="s">
        <v>6</v>
      </c>
      <c r="D157" t="s">
        <v>275</v>
      </c>
      <c r="E157" t="s">
        <v>276</v>
      </c>
      <c r="F157" t="s">
        <v>296</v>
      </c>
      <c r="G157" t="s">
        <v>292</v>
      </c>
      <c r="H157" t="str">
        <f t="shared" si="2"/>
        <v>A1N</v>
      </c>
      <c r="I157" t="s">
        <v>293</v>
      </c>
      <c r="J157" s="1">
        <v>887802.5</v>
      </c>
    </row>
    <row r="158" spans="1:10" x14ac:dyDescent="0.25">
      <c r="A158" t="s">
        <v>297</v>
      </c>
      <c r="B158" t="s">
        <v>6</v>
      </c>
      <c r="C158" t="s">
        <v>6</v>
      </c>
      <c r="D158" t="s">
        <v>7</v>
      </c>
      <c r="E158" t="s">
        <v>8</v>
      </c>
      <c r="F158" t="s">
        <v>48</v>
      </c>
      <c r="G158" t="s">
        <v>50</v>
      </c>
      <c r="H158" t="str">
        <f t="shared" si="2"/>
        <v>MTN</v>
      </c>
      <c r="I158" t="s">
        <v>51</v>
      </c>
      <c r="J158" s="1">
        <v>44197.98</v>
      </c>
    </row>
    <row r="159" spans="1:10" x14ac:dyDescent="0.25">
      <c r="A159" t="s">
        <v>297</v>
      </c>
      <c r="B159" t="s">
        <v>6</v>
      </c>
      <c r="C159" t="s">
        <v>6</v>
      </c>
      <c r="D159" t="s">
        <v>7</v>
      </c>
      <c r="E159" t="s">
        <v>8</v>
      </c>
      <c r="F159" t="s">
        <v>48</v>
      </c>
      <c r="G159" t="s">
        <v>52</v>
      </c>
      <c r="H159" t="str">
        <f t="shared" si="2"/>
        <v>SVN</v>
      </c>
      <c r="I159" t="s">
        <v>53</v>
      </c>
      <c r="J159" s="1">
        <v>15997.65</v>
      </c>
    </row>
    <row r="160" spans="1:10" x14ac:dyDescent="0.25">
      <c r="A160" t="s">
        <v>297</v>
      </c>
      <c r="B160" t="s">
        <v>6</v>
      </c>
      <c r="C160" t="s">
        <v>6</v>
      </c>
      <c r="D160" t="s">
        <v>7</v>
      </c>
      <c r="E160" t="s">
        <v>8</v>
      </c>
      <c r="F160" t="s">
        <v>48</v>
      </c>
      <c r="G160" t="s">
        <v>298</v>
      </c>
      <c r="H160" t="str">
        <f t="shared" si="2"/>
        <v>TXN</v>
      </c>
      <c r="I160" t="s">
        <v>299</v>
      </c>
      <c r="J160" s="1">
        <v>101299.86</v>
      </c>
    </row>
    <row r="161" spans="1:10" x14ac:dyDescent="0.25">
      <c r="A161" t="s">
        <v>297</v>
      </c>
      <c r="B161" t="s">
        <v>88</v>
      </c>
      <c r="C161" t="s">
        <v>88</v>
      </c>
      <c r="D161" t="s">
        <v>7</v>
      </c>
      <c r="E161" t="s">
        <v>8</v>
      </c>
      <c r="F161" t="s">
        <v>48</v>
      </c>
      <c r="G161" t="s">
        <v>91</v>
      </c>
      <c r="H161" t="str">
        <f t="shared" si="2"/>
        <v>EQN</v>
      </c>
      <c r="I161" t="s">
        <v>92</v>
      </c>
      <c r="J161" s="1">
        <v>6776.6</v>
      </c>
    </row>
    <row r="162" spans="1:10" x14ac:dyDescent="0.25">
      <c r="A162" t="s">
        <v>297</v>
      </c>
      <c r="B162" t="s">
        <v>88</v>
      </c>
      <c r="C162" t="s">
        <v>88</v>
      </c>
      <c r="D162" t="s">
        <v>7</v>
      </c>
      <c r="E162" t="s">
        <v>8</v>
      </c>
      <c r="F162" t="s">
        <v>48</v>
      </c>
      <c r="G162" t="s">
        <v>93</v>
      </c>
      <c r="H162" t="str">
        <f t="shared" si="2"/>
        <v>PEN</v>
      </c>
      <c r="I162" t="s">
        <v>94</v>
      </c>
      <c r="J162" s="1">
        <v>9800</v>
      </c>
    </row>
    <row r="163" spans="1:10" x14ac:dyDescent="0.25">
      <c r="A163" t="s">
        <v>300</v>
      </c>
      <c r="B163" t="s">
        <v>6</v>
      </c>
      <c r="C163" t="s">
        <v>6</v>
      </c>
      <c r="D163" t="s">
        <v>190</v>
      </c>
      <c r="E163" t="s">
        <v>191</v>
      </c>
      <c r="F163" t="s">
        <v>228</v>
      </c>
      <c r="G163" t="s">
        <v>301</v>
      </c>
      <c r="H163" t="str">
        <f t="shared" si="2"/>
        <v>C5N</v>
      </c>
      <c r="I163" t="s">
        <v>302</v>
      </c>
      <c r="J163" s="1">
        <v>308054.03000000003</v>
      </c>
    </row>
    <row r="164" spans="1:10" x14ac:dyDescent="0.25">
      <c r="A164" t="s">
        <v>300</v>
      </c>
      <c r="B164" t="s">
        <v>6</v>
      </c>
      <c r="C164" t="s">
        <v>6</v>
      </c>
      <c r="D164" t="s">
        <v>190</v>
      </c>
      <c r="E164" t="s">
        <v>191</v>
      </c>
      <c r="F164" t="s">
        <v>203</v>
      </c>
      <c r="G164" t="s">
        <v>301</v>
      </c>
      <c r="H164" t="str">
        <f t="shared" si="2"/>
        <v>C5N</v>
      </c>
      <c r="I164" t="s">
        <v>302</v>
      </c>
      <c r="J164" s="1">
        <v>18875</v>
      </c>
    </row>
    <row r="165" spans="1:10" x14ac:dyDescent="0.25">
      <c r="A165" t="s">
        <v>300</v>
      </c>
      <c r="B165" t="s">
        <v>6</v>
      </c>
      <c r="C165" t="s">
        <v>6</v>
      </c>
      <c r="D165" t="s">
        <v>7</v>
      </c>
      <c r="E165" t="s">
        <v>8</v>
      </c>
      <c r="F165" t="s">
        <v>48</v>
      </c>
      <c r="G165" t="s">
        <v>303</v>
      </c>
      <c r="H165" t="str">
        <f t="shared" si="2"/>
        <v>ASN</v>
      </c>
      <c r="I165" t="s">
        <v>304</v>
      </c>
      <c r="J165" s="1">
        <v>3719.37</v>
      </c>
    </row>
    <row r="166" spans="1:10" x14ac:dyDescent="0.25">
      <c r="A166" t="s">
        <v>300</v>
      </c>
      <c r="B166" t="s">
        <v>6</v>
      </c>
      <c r="C166" t="s">
        <v>6</v>
      </c>
      <c r="D166" t="s">
        <v>7</v>
      </c>
      <c r="E166" t="s">
        <v>8</v>
      </c>
      <c r="F166" t="s">
        <v>48</v>
      </c>
      <c r="G166" t="s">
        <v>305</v>
      </c>
      <c r="H166" t="str">
        <f t="shared" si="2"/>
        <v>C1N</v>
      </c>
      <c r="I166" t="s">
        <v>306</v>
      </c>
      <c r="J166" s="1">
        <v>7089696.0599999903</v>
      </c>
    </row>
    <row r="167" spans="1:10" x14ac:dyDescent="0.25">
      <c r="A167" t="s">
        <v>300</v>
      </c>
      <c r="B167" t="s">
        <v>6</v>
      </c>
      <c r="C167" t="s">
        <v>6</v>
      </c>
      <c r="D167" t="s">
        <v>7</v>
      </c>
      <c r="E167" t="s">
        <v>8</v>
      </c>
      <c r="F167" t="s">
        <v>48</v>
      </c>
      <c r="G167" t="s">
        <v>307</v>
      </c>
      <c r="H167" t="str">
        <f t="shared" si="2"/>
        <v>C2N</v>
      </c>
      <c r="I167" t="s">
        <v>308</v>
      </c>
      <c r="J167" s="1">
        <v>8842023.9699999895</v>
      </c>
    </row>
    <row r="168" spans="1:10" x14ac:dyDescent="0.25">
      <c r="A168" t="s">
        <v>300</v>
      </c>
      <c r="B168" t="s">
        <v>6</v>
      </c>
      <c r="C168" t="s">
        <v>6</v>
      </c>
      <c r="D168" t="s">
        <v>7</v>
      </c>
      <c r="E168" t="s">
        <v>8</v>
      </c>
      <c r="F168" t="s">
        <v>48</v>
      </c>
      <c r="G168" t="s">
        <v>309</v>
      </c>
      <c r="H168" t="str">
        <f t="shared" si="2"/>
        <v>C3N</v>
      </c>
      <c r="I168" t="s">
        <v>310</v>
      </c>
      <c r="J168" s="1">
        <v>7665972.5899999999</v>
      </c>
    </row>
    <row r="169" spans="1:10" x14ac:dyDescent="0.25">
      <c r="A169" t="s">
        <v>300</v>
      </c>
      <c r="B169" t="s">
        <v>6</v>
      </c>
      <c r="C169" t="s">
        <v>6</v>
      </c>
      <c r="D169" t="s">
        <v>7</v>
      </c>
      <c r="E169" t="s">
        <v>8</v>
      </c>
      <c r="F169" t="s">
        <v>48</v>
      </c>
      <c r="G169" t="s">
        <v>311</v>
      </c>
      <c r="H169" t="str">
        <f t="shared" si="2"/>
        <v>C5N</v>
      </c>
      <c r="I169" t="s">
        <v>141</v>
      </c>
      <c r="J169" s="1">
        <v>4493619.8</v>
      </c>
    </row>
    <row r="170" spans="1:10" x14ac:dyDescent="0.25">
      <c r="A170" t="s">
        <v>300</v>
      </c>
      <c r="B170" t="s">
        <v>6</v>
      </c>
      <c r="C170" t="s">
        <v>6</v>
      </c>
      <c r="D170" t="s">
        <v>7</v>
      </c>
      <c r="E170" t="s">
        <v>8</v>
      </c>
      <c r="F170" t="s">
        <v>48</v>
      </c>
      <c r="G170" t="s">
        <v>312</v>
      </c>
      <c r="H170" t="str">
        <f t="shared" si="2"/>
        <v>C6N</v>
      </c>
      <c r="I170" t="s">
        <v>313</v>
      </c>
      <c r="J170" s="1">
        <v>4405574.51</v>
      </c>
    </row>
    <row r="171" spans="1:10" x14ac:dyDescent="0.25">
      <c r="A171" t="s">
        <v>300</v>
      </c>
      <c r="B171" t="s">
        <v>6</v>
      </c>
      <c r="C171" t="s">
        <v>6</v>
      </c>
      <c r="D171" t="s">
        <v>7</v>
      </c>
      <c r="E171" t="s">
        <v>8</v>
      </c>
      <c r="F171" t="s">
        <v>48</v>
      </c>
      <c r="G171" t="s">
        <v>314</v>
      </c>
      <c r="H171" t="str">
        <f t="shared" si="2"/>
        <v>C7N</v>
      </c>
      <c r="I171" t="s">
        <v>315</v>
      </c>
      <c r="J171" s="1">
        <v>3534069</v>
      </c>
    </row>
    <row r="172" spans="1:10" x14ac:dyDescent="0.25">
      <c r="A172" t="s">
        <v>300</v>
      </c>
      <c r="B172" t="s">
        <v>6</v>
      </c>
      <c r="C172" t="s">
        <v>6</v>
      </c>
      <c r="D172" t="s">
        <v>7</v>
      </c>
      <c r="E172" t="s">
        <v>8</v>
      </c>
      <c r="F172" t="s">
        <v>48</v>
      </c>
      <c r="G172" t="s">
        <v>316</v>
      </c>
      <c r="H172" t="str">
        <f t="shared" si="2"/>
        <v>C8N</v>
      </c>
      <c r="I172" t="s">
        <v>283</v>
      </c>
      <c r="J172" s="1">
        <v>626397.81000000006</v>
      </c>
    </row>
    <row r="173" spans="1:10" x14ac:dyDescent="0.25">
      <c r="A173" t="s">
        <v>300</v>
      </c>
      <c r="B173" t="s">
        <v>6</v>
      </c>
      <c r="C173" t="s">
        <v>6</v>
      </c>
      <c r="D173" t="s">
        <v>7</v>
      </c>
      <c r="E173" t="s">
        <v>8</v>
      </c>
      <c r="F173" t="s">
        <v>48</v>
      </c>
      <c r="G173" t="s">
        <v>317</v>
      </c>
      <c r="H173" t="str">
        <f t="shared" si="2"/>
        <v>C9N</v>
      </c>
      <c r="I173" t="s">
        <v>318</v>
      </c>
      <c r="J173" s="1">
        <v>176476.06</v>
      </c>
    </row>
    <row r="174" spans="1:10" x14ac:dyDescent="0.25">
      <c r="A174" t="s">
        <v>300</v>
      </c>
      <c r="B174" t="s">
        <v>6</v>
      </c>
      <c r="C174" t="s">
        <v>6</v>
      </c>
      <c r="D174" t="s">
        <v>7</v>
      </c>
      <c r="E174" t="s">
        <v>8</v>
      </c>
      <c r="F174" t="s">
        <v>48</v>
      </c>
      <c r="G174" t="s">
        <v>319</v>
      </c>
      <c r="H174" t="str">
        <f t="shared" si="2"/>
        <v>CON</v>
      </c>
      <c r="I174" t="s">
        <v>320</v>
      </c>
      <c r="J174" s="1">
        <v>156271.56</v>
      </c>
    </row>
    <row r="175" spans="1:10" x14ac:dyDescent="0.25">
      <c r="A175" t="s">
        <v>300</v>
      </c>
      <c r="B175" t="s">
        <v>6</v>
      </c>
      <c r="C175" t="s">
        <v>6</v>
      </c>
      <c r="D175" t="s">
        <v>7</v>
      </c>
      <c r="E175" t="s">
        <v>8</v>
      </c>
      <c r="F175" t="s">
        <v>48</v>
      </c>
      <c r="G175" t="s">
        <v>321</v>
      </c>
      <c r="H175" t="str">
        <f t="shared" si="2"/>
        <v>DIN</v>
      </c>
      <c r="I175" t="s">
        <v>322</v>
      </c>
      <c r="J175" s="1">
        <v>804264.71</v>
      </c>
    </row>
    <row r="176" spans="1:10" x14ac:dyDescent="0.25">
      <c r="A176" t="s">
        <v>300</v>
      </c>
      <c r="B176" t="s">
        <v>6</v>
      </c>
      <c r="C176" t="s">
        <v>6</v>
      </c>
      <c r="D176" t="s">
        <v>7</v>
      </c>
      <c r="E176" t="s">
        <v>8</v>
      </c>
      <c r="F176" t="s">
        <v>48</v>
      </c>
      <c r="G176" t="s">
        <v>323</v>
      </c>
      <c r="H176" t="str">
        <f t="shared" si="2"/>
        <v>INN</v>
      </c>
      <c r="I176" t="s">
        <v>209</v>
      </c>
      <c r="J176" s="1">
        <v>1968.12</v>
      </c>
    </row>
    <row r="177" spans="1:10" x14ac:dyDescent="0.25">
      <c r="A177" t="s">
        <v>300</v>
      </c>
      <c r="B177" t="s">
        <v>6</v>
      </c>
      <c r="C177" t="s">
        <v>6</v>
      </c>
      <c r="D177" t="s">
        <v>7</v>
      </c>
      <c r="E177" t="s">
        <v>8</v>
      </c>
      <c r="F177" t="s">
        <v>48</v>
      </c>
      <c r="G177" t="s">
        <v>50</v>
      </c>
      <c r="H177" t="str">
        <f t="shared" si="2"/>
        <v>MTN</v>
      </c>
      <c r="I177" t="s">
        <v>51</v>
      </c>
      <c r="J177" s="1">
        <v>437814.27</v>
      </c>
    </row>
    <row r="178" spans="1:10" x14ac:dyDescent="0.25">
      <c r="A178" t="s">
        <v>300</v>
      </c>
      <c r="B178" t="s">
        <v>6</v>
      </c>
      <c r="C178" t="s">
        <v>6</v>
      </c>
      <c r="D178" t="s">
        <v>7</v>
      </c>
      <c r="E178" t="s">
        <v>8</v>
      </c>
      <c r="F178" t="s">
        <v>48</v>
      </c>
      <c r="G178" t="s">
        <v>324</v>
      </c>
      <c r="H178" t="str">
        <f t="shared" si="2"/>
        <v>PSN</v>
      </c>
      <c r="I178" t="s">
        <v>211</v>
      </c>
      <c r="J178" s="1">
        <v>382975.83</v>
      </c>
    </row>
    <row r="179" spans="1:10" x14ac:dyDescent="0.25">
      <c r="A179" t="s">
        <v>300</v>
      </c>
      <c r="B179" t="s">
        <v>6</v>
      </c>
      <c r="C179" t="s">
        <v>6</v>
      </c>
      <c r="D179" t="s">
        <v>7</v>
      </c>
      <c r="E179" t="s">
        <v>8</v>
      </c>
      <c r="F179" t="s">
        <v>48</v>
      </c>
      <c r="G179" t="s">
        <v>325</v>
      </c>
      <c r="H179" t="str">
        <f t="shared" si="2"/>
        <v>SEN</v>
      </c>
      <c r="I179" t="s">
        <v>326</v>
      </c>
      <c r="J179" s="1">
        <v>80114.11</v>
      </c>
    </row>
    <row r="180" spans="1:10" x14ac:dyDescent="0.25">
      <c r="A180" t="s">
        <v>300</v>
      </c>
      <c r="B180" t="s">
        <v>6</v>
      </c>
      <c r="C180" t="s">
        <v>6</v>
      </c>
      <c r="D180" t="s">
        <v>7</v>
      </c>
      <c r="E180" t="s">
        <v>8</v>
      </c>
      <c r="F180" t="s">
        <v>48</v>
      </c>
      <c r="G180" t="s">
        <v>165</v>
      </c>
      <c r="H180" t="str">
        <f t="shared" si="2"/>
        <v>SPN</v>
      </c>
      <c r="I180" t="s">
        <v>166</v>
      </c>
      <c r="J180" s="1">
        <v>7615119.5</v>
      </c>
    </row>
    <row r="181" spans="1:10" x14ac:dyDescent="0.25">
      <c r="A181" t="s">
        <v>300</v>
      </c>
      <c r="B181" t="s">
        <v>6</v>
      </c>
      <c r="C181" t="s">
        <v>6</v>
      </c>
      <c r="D181" t="s">
        <v>7</v>
      </c>
      <c r="E181" t="s">
        <v>8</v>
      </c>
      <c r="F181" t="s">
        <v>48</v>
      </c>
      <c r="G181" t="s">
        <v>52</v>
      </c>
      <c r="H181" t="str">
        <f t="shared" si="2"/>
        <v>SVN</v>
      </c>
      <c r="I181" t="s">
        <v>53</v>
      </c>
      <c r="J181" s="1">
        <v>229896.04</v>
      </c>
    </row>
    <row r="182" spans="1:10" x14ac:dyDescent="0.25">
      <c r="A182" t="s">
        <v>300</v>
      </c>
      <c r="B182" t="s">
        <v>6</v>
      </c>
      <c r="C182" t="s">
        <v>6</v>
      </c>
      <c r="D182" t="s">
        <v>7</v>
      </c>
      <c r="E182" t="s">
        <v>8</v>
      </c>
      <c r="F182" t="s">
        <v>48</v>
      </c>
      <c r="G182" t="s">
        <v>298</v>
      </c>
      <c r="H182" t="str">
        <f t="shared" si="2"/>
        <v>TXN</v>
      </c>
      <c r="I182" t="s">
        <v>299</v>
      </c>
      <c r="J182" s="1">
        <v>82413.08</v>
      </c>
    </row>
    <row r="183" spans="1:10" x14ac:dyDescent="0.25">
      <c r="A183" t="s">
        <v>300</v>
      </c>
      <c r="B183" t="s">
        <v>6</v>
      </c>
      <c r="C183" t="s">
        <v>6</v>
      </c>
      <c r="D183" t="s">
        <v>7</v>
      </c>
      <c r="E183" t="s">
        <v>8</v>
      </c>
      <c r="F183" t="s">
        <v>48</v>
      </c>
      <c r="G183" t="s">
        <v>327</v>
      </c>
      <c r="H183" t="str">
        <f t="shared" si="2"/>
        <v>C4N</v>
      </c>
      <c r="I183" t="s">
        <v>328</v>
      </c>
      <c r="J183" s="1">
        <v>754404.68</v>
      </c>
    </row>
    <row r="184" spans="1:10" x14ac:dyDescent="0.25">
      <c r="A184" t="s">
        <v>300</v>
      </c>
      <c r="B184" t="s">
        <v>6</v>
      </c>
      <c r="C184" t="s">
        <v>6</v>
      </c>
      <c r="D184" t="s">
        <v>7</v>
      </c>
      <c r="E184" t="s">
        <v>8</v>
      </c>
      <c r="F184" t="s">
        <v>329</v>
      </c>
      <c r="G184" t="s">
        <v>305</v>
      </c>
      <c r="H184" t="str">
        <f t="shared" si="2"/>
        <v>C1N</v>
      </c>
      <c r="I184" t="s">
        <v>306</v>
      </c>
      <c r="J184" s="1">
        <v>150452.35999999999</v>
      </c>
    </row>
    <row r="185" spans="1:10" x14ac:dyDescent="0.25">
      <c r="A185" t="s">
        <v>300</v>
      </c>
      <c r="B185" t="s">
        <v>6</v>
      </c>
      <c r="C185" t="s">
        <v>6</v>
      </c>
      <c r="D185" t="s">
        <v>7</v>
      </c>
      <c r="E185" t="s">
        <v>8</v>
      </c>
      <c r="F185" t="s">
        <v>329</v>
      </c>
      <c r="G185" t="s">
        <v>307</v>
      </c>
      <c r="H185" t="str">
        <f t="shared" si="2"/>
        <v>C2N</v>
      </c>
      <c r="I185" t="s">
        <v>308</v>
      </c>
      <c r="J185" s="1">
        <v>75780</v>
      </c>
    </row>
    <row r="186" spans="1:10" x14ac:dyDescent="0.25">
      <c r="A186" t="s">
        <v>300</v>
      </c>
      <c r="B186" t="s">
        <v>6</v>
      </c>
      <c r="C186" t="s">
        <v>6</v>
      </c>
      <c r="D186" t="s">
        <v>7</v>
      </c>
      <c r="E186" t="s">
        <v>8</v>
      </c>
      <c r="F186" t="s">
        <v>56</v>
      </c>
      <c r="G186" t="s">
        <v>330</v>
      </c>
      <c r="H186" t="str">
        <f t="shared" si="2"/>
        <v>CCN</v>
      </c>
      <c r="I186" t="s">
        <v>331</v>
      </c>
      <c r="J186" s="1">
        <v>159.12</v>
      </c>
    </row>
    <row r="187" spans="1:10" x14ac:dyDescent="0.25">
      <c r="A187" t="s">
        <v>300</v>
      </c>
      <c r="B187" t="s">
        <v>6</v>
      </c>
      <c r="C187" t="s">
        <v>6</v>
      </c>
      <c r="D187" t="s">
        <v>7</v>
      </c>
      <c r="E187" t="s">
        <v>8</v>
      </c>
      <c r="F187" t="s">
        <v>56</v>
      </c>
      <c r="G187" t="s">
        <v>305</v>
      </c>
      <c r="H187" t="str">
        <f t="shared" si="2"/>
        <v>C1N</v>
      </c>
      <c r="I187" t="s">
        <v>306</v>
      </c>
      <c r="J187" s="1">
        <v>837825.07</v>
      </c>
    </row>
    <row r="188" spans="1:10" x14ac:dyDescent="0.25">
      <c r="A188" t="s">
        <v>300</v>
      </c>
      <c r="B188" t="s">
        <v>6</v>
      </c>
      <c r="C188" t="s">
        <v>6</v>
      </c>
      <c r="D188" t="s">
        <v>7</v>
      </c>
      <c r="E188" t="s">
        <v>8</v>
      </c>
      <c r="F188" t="s">
        <v>56</v>
      </c>
      <c r="G188" t="s">
        <v>307</v>
      </c>
      <c r="H188" t="str">
        <f t="shared" si="2"/>
        <v>C2N</v>
      </c>
      <c r="I188" t="s">
        <v>308</v>
      </c>
      <c r="J188" s="1">
        <v>1031270.26</v>
      </c>
    </row>
    <row r="189" spans="1:10" x14ac:dyDescent="0.25">
      <c r="A189" t="s">
        <v>300</v>
      </c>
      <c r="B189" t="s">
        <v>6</v>
      </c>
      <c r="C189" t="s">
        <v>6</v>
      </c>
      <c r="D189" t="s">
        <v>7</v>
      </c>
      <c r="E189" t="s">
        <v>8</v>
      </c>
      <c r="F189" t="s">
        <v>56</v>
      </c>
      <c r="G189" t="s">
        <v>309</v>
      </c>
      <c r="H189" t="str">
        <f t="shared" si="2"/>
        <v>C3N</v>
      </c>
      <c r="I189" t="s">
        <v>310</v>
      </c>
      <c r="J189" s="1">
        <v>1212791.78</v>
      </c>
    </row>
    <row r="190" spans="1:10" x14ac:dyDescent="0.25">
      <c r="A190" t="s">
        <v>300</v>
      </c>
      <c r="B190" t="s">
        <v>6</v>
      </c>
      <c r="C190" t="s">
        <v>6</v>
      </c>
      <c r="D190" t="s">
        <v>7</v>
      </c>
      <c r="E190" t="s">
        <v>8</v>
      </c>
      <c r="F190" t="s">
        <v>56</v>
      </c>
      <c r="G190" t="s">
        <v>311</v>
      </c>
      <c r="H190" t="str">
        <f t="shared" si="2"/>
        <v>C5N</v>
      </c>
      <c r="I190" t="s">
        <v>141</v>
      </c>
      <c r="J190" s="1">
        <v>2240845.4</v>
      </c>
    </row>
    <row r="191" spans="1:10" x14ac:dyDescent="0.25">
      <c r="A191" t="s">
        <v>300</v>
      </c>
      <c r="B191" t="s">
        <v>6</v>
      </c>
      <c r="C191" t="s">
        <v>6</v>
      </c>
      <c r="D191" t="s">
        <v>7</v>
      </c>
      <c r="E191" t="s">
        <v>8</v>
      </c>
      <c r="F191" t="s">
        <v>56</v>
      </c>
      <c r="G191" t="s">
        <v>312</v>
      </c>
      <c r="H191" t="str">
        <f t="shared" si="2"/>
        <v>C6N</v>
      </c>
      <c r="I191" t="s">
        <v>313</v>
      </c>
      <c r="J191" s="1">
        <v>927339.63</v>
      </c>
    </row>
    <row r="192" spans="1:10" x14ac:dyDescent="0.25">
      <c r="A192" t="s">
        <v>300</v>
      </c>
      <c r="B192" t="s">
        <v>6</v>
      </c>
      <c r="C192" t="s">
        <v>6</v>
      </c>
      <c r="D192" t="s">
        <v>7</v>
      </c>
      <c r="E192" t="s">
        <v>8</v>
      </c>
      <c r="F192" t="s">
        <v>56</v>
      </c>
      <c r="G192" t="s">
        <v>314</v>
      </c>
      <c r="H192" t="str">
        <f t="shared" si="2"/>
        <v>C7N</v>
      </c>
      <c r="I192" t="s">
        <v>315</v>
      </c>
      <c r="J192" s="1">
        <v>0</v>
      </c>
    </row>
    <row r="193" spans="1:10" x14ac:dyDescent="0.25">
      <c r="A193" t="s">
        <v>300</v>
      </c>
      <c r="B193" t="s">
        <v>6</v>
      </c>
      <c r="C193" t="s">
        <v>6</v>
      </c>
      <c r="D193" t="s">
        <v>7</v>
      </c>
      <c r="E193" t="s">
        <v>8</v>
      </c>
      <c r="F193" t="s">
        <v>56</v>
      </c>
      <c r="G193" t="s">
        <v>316</v>
      </c>
      <c r="H193" t="str">
        <f t="shared" si="2"/>
        <v>C8N</v>
      </c>
      <c r="I193" t="s">
        <v>283</v>
      </c>
      <c r="J193" s="1">
        <v>23196.11</v>
      </c>
    </row>
    <row r="194" spans="1:10" x14ac:dyDescent="0.25">
      <c r="A194" t="s">
        <v>300</v>
      </c>
      <c r="B194" t="s">
        <v>6</v>
      </c>
      <c r="C194" t="s">
        <v>6</v>
      </c>
      <c r="D194" t="s">
        <v>7</v>
      </c>
      <c r="E194" t="s">
        <v>8</v>
      </c>
      <c r="F194" t="s">
        <v>56</v>
      </c>
      <c r="G194" t="s">
        <v>317</v>
      </c>
      <c r="H194" t="str">
        <f t="shared" si="2"/>
        <v>C9N</v>
      </c>
      <c r="I194" t="s">
        <v>318</v>
      </c>
      <c r="J194" s="1">
        <v>71007.649999999994</v>
      </c>
    </row>
    <row r="195" spans="1:10" x14ac:dyDescent="0.25">
      <c r="A195" t="s">
        <v>300</v>
      </c>
      <c r="B195" t="s">
        <v>6</v>
      </c>
      <c r="C195" t="s">
        <v>6</v>
      </c>
      <c r="D195" t="s">
        <v>7</v>
      </c>
      <c r="E195" t="s">
        <v>8</v>
      </c>
      <c r="F195" t="s">
        <v>56</v>
      </c>
      <c r="G195" t="s">
        <v>319</v>
      </c>
      <c r="H195" t="str">
        <f t="shared" si="2"/>
        <v>CON</v>
      </c>
      <c r="I195" t="s">
        <v>320</v>
      </c>
      <c r="J195" s="1">
        <v>11575.97</v>
      </c>
    </row>
    <row r="196" spans="1:10" x14ac:dyDescent="0.25">
      <c r="A196" t="s">
        <v>300</v>
      </c>
      <c r="B196" t="s">
        <v>6</v>
      </c>
      <c r="C196" t="s">
        <v>6</v>
      </c>
      <c r="D196" t="s">
        <v>7</v>
      </c>
      <c r="E196" t="s">
        <v>8</v>
      </c>
      <c r="F196" t="s">
        <v>56</v>
      </c>
      <c r="G196" t="s">
        <v>321</v>
      </c>
      <c r="H196" t="str">
        <f t="shared" si="2"/>
        <v>DIN</v>
      </c>
      <c r="I196" t="s">
        <v>322</v>
      </c>
      <c r="J196" s="1">
        <v>126795.31</v>
      </c>
    </row>
    <row r="197" spans="1:10" x14ac:dyDescent="0.25">
      <c r="A197" t="s">
        <v>300</v>
      </c>
      <c r="B197" t="s">
        <v>6</v>
      </c>
      <c r="C197" t="s">
        <v>6</v>
      </c>
      <c r="D197" t="s">
        <v>7</v>
      </c>
      <c r="E197" t="s">
        <v>8</v>
      </c>
      <c r="F197" t="s">
        <v>56</v>
      </c>
      <c r="G197" t="s">
        <v>50</v>
      </c>
      <c r="H197" t="str">
        <f t="shared" si="2"/>
        <v>MTN</v>
      </c>
      <c r="I197" t="s">
        <v>51</v>
      </c>
      <c r="J197" s="1">
        <v>1236284.98</v>
      </c>
    </row>
    <row r="198" spans="1:10" x14ac:dyDescent="0.25">
      <c r="A198" t="s">
        <v>300</v>
      </c>
      <c r="B198" t="s">
        <v>6</v>
      </c>
      <c r="C198" t="s">
        <v>6</v>
      </c>
      <c r="D198" t="s">
        <v>7</v>
      </c>
      <c r="E198" t="s">
        <v>8</v>
      </c>
      <c r="F198" t="s">
        <v>56</v>
      </c>
      <c r="G198" t="s">
        <v>324</v>
      </c>
      <c r="H198" t="str">
        <f t="shared" si="2"/>
        <v>PSN</v>
      </c>
      <c r="I198" t="s">
        <v>211</v>
      </c>
      <c r="J198" s="1">
        <v>9760.4699999999993</v>
      </c>
    </row>
    <row r="199" spans="1:10" x14ac:dyDescent="0.25">
      <c r="A199" t="s">
        <v>300</v>
      </c>
      <c r="B199" t="s">
        <v>6</v>
      </c>
      <c r="C199" t="s">
        <v>6</v>
      </c>
      <c r="D199" t="s">
        <v>7</v>
      </c>
      <c r="E199" t="s">
        <v>8</v>
      </c>
      <c r="F199" t="s">
        <v>56</v>
      </c>
      <c r="G199" t="s">
        <v>165</v>
      </c>
      <c r="H199" t="str">
        <f t="shared" si="2"/>
        <v>SPN</v>
      </c>
      <c r="I199" t="s">
        <v>166</v>
      </c>
      <c r="J199" s="1">
        <v>802346.37999999896</v>
      </c>
    </row>
    <row r="200" spans="1:10" x14ac:dyDescent="0.25">
      <c r="A200" t="s">
        <v>300</v>
      </c>
      <c r="B200" t="s">
        <v>6</v>
      </c>
      <c r="C200" t="s">
        <v>6</v>
      </c>
      <c r="D200" t="s">
        <v>7</v>
      </c>
      <c r="E200" t="s">
        <v>8</v>
      </c>
      <c r="F200" t="s">
        <v>56</v>
      </c>
      <c r="G200" t="s">
        <v>52</v>
      </c>
      <c r="H200" t="str">
        <f t="shared" ref="H200:H263" si="3">RIGHT(G200,3)</f>
        <v>SVN</v>
      </c>
      <c r="I200" t="s">
        <v>53</v>
      </c>
      <c r="J200" s="1">
        <v>602272.19999999995</v>
      </c>
    </row>
    <row r="201" spans="1:10" x14ac:dyDescent="0.25">
      <c r="A201" t="s">
        <v>300</v>
      </c>
      <c r="B201" t="s">
        <v>6</v>
      </c>
      <c r="C201" t="s">
        <v>6</v>
      </c>
      <c r="D201" t="s">
        <v>7</v>
      </c>
      <c r="E201" t="s">
        <v>8</v>
      </c>
      <c r="F201" t="s">
        <v>56</v>
      </c>
      <c r="G201" t="s">
        <v>298</v>
      </c>
      <c r="H201" t="str">
        <f t="shared" si="3"/>
        <v>TXN</v>
      </c>
      <c r="I201" t="s">
        <v>299</v>
      </c>
      <c r="J201" s="1">
        <v>7820.55</v>
      </c>
    </row>
    <row r="202" spans="1:10" x14ac:dyDescent="0.25">
      <c r="A202" t="s">
        <v>300</v>
      </c>
      <c r="B202" t="s">
        <v>6</v>
      </c>
      <c r="C202" t="s">
        <v>6</v>
      </c>
      <c r="D202" t="s">
        <v>7</v>
      </c>
      <c r="E202" t="s">
        <v>8</v>
      </c>
      <c r="F202" t="s">
        <v>56</v>
      </c>
      <c r="G202" t="s">
        <v>332</v>
      </c>
      <c r="H202" t="str">
        <f t="shared" si="3"/>
        <v>MTN</v>
      </c>
      <c r="I202" t="s">
        <v>333</v>
      </c>
      <c r="J202" s="1">
        <v>21516.13</v>
      </c>
    </row>
    <row r="203" spans="1:10" x14ac:dyDescent="0.25">
      <c r="A203" t="s">
        <v>300</v>
      </c>
      <c r="B203" t="s">
        <v>6</v>
      </c>
      <c r="C203" t="s">
        <v>6</v>
      </c>
      <c r="D203" t="s">
        <v>7</v>
      </c>
      <c r="E203" t="s">
        <v>8</v>
      </c>
      <c r="F203" t="s">
        <v>334</v>
      </c>
      <c r="G203" t="s">
        <v>165</v>
      </c>
      <c r="H203" t="str">
        <f t="shared" si="3"/>
        <v>SPN</v>
      </c>
      <c r="I203" t="s">
        <v>166</v>
      </c>
      <c r="J203" s="1">
        <v>500000</v>
      </c>
    </row>
    <row r="204" spans="1:10" x14ac:dyDescent="0.25">
      <c r="A204" t="s">
        <v>300</v>
      </c>
      <c r="B204" t="s">
        <v>88</v>
      </c>
      <c r="C204" t="s">
        <v>88</v>
      </c>
      <c r="D204" t="s">
        <v>152</v>
      </c>
      <c r="E204" t="s">
        <v>153</v>
      </c>
      <c r="F204" t="s">
        <v>154</v>
      </c>
      <c r="G204" t="s">
        <v>174</v>
      </c>
      <c r="H204" t="str">
        <f t="shared" si="3"/>
        <v>02N</v>
      </c>
      <c r="I204" t="s">
        <v>175</v>
      </c>
      <c r="J204" s="1">
        <v>1941380.38</v>
      </c>
    </row>
    <row r="205" spans="1:10" x14ac:dyDescent="0.25">
      <c r="A205" t="s">
        <v>300</v>
      </c>
      <c r="B205" t="s">
        <v>88</v>
      </c>
      <c r="C205" t="s">
        <v>88</v>
      </c>
      <c r="D205" t="s">
        <v>7</v>
      </c>
      <c r="E205" t="s">
        <v>8</v>
      </c>
      <c r="F205" t="s">
        <v>48</v>
      </c>
      <c r="G205" t="s">
        <v>335</v>
      </c>
      <c r="H205" t="str">
        <f t="shared" si="3"/>
        <v>9A9</v>
      </c>
      <c r="I205" t="s">
        <v>336</v>
      </c>
      <c r="J205" s="1">
        <v>0</v>
      </c>
    </row>
    <row r="206" spans="1:10" x14ac:dyDescent="0.25">
      <c r="A206" t="s">
        <v>300</v>
      </c>
      <c r="B206" t="s">
        <v>88</v>
      </c>
      <c r="C206" t="s">
        <v>88</v>
      </c>
      <c r="D206" t="s">
        <v>7</v>
      </c>
      <c r="E206" t="s">
        <v>8</v>
      </c>
      <c r="F206" t="s">
        <v>48</v>
      </c>
      <c r="G206" t="s">
        <v>311</v>
      </c>
      <c r="H206" t="str">
        <f t="shared" si="3"/>
        <v>C5N</v>
      </c>
      <c r="I206" t="s">
        <v>141</v>
      </c>
      <c r="J206" s="1">
        <v>111805.2</v>
      </c>
    </row>
    <row r="207" spans="1:10" x14ac:dyDescent="0.25">
      <c r="A207" t="s">
        <v>300</v>
      </c>
      <c r="B207" t="s">
        <v>88</v>
      </c>
      <c r="C207" t="s">
        <v>88</v>
      </c>
      <c r="D207" t="s">
        <v>7</v>
      </c>
      <c r="E207" t="s">
        <v>8</v>
      </c>
      <c r="F207" t="s">
        <v>48</v>
      </c>
      <c r="G207" t="s">
        <v>91</v>
      </c>
      <c r="H207" t="str">
        <f t="shared" si="3"/>
        <v>EQN</v>
      </c>
      <c r="I207" t="s">
        <v>92</v>
      </c>
      <c r="J207" s="1">
        <v>162950</v>
      </c>
    </row>
    <row r="208" spans="1:10" x14ac:dyDescent="0.25">
      <c r="A208" t="s">
        <v>300</v>
      </c>
      <c r="B208" t="s">
        <v>88</v>
      </c>
      <c r="C208" t="s">
        <v>88</v>
      </c>
      <c r="D208" t="s">
        <v>7</v>
      </c>
      <c r="E208" t="s">
        <v>8</v>
      </c>
      <c r="F208" t="s">
        <v>48</v>
      </c>
      <c r="G208" t="s">
        <v>93</v>
      </c>
      <c r="H208" t="str">
        <f t="shared" si="3"/>
        <v>PEN</v>
      </c>
      <c r="I208" t="s">
        <v>94</v>
      </c>
      <c r="J208" s="1">
        <v>50562.1</v>
      </c>
    </row>
    <row r="209" spans="1:10" x14ac:dyDescent="0.25">
      <c r="A209" t="s">
        <v>300</v>
      </c>
      <c r="B209" t="s">
        <v>88</v>
      </c>
      <c r="C209" t="s">
        <v>88</v>
      </c>
      <c r="D209" t="s">
        <v>7</v>
      </c>
      <c r="E209" t="s">
        <v>8</v>
      </c>
      <c r="F209" t="s">
        <v>48</v>
      </c>
      <c r="G209" t="s">
        <v>52</v>
      </c>
      <c r="H209" t="str">
        <f t="shared" si="3"/>
        <v>SVN</v>
      </c>
      <c r="I209" t="s">
        <v>53</v>
      </c>
      <c r="J209" s="1">
        <v>647108.29</v>
      </c>
    </row>
    <row r="210" spans="1:10" x14ac:dyDescent="0.25">
      <c r="A210" t="s">
        <v>300</v>
      </c>
      <c r="B210" t="s">
        <v>88</v>
      </c>
      <c r="C210" t="s">
        <v>88</v>
      </c>
      <c r="D210" t="s">
        <v>7</v>
      </c>
      <c r="E210" t="s">
        <v>8</v>
      </c>
      <c r="F210" t="s">
        <v>48</v>
      </c>
      <c r="G210" t="s">
        <v>95</v>
      </c>
      <c r="H210" t="str">
        <f t="shared" si="3"/>
        <v>SEN</v>
      </c>
      <c r="I210" t="s">
        <v>96</v>
      </c>
      <c r="J210" s="1">
        <v>120866.56</v>
      </c>
    </row>
    <row r="211" spans="1:10" x14ac:dyDescent="0.25">
      <c r="A211" t="s">
        <v>300</v>
      </c>
      <c r="B211" t="s">
        <v>88</v>
      </c>
      <c r="C211" t="s">
        <v>88</v>
      </c>
      <c r="D211" t="s">
        <v>7</v>
      </c>
      <c r="E211" t="s">
        <v>8</v>
      </c>
      <c r="F211" t="s">
        <v>56</v>
      </c>
      <c r="G211" t="s">
        <v>157</v>
      </c>
      <c r="H211" t="str">
        <f t="shared" si="3"/>
        <v>952</v>
      </c>
      <c r="I211" t="s">
        <v>337</v>
      </c>
      <c r="J211" s="1">
        <v>0</v>
      </c>
    </row>
    <row r="212" spans="1:10" x14ac:dyDescent="0.25">
      <c r="A212" t="s">
        <v>300</v>
      </c>
      <c r="B212" t="s">
        <v>88</v>
      </c>
      <c r="C212" t="s">
        <v>88</v>
      </c>
      <c r="D212" t="s">
        <v>7</v>
      </c>
      <c r="E212" t="s">
        <v>8</v>
      </c>
      <c r="F212" t="s">
        <v>56</v>
      </c>
      <c r="G212" t="s">
        <v>91</v>
      </c>
      <c r="H212" t="str">
        <f t="shared" si="3"/>
        <v>EQN</v>
      </c>
      <c r="I212" t="s">
        <v>92</v>
      </c>
      <c r="J212" s="1">
        <v>1334597.8400000001</v>
      </c>
    </row>
    <row r="213" spans="1:10" x14ac:dyDescent="0.25">
      <c r="A213" t="s">
        <v>300</v>
      </c>
      <c r="B213" t="s">
        <v>88</v>
      </c>
      <c r="C213" t="s">
        <v>88</v>
      </c>
      <c r="D213" t="s">
        <v>7</v>
      </c>
      <c r="E213" t="s">
        <v>8</v>
      </c>
      <c r="F213" t="s">
        <v>56</v>
      </c>
      <c r="G213" t="s">
        <v>93</v>
      </c>
      <c r="H213" t="str">
        <f t="shared" si="3"/>
        <v>PEN</v>
      </c>
      <c r="I213" t="s">
        <v>94</v>
      </c>
      <c r="J213" s="1">
        <v>165171.04</v>
      </c>
    </row>
    <row r="214" spans="1:10" x14ac:dyDescent="0.25">
      <c r="A214" t="s">
        <v>300</v>
      </c>
      <c r="B214" t="s">
        <v>88</v>
      </c>
      <c r="C214" t="s">
        <v>88</v>
      </c>
      <c r="D214" t="s">
        <v>7</v>
      </c>
      <c r="E214" t="s">
        <v>8</v>
      </c>
      <c r="F214" t="s">
        <v>338</v>
      </c>
      <c r="G214" t="s">
        <v>95</v>
      </c>
      <c r="H214" t="str">
        <f t="shared" si="3"/>
        <v>SEN</v>
      </c>
      <c r="I214" t="s">
        <v>96</v>
      </c>
      <c r="J214" s="1">
        <v>72894</v>
      </c>
    </row>
    <row r="215" spans="1:10" x14ac:dyDescent="0.25">
      <c r="A215" t="s">
        <v>339</v>
      </c>
      <c r="B215" t="s">
        <v>6</v>
      </c>
      <c r="C215" t="s">
        <v>6</v>
      </c>
      <c r="D215" t="s">
        <v>7</v>
      </c>
      <c r="E215" t="s">
        <v>8</v>
      </c>
      <c r="F215" t="s">
        <v>48</v>
      </c>
      <c r="G215" t="s">
        <v>50</v>
      </c>
      <c r="H215" t="str">
        <f t="shared" si="3"/>
        <v>MTN</v>
      </c>
      <c r="I215" t="s">
        <v>51</v>
      </c>
      <c r="J215" s="1">
        <v>821169.14</v>
      </c>
    </row>
    <row r="216" spans="1:10" x14ac:dyDescent="0.25">
      <c r="A216" t="s">
        <v>339</v>
      </c>
      <c r="B216" t="s">
        <v>6</v>
      </c>
      <c r="C216" t="s">
        <v>6</v>
      </c>
      <c r="D216" t="s">
        <v>7</v>
      </c>
      <c r="E216" t="s">
        <v>8</v>
      </c>
      <c r="F216" t="s">
        <v>48</v>
      </c>
      <c r="G216" t="s">
        <v>52</v>
      </c>
      <c r="H216" t="str">
        <f t="shared" si="3"/>
        <v>SVN</v>
      </c>
      <c r="I216" t="s">
        <v>53</v>
      </c>
      <c r="J216" s="1">
        <v>133917.74</v>
      </c>
    </row>
    <row r="217" spans="1:10" x14ac:dyDescent="0.25">
      <c r="A217" t="s">
        <v>339</v>
      </c>
      <c r="B217" t="s">
        <v>6</v>
      </c>
      <c r="C217" t="s">
        <v>6</v>
      </c>
      <c r="D217" t="s">
        <v>7</v>
      </c>
      <c r="E217" t="s">
        <v>8</v>
      </c>
      <c r="F217" t="s">
        <v>48</v>
      </c>
      <c r="G217" t="s">
        <v>298</v>
      </c>
      <c r="H217" t="str">
        <f t="shared" si="3"/>
        <v>TXN</v>
      </c>
      <c r="I217" t="s">
        <v>299</v>
      </c>
      <c r="J217" s="1">
        <v>711.00999999999897</v>
      </c>
    </row>
    <row r="218" spans="1:10" x14ac:dyDescent="0.25">
      <c r="A218" t="s">
        <v>339</v>
      </c>
      <c r="B218" t="s">
        <v>88</v>
      </c>
      <c r="C218" t="s">
        <v>88</v>
      </c>
      <c r="D218" t="s">
        <v>7</v>
      </c>
      <c r="E218" t="s">
        <v>8</v>
      </c>
      <c r="F218" t="s">
        <v>48</v>
      </c>
      <c r="G218" t="s">
        <v>91</v>
      </c>
      <c r="H218" t="str">
        <f t="shared" si="3"/>
        <v>EQN</v>
      </c>
      <c r="I218" t="s">
        <v>92</v>
      </c>
      <c r="J218" s="1">
        <v>357598.07</v>
      </c>
    </row>
    <row r="219" spans="1:10" x14ac:dyDescent="0.25">
      <c r="A219" t="s">
        <v>339</v>
      </c>
      <c r="B219" t="s">
        <v>88</v>
      </c>
      <c r="C219" t="s">
        <v>88</v>
      </c>
      <c r="D219" t="s">
        <v>7</v>
      </c>
      <c r="E219" t="s">
        <v>8</v>
      </c>
      <c r="F219" t="s">
        <v>48</v>
      </c>
      <c r="G219" t="s">
        <v>93</v>
      </c>
      <c r="H219" t="str">
        <f t="shared" si="3"/>
        <v>PEN</v>
      </c>
      <c r="I219" t="s">
        <v>94</v>
      </c>
      <c r="J219" s="1">
        <v>1011.95</v>
      </c>
    </row>
    <row r="220" spans="1:10" x14ac:dyDescent="0.25">
      <c r="A220" t="s">
        <v>340</v>
      </c>
      <c r="B220" t="s">
        <v>6</v>
      </c>
      <c r="C220" t="s">
        <v>6</v>
      </c>
      <c r="D220" t="s">
        <v>7</v>
      </c>
      <c r="E220" t="s">
        <v>8</v>
      </c>
      <c r="F220" t="s">
        <v>48</v>
      </c>
      <c r="G220" t="s">
        <v>319</v>
      </c>
      <c r="H220" t="str">
        <f t="shared" si="3"/>
        <v>CON</v>
      </c>
      <c r="I220" t="s">
        <v>320</v>
      </c>
      <c r="J220" s="1">
        <v>130499.43</v>
      </c>
    </row>
    <row r="221" spans="1:10" x14ac:dyDescent="0.25">
      <c r="A221" t="s">
        <v>340</v>
      </c>
      <c r="B221" t="s">
        <v>6</v>
      </c>
      <c r="C221" t="s">
        <v>6</v>
      </c>
      <c r="D221" t="s">
        <v>7</v>
      </c>
      <c r="E221" t="s">
        <v>8</v>
      </c>
      <c r="F221" t="s">
        <v>48</v>
      </c>
      <c r="G221" t="s">
        <v>50</v>
      </c>
      <c r="H221" t="str">
        <f t="shared" si="3"/>
        <v>MTN</v>
      </c>
      <c r="I221" t="s">
        <v>51</v>
      </c>
      <c r="J221" s="1">
        <v>2525.7600000000002</v>
      </c>
    </row>
    <row r="222" spans="1:10" x14ac:dyDescent="0.25">
      <c r="A222" t="s">
        <v>341</v>
      </c>
      <c r="B222" t="s">
        <v>6</v>
      </c>
      <c r="C222" t="s">
        <v>6</v>
      </c>
      <c r="D222" t="s">
        <v>31</v>
      </c>
      <c r="E222" t="s">
        <v>32</v>
      </c>
      <c r="F222" t="s">
        <v>342</v>
      </c>
      <c r="G222" t="s">
        <v>34</v>
      </c>
      <c r="H222" t="str">
        <f t="shared" si="3"/>
        <v>SVN</v>
      </c>
      <c r="I222" t="s">
        <v>35</v>
      </c>
      <c r="J222" s="1">
        <v>2175</v>
      </c>
    </row>
    <row r="223" spans="1:10" x14ac:dyDescent="0.25">
      <c r="A223" t="s">
        <v>341</v>
      </c>
      <c r="B223" t="s">
        <v>6</v>
      </c>
      <c r="C223" t="s">
        <v>6</v>
      </c>
      <c r="D223" t="s">
        <v>190</v>
      </c>
      <c r="E223" t="s">
        <v>191</v>
      </c>
      <c r="F223" t="s">
        <v>228</v>
      </c>
      <c r="G223" t="s">
        <v>343</v>
      </c>
      <c r="H223" t="str">
        <f t="shared" si="3"/>
        <v>IFN</v>
      </c>
      <c r="I223" t="s">
        <v>344</v>
      </c>
      <c r="J223" s="1">
        <v>12000</v>
      </c>
    </row>
    <row r="224" spans="1:10" x14ac:dyDescent="0.25">
      <c r="A224" t="s">
        <v>341</v>
      </c>
      <c r="B224" t="s">
        <v>6</v>
      </c>
      <c r="C224" t="s">
        <v>6</v>
      </c>
      <c r="D224" t="s">
        <v>7</v>
      </c>
      <c r="E224" t="s">
        <v>8</v>
      </c>
      <c r="F224" t="s">
        <v>48</v>
      </c>
      <c r="G224" t="s">
        <v>345</v>
      </c>
      <c r="H224" t="str">
        <f t="shared" si="3"/>
        <v>IFN</v>
      </c>
      <c r="I224" t="s">
        <v>346</v>
      </c>
      <c r="J224" s="1">
        <v>25000</v>
      </c>
    </row>
    <row r="225" spans="1:10" x14ac:dyDescent="0.25">
      <c r="A225" t="s">
        <v>347</v>
      </c>
      <c r="B225" t="s">
        <v>6</v>
      </c>
      <c r="C225" t="s">
        <v>6</v>
      </c>
      <c r="D225" t="s">
        <v>7</v>
      </c>
      <c r="E225" t="s">
        <v>8</v>
      </c>
      <c r="F225" t="s">
        <v>48</v>
      </c>
      <c r="G225" t="s">
        <v>50</v>
      </c>
      <c r="H225" t="str">
        <f t="shared" si="3"/>
        <v>MTN</v>
      </c>
      <c r="I225" t="s">
        <v>51</v>
      </c>
      <c r="J225" s="1">
        <v>1869.6</v>
      </c>
    </row>
    <row r="226" spans="1:10" x14ac:dyDescent="0.25">
      <c r="A226" t="s">
        <v>347</v>
      </c>
      <c r="B226" t="s">
        <v>88</v>
      </c>
      <c r="C226" t="s">
        <v>88</v>
      </c>
      <c r="D226" t="s">
        <v>7</v>
      </c>
      <c r="E226" t="s">
        <v>8</v>
      </c>
      <c r="F226" t="s">
        <v>48</v>
      </c>
      <c r="G226" t="s">
        <v>91</v>
      </c>
      <c r="H226" t="str">
        <f t="shared" si="3"/>
        <v>EQN</v>
      </c>
      <c r="I226" t="s">
        <v>92</v>
      </c>
      <c r="J226" s="1">
        <v>12949</v>
      </c>
    </row>
    <row r="227" spans="1:10" x14ac:dyDescent="0.25">
      <c r="A227" t="s">
        <v>347</v>
      </c>
      <c r="B227" t="s">
        <v>88</v>
      </c>
      <c r="C227" t="s">
        <v>88</v>
      </c>
      <c r="D227" t="s">
        <v>7</v>
      </c>
      <c r="E227" t="s">
        <v>8</v>
      </c>
      <c r="F227" t="s">
        <v>48</v>
      </c>
      <c r="G227" t="s">
        <v>93</v>
      </c>
      <c r="H227" t="str">
        <f t="shared" si="3"/>
        <v>PEN</v>
      </c>
      <c r="I227" t="s">
        <v>94</v>
      </c>
      <c r="J227" s="1">
        <v>630.1</v>
      </c>
    </row>
    <row r="228" spans="1:10" x14ac:dyDescent="0.25">
      <c r="A228" t="s">
        <v>347</v>
      </c>
      <c r="B228" t="s">
        <v>88</v>
      </c>
      <c r="C228" t="s">
        <v>88</v>
      </c>
      <c r="D228" t="s">
        <v>275</v>
      </c>
      <c r="E228" t="s">
        <v>276</v>
      </c>
      <c r="F228" t="s">
        <v>348</v>
      </c>
      <c r="G228" t="s">
        <v>349</v>
      </c>
      <c r="H228" t="str">
        <f t="shared" si="3"/>
        <v>EQE</v>
      </c>
      <c r="I228" t="s">
        <v>350</v>
      </c>
      <c r="J228" s="1">
        <v>18693</v>
      </c>
    </row>
    <row r="229" spans="1:10" x14ac:dyDescent="0.25">
      <c r="A229" t="s">
        <v>347</v>
      </c>
      <c r="B229" t="s">
        <v>88</v>
      </c>
      <c r="C229" t="s">
        <v>88</v>
      </c>
      <c r="D229" t="s">
        <v>275</v>
      </c>
      <c r="E229" t="s">
        <v>276</v>
      </c>
      <c r="F229" t="s">
        <v>348</v>
      </c>
      <c r="G229" t="s">
        <v>351</v>
      </c>
      <c r="H229" t="str">
        <f t="shared" si="3"/>
        <v>PEN</v>
      </c>
      <c r="I229" t="s">
        <v>352</v>
      </c>
      <c r="J229" s="1">
        <v>33149.599999999999</v>
      </c>
    </row>
    <row r="230" spans="1:10" x14ac:dyDescent="0.25">
      <c r="A230" t="s">
        <v>347</v>
      </c>
      <c r="B230" t="s">
        <v>88</v>
      </c>
      <c r="C230" t="s">
        <v>88</v>
      </c>
      <c r="D230" t="s">
        <v>275</v>
      </c>
      <c r="E230" t="s">
        <v>276</v>
      </c>
      <c r="F230" t="s">
        <v>348</v>
      </c>
      <c r="G230" t="s">
        <v>353</v>
      </c>
      <c r="H230" t="str">
        <f t="shared" si="3"/>
        <v>SEN</v>
      </c>
      <c r="I230" t="s">
        <v>354</v>
      </c>
      <c r="J230" s="1">
        <v>11922.39</v>
      </c>
    </row>
    <row r="231" spans="1:10" x14ac:dyDescent="0.25">
      <c r="A231" t="s">
        <v>355</v>
      </c>
      <c r="B231" t="s">
        <v>6</v>
      </c>
      <c r="C231" t="s">
        <v>6</v>
      </c>
      <c r="D231" t="s">
        <v>7</v>
      </c>
      <c r="E231" t="s">
        <v>8</v>
      </c>
      <c r="F231" t="s">
        <v>48</v>
      </c>
      <c r="G231" t="s">
        <v>332</v>
      </c>
      <c r="H231" t="str">
        <f t="shared" si="3"/>
        <v>MTN</v>
      </c>
      <c r="I231" t="s">
        <v>333</v>
      </c>
      <c r="J231" s="1">
        <v>304.8</v>
      </c>
    </row>
    <row r="232" spans="1:10" x14ac:dyDescent="0.25">
      <c r="A232" t="s">
        <v>355</v>
      </c>
      <c r="B232" t="s">
        <v>6</v>
      </c>
      <c r="C232" t="s">
        <v>6</v>
      </c>
      <c r="D232" t="s">
        <v>7</v>
      </c>
      <c r="E232" t="s">
        <v>8</v>
      </c>
      <c r="F232" t="s">
        <v>329</v>
      </c>
      <c r="G232" t="s">
        <v>332</v>
      </c>
      <c r="H232" t="str">
        <f t="shared" si="3"/>
        <v>MTN</v>
      </c>
      <c r="I232" t="s">
        <v>333</v>
      </c>
      <c r="J232" s="1">
        <v>320485.02</v>
      </c>
    </row>
    <row r="233" spans="1:10" x14ac:dyDescent="0.25">
      <c r="A233" t="s">
        <v>355</v>
      </c>
      <c r="B233" t="s">
        <v>88</v>
      </c>
      <c r="C233" t="s">
        <v>88</v>
      </c>
      <c r="D233" t="s">
        <v>7</v>
      </c>
      <c r="E233" t="s">
        <v>8</v>
      </c>
      <c r="F233" t="s">
        <v>48</v>
      </c>
      <c r="G233" t="s">
        <v>356</v>
      </c>
      <c r="H233" t="str">
        <f t="shared" si="3"/>
        <v>EQN</v>
      </c>
      <c r="I233" t="s">
        <v>357</v>
      </c>
      <c r="J233" s="1">
        <v>2200</v>
      </c>
    </row>
    <row r="234" spans="1:10" x14ac:dyDescent="0.25">
      <c r="A234" t="s">
        <v>358</v>
      </c>
      <c r="B234" t="s">
        <v>6</v>
      </c>
      <c r="C234" t="s">
        <v>6</v>
      </c>
      <c r="D234" t="s">
        <v>7</v>
      </c>
      <c r="E234" t="s">
        <v>8</v>
      </c>
      <c r="F234" t="s">
        <v>329</v>
      </c>
      <c r="G234" t="s">
        <v>332</v>
      </c>
      <c r="H234" t="str">
        <f t="shared" si="3"/>
        <v>MTN</v>
      </c>
      <c r="I234" t="s">
        <v>333</v>
      </c>
      <c r="J234" s="1">
        <v>16069.33</v>
      </c>
    </row>
    <row r="235" spans="1:10" x14ac:dyDescent="0.25">
      <c r="A235" t="s">
        <v>358</v>
      </c>
      <c r="B235" t="s">
        <v>6</v>
      </c>
      <c r="C235" t="s">
        <v>6</v>
      </c>
      <c r="D235" t="s">
        <v>7</v>
      </c>
      <c r="E235" t="s">
        <v>8</v>
      </c>
      <c r="F235" t="s">
        <v>329</v>
      </c>
      <c r="G235" t="s">
        <v>359</v>
      </c>
      <c r="H235" t="str">
        <f t="shared" si="3"/>
        <v>SVN</v>
      </c>
      <c r="I235" t="s">
        <v>360</v>
      </c>
      <c r="J235" s="1">
        <v>5000</v>
      </c>
    </row>
    <row r="236" spans="1:10" x14ac:dyDescent="0.25">
      <c r="A236" t="s">
        <v>358</v>
      </c>
      <c r="B236" t="s">
        <v>6</v>
      </c>
      <c r="C236" t="s">
        <v>6</v>
      </c>
      <c r="D236" t="s">
        <v>7</v>
      </c>
      <c r="E236" t="s">
        <v>8</v>
      </c>
      <c r="F236" t="s">
        <v>56</v>
      </c>
      <c r="G236" t="s">
        <v>359</v>
      </c>
      <c r="H236" t="str">
        <f t="shared" si="3"/>
        <v>SVN</v>
      </c>
      <c r="I236" t="s">
        <v>360</v>
      </c>
      <c r="J236" s="1">
        <v>6750</v>
      </c>
    </row>
    <row r="237" spans="1:10" x14ac:dyDescent="0.25">
      <c r="A237" t="s">
        <v>361</v>
      </c>
      <c r="B237" t="s">
        <v>6</v>
      </c>
      <c r="C237" t="s">
        <v>6</v>
      </c>
      <c r="D237" t="s">
        <v>7</v>
      </c>
      <c r="E237" t="s">
        <v>8</v>
      </c>
      <c r="F237" t="s">
        <v>329</v>
      </c>
      <c r="G237" t="s">
        <v>332</v>
      </c>
      <c r="H237" t="str">
        <f t="shared" si="3"/>
        <v>MTN</v>
      </c>
      <c r="I237" t="s">
        <v>333</v>
      </c>
      <c r="J237" s="1">
        <v>146586.42000000001</v>
      </c>
    </row>
    <row r="238" spans="1:10" x14ac:dyDescent="0.25">
      <c r="A238" t="s">
        <v>361</v>
      </c>
      <c r="B238" t="s">
        <v>88</v>
      </c>
      <c r="C238" t="s">
        <v>88</v>
      </c>
      <c r="D238" t="s">
        <v>152</v>
      </c>
      <c r="E238" t="s">
        <v>153</v>
      </c>
      <c r="F238" t="s">
        <v>154</v>
      </c>
      <c r="G238" t="s">
        <v>362</v>
      </c>
      <c r="H238" t="str">
        <f t="shared" si="3"/>
        <v>9B7</v>
      </c>
      <c r="I238" t="s">
        <v>363</v>
      </c>
      <c r="J238" s="1">
        <v>38867.699999999997</v>
      </c>
    </row>
    <row r="239" spans="1:10" x14ac:dyDescent="0.25">
      <c r="A239" t="s">
        <v>361</v>
      </c>
      <c r="B239" t="s">
        <v>88</v>
      </c>
      <c r="C239" t="s">
        <v>88</v>
      </c>
      <c r="D239" t="s">
        <v>7</v>
      </c>
      <c r="E239" t="s">
        <v>8</v>
      </c>
      <c r="F239" t="s">
        <v>48</v>
      </c>
      <c r="G239" t="s">
        <v>362</v>
      </c>
      <c r="H239" t="str">
        <f t="shared" si="3"/>
        <v>9B7</v>
      </c>
      <c r="I239" t="s">
        <v>364</v>
      </c>
      <c r="J239" s="1">
        <v>7773.56</v>
      </c>
    </row>
    <row r="240" spans="1:10" x14ac:dyDescent="0.25">
      <c r="A240" t="s">
        <v>365</v>
      </c>
      <c r="B240" t="s">
        <v>6</v>
      </c>
      <c r="C240" t="s">
        <v>6</v>
      </c>
      <c r="D240" t="s">
        <v>190</v>
      </c>
      <c r="E240" t="s">
        <v>191</v>
      </c>
      <c r="F240" t="s">
        <v>228</v>
      </c>
      <c r="G240" t="s">
        <v>366</v>
      </c>
      <c r="H240" t="str">
        <f t="shared" si="3"/>
        <v>B1N</v>
      </c>
      <c r="I240" t="s">
        <v>367</v>
      </c>
      <c r="J240" s="1">
        <v>0</v>
      </c>
    </row>
    <row r="241" spans="1:10" x14ac:dyDescent="0.25">
      <c r="A241" t="s">
        <v>365</v>
      </c>
      <c r="B241" t="s">
        <v>6</v>
      </c>
      <c r="C241" t="s">
        <v>6</v>
      </c>
      <c r="D241" t="s">
        <v>190</v>
      </c>
      <c r="E241" t="s">
        <v>191</v>
      </c>
      <c r="F241" t="s">
        <v>192</v>
      </c>
      <c r="G241" t="s">
        <v>366</v>
      </c>
      <c r="H241" t="str">
        <f t="shared" si="3"/>
        <v>B1N</v>
      </c>
      <c r="I241" t="s">
        <v>367</v>
      </c>
      <c r="J241" s="1">
        <v>1134502.23</v>
      </c>
    </row>
    <row r="242" spans="1:10" x14ac:dyDescent="0.25">
      <c r="A242" t="s">
        <v>365</v>
      </c>
      <c r="B242" t="s">
        <v>6</v>
      </c>
      <c r="C242" t="s">
        <v>6</v>
      </c>
      <c r="D242" t="s">
        <v>190</v>
      </c>
      <c r="E242" t="s">
        <v>191</v>
      </c>
      <c r="F242" t="s">
        <v>203</v>
      </c>
      <c r="G242" t="s">
        <v>366</v>
      </c>
      <c r="H242" t="str">
        <f t="shared" si="3"/>
        <v>B1N</v>
      </c>
      <c r="I242" t="s">
        <v>367</v>
      </c>
      <c r="J242" s="1">
        <v>327200</v>
      </c>
    </row>
    <row r="243" spans="1:10" x14ac:dyDescent="0.25">
      <c r="A243" t="s">
        <v>365</v>
      </c>
      <c r="B243" t="s">
        <v>6</v>
      </c>
      <c r="C243" t="s">
        <v>6</v>
      </c>
      <c r="D243" t="s">
        <v>7</v>
      </c>
      <c r="E243" t="s">
        <v>8</v>
      </c>
      <c r="F243" t="s">
        <v>48</v>
      </c>
      <c r="G243" t="s">
        <v>368</v>
      </c>
      <c r="H243" t="str">
        <f t="shared" si="3"/>
        <v>A7N</v>
      </c>
      <c r="I243" t="s">
        <v>369</v>
      </c>
      <c r="J243" s="1">
        <v>400115.63</v>
      </c>
    </row>
    <row r="244" spans="1:10" x14ac:dyDescent="0.25">
      <c r="A244" t="s">
        <v>365</v>
      </c>
      <c r="B244" t="s">
        <v>6</v>
      </c>
      <c r="C244" t="s">
        <v>6</v>
      </c>
      <c r="D244" t="s">
        <v>7</v>
      </c>
      <c r="E244" t="s">
        <v>8</v>
      </c>
      <c r="F244" t="s">
        <v>56</v>
      </c>
      <c r="G244" t="s">
        <v>368</v>
      </c>
      <c r="H244" t="str">
        <f t="shared" si="3"/>
        <v>A7N</v>
      </c>
      <c r="I244" t="s">
        <v>369</v>
      </c>
      <c r="J244" s="1">
        <v>61993.529999999897</v>
      </c>
    </row>
    <row r="245" spans="1:10" x14ac:dyDescent="0.25">
      <c r="A245" t="s">
        <v>365</v>
      </c>
      <c r="B245" t="s">
        <v>6</v>
      </c>
      <c r="C245" t="s">
        <v>6</v>
      </c>
      <c r="D245" t="s">
        <v>275</v>
      </c>
      <c r="E245" t="s">
        <v>276</v>
      </c>
      <c r="F245" t="s">
        <v>277</v>
      </c>
      <c r="G245" t="s">
        <v>370</v>
      </c>
      <c r="H245" t="str">
        <f t="shared" si="3"/>
        <v>PRN</v>
      </c>
      <c r="I245" t="s">
        <v>371</v>
      </c>
      <c r="J245" s="1">
        <v>14928</v>
      </c>
    </row>
    <row r="246" spans="1:10" x14ac:dyDescent="0.25">
      <c r="A246" t="s">
        <v>365</v>
      </c>
      <c r="B246" t="s">
        <v>88</v>
      </c>
      <c r="C246" t="s">
        <v>88</v>
      </c>
      <c r="D246" t="s">
        <v>7</v>
      </c>
      <c r="E246" t="s">
        <v>8</v>
      </c>
      <c r="F246" t="s">
        <v>48</v>
      </c>
      <c r="G246" t="s">
        <v>93</v>
      </c>
      <c r="H246" t="str">
        <f t="shared" si="3"/>
        <v>PEN</v>
      </c>
      <c r="I246" t="s">
        <v>94</v>
      </c>
      <c r="J246" s="1">
        <v>17391</v>
      </c>
    </row>
    <row r="247" spans="1:10" x14ac:dyDescent="0.25">
      <c r="A247" t="s">
        <v>372</v>
      </c>
      <c r="B247" t="s">
        <v>6</v>
      </c>
      <c r="C247" t="s">
        <v>6</v>
      </c>
      <c r="D247" t="s">
        <v>7</v>
      </c>
      <c r="E247" t="s">
        <v>8</v>
      </c>
      <c r="F247" t="s">
        <v>48</v>
      </c>
      <c r="G247" t="s">
        <v>50</v>
      </c>
      <c r="H247" t="str">
        <f t="shared" si="3"/>
        <v>MTN</v>
      </c>
      <c r="I247" t="s">
        <v>51</v>
      </c>
      <c r="J247" s="1">
        <v>69735.740000000005</v>
      </c>
    </row>
    <row r="248" spans="1:10" x14ac:dyDescent="0.25">
      <c r="A248" t="s">
        <v>372</v>
      </c>
      <c r="B248" t="s">
        <v>6</v>
      </c>
      <c r="C248" t="s">
        <v>6</v>
      </c>
      <c r="D248" t="s">
        <v>7</v>
      </c>
      <c r="E248" t="s">
        <v>8</v>
      </c>
      <c r="F248" t="s">
        <v>48</v>
      </c>
      <c r="G248" t="s">
        <v>52</v>
      </c>
      <c r="H248" t="str">
        <f t="shared" si="3"/>
        <v>SVN</v>
      </c>
      <c r="I248" t="s">
        <v>53</v>
      </c>
      <c r="J248" s="1">
        <v>19400</v>
      </c>
    </row>
    <row r="249" spans="1:10" x14ac:dyDescent="0.25">
      <c r="A249" t="s">
        <v>373</v>
      </c>
      <c r="B249" t="s">
        <v>6</v>
      </c>
      <c r="C249" t="s">
        <v>6</v>
      </c>
      <c r="D249" t="s">
        <v>7</v>
      </c>
      <c r="E249" t="s">
        <v>8</v>
      </c>
      <c r="F249" t="s">
        <v>48</v>
      </c>
      <c r="G249" t="s">
        <v>325</v>
      </c>
      <c r="H249" t="str">
        <f t="shared" si="3"/>
        <v>SEN</v>
      </c>
      <c r="I249" t="s">
        <v>326</v>
      </c>
      <c r="J249" s="1">
        <v>10500</v>
      </c>
    </row>
    <row r="250" spans="1:10" x14ac:dyDescent="0.25">
      <c r="A250" t="s">
        <v>374</v>
      </c>
      <c r="B250" t="s">
        <v>6</v>
      </c>
      <c r="C250" t="s">
        <v>6</v>
      </c>
      <c r="D250" t="s">
        <v>190</v>
      </c>
      <c r="E250" t="s">
        <v>191</v>
      </c>
      <c r="F250" t="s">
        <v>228</v>
      </c>
      <c r="G250" t="s">
        <v>375</v>
      </c>
      <c r="H250" t="str">
        <f t="shared" si="3"/>
        <v>T2N</v>
      </c>
      <c r="I250" t="s">
        <v>376</v>
      </c>
      <c r="J250" s="1">
        <v>89607.42</v>
      </c>
    </row>
    <row r="251" spans="1:10" x14ac:dyDescent="0.25">
      <c r="A251" t="s">
        <v>374</v>
      </c>
      <c r="B251" t="s">
        <v>6</v>
      </c>
      <c r="C251" t="s">
        <v>6</v>
      </c>
      <c r="D251" t="s">
        <v>190</v>
      </c>
      <c r="E251" t="s">
        <v>191</v>
      </c>
      <c r="F251" t="s">
        <v>228</v>
      </c>
      <c r="G251" t="s">
        <v>377</v>
      </c>
      <c r="H251" t="str">
        <f t="shared" si="3"/>
        <v>T5N</v>
      </c>
      <c r="I251" t="s">
        <v>376</v>
      </c>
      <c r="J251" s="1">
        <v>13300</v>
      </c>
    </row>
    <row r="252" spans="1:10" x14ac:dyDescent="0.25">
      <c r="A252" t="s">
        <v>374</v>
      </c>
      <c r="B252" t="s">
        <v>6</v>
      </c>
      <c r="C252" t="s">
        <v>6</v>
      </c>
      <c r="D252" t="s">
        <v>190</v>
      </c>
      <c r="E252" t="s">
        <v>191</v>
      </c>
      <c r="F252" t="s">
        <v>228</v>
      </c>
      <c r="G252" t="s">
        <v>378</v>
      </c>
      <c r="H252" t="str">
        <f t="shared" si="3"/>
        <v>T6N</v>
      </c>
      <c r="I252" t="s">
        <v>379</v>
      </c>
      <c r="J252" s="1">
        <v>39954.400000000001</v>
      </c>
    </row>
    <row r="253" spans="1:10" x14ac:dyDescent="0.25">
      <c r="A253" t="s">
        <v>374</v>
      </c>
      <c r="B253" t="s">
        <v>6</v>
      </c>
      <c r="C253" t="s">
        <v>6</v>
      </c>
      <c r="D253" t="s">
        <v>190</v>
      </c>
      <c r="E253" t="s">
        <v>191</v>
      </c>
      <c r="F253" t="s">
        <v>228</v>
      </c>
      <c r="G253" t="s">
        <v>380</v>
      </c>
      <c r="H253" t="str">
        <f t="shared" si="3"/>
        <v>T9N</v>
      </c>
      <c r="I253" t="s">
        <v>379</v>
      </c>
      <c r="J253" s="1">
        <v>3500</v>
      </c>
    </row>
    <row r="254" spans="1:10" x14ac:dyDescent="0.25">
      <c r="A254" t="s">
        <v>381</v>
      </c>
      <c r="B254" t="s">
        <v>6</v>
      </c>
      <c r="C254" t="s">
        <v>6</v>
      </c>
      <c r="D254" t="s">
        <v>37</v>
      </c>
      <c r="E254" t="s">
        <v>38</v>
      </c>
      <c r="F254" t="s">
        <v>382</v>
      </c>
      <c r="G254" t="s">
        <v>40</v>
      </c>
      <c r="H254" t="str">
        <f t="shared" si="3"/>
        <v>00N</v>
      </c>
      <c r="I254" t="s">
        <v>41</v>
      </c>
      <c r="J254" s="1">
        <v>0</v>
      </c>
    </row>
    <row r="255" spans="1:10" x14ac:dyDescent="0.25">
      <c r="A255" t="s">
        <v>381</v>
      </c>
      <c r="B255" t="s">
        <v>6</v>
      </c>
      <c r="C255" t="s">
        <v>6</v>
      </c>
      <c r="D255" t="s">
        <v>57</v>
      </c>
      <c r="E255" t="s">
        <v>58</v>
      </c>
      <c r="F255" t="s">
        <v>383</v>
      </c>
      <c r="G255" t="s">
        <v>60</v>
      </c>
      <c r="H255" t="str">
        <f t="shared" si="3"/>
        <v>00N</v>
      </c>
      <c r="I255" t="s">
        <v>41</v>
      </c>
      <c r="J255" s="1">
        <v>0</v>
      </c>
    </row>
    <row r="256" spans="1:10" x14ac:dyDescent="0.25">
      <c r="A256" t="s">
        <v>381</v>
      </c>
      <c r="B256" t="s">
        <v>6</v>
      </c>
      <c r="C256" t="s">
        <v>6</v>
      </c>
      <c r="D256" t="s">
        <v>57</v>
      </c>
      <c r="E256" t="s">
        <v>58</v>
      </c>
      <c r="F256" t="s">
        <v>384</v>
      </c>
      <c r="G256" t="s">
        <v>62</v>
      </c>
      <c r="H256" t="str">
        <f t="shared" si="3"/>
        <v>00N</v>
      </c>
      <c r="I256" t="s">
        <v>41</v>
      </c>
      <c r="J256" s="1">
        <v>0</v>
      </c>
    </row>
    <row r="257" spans="1:10" x14ac:dyDescent="0.25">
      <c r="A257" t="s">
        <v>381</v>
      </c>
      <c r="B257" t="s">
        <v>6</v>
      </c>
      <c r="C257" t="s">
        <v>6</v>
      </c>
      <c r="D257" t="s">
        <v>57</v>
      </c>
      <c r="E257" t="s">
        <v>58</v>
      </c>
      <c r="F257" t="s">
        <v>385</v>
      </c>
      <c r="G257" t="s">
        <v>64</v>
      </c>
      <c r="H257" t="str">
        <f t="shared" si="3"/>
        <v>00N</v>
      </c>
      <c r="I257" t="s">
        <v>41</v>
      </c>
      <c r="J257" s="1">
        <v>0</v>
      </c>
    </row>
    <row r="258" spans="1:10" x14ac:dyDescent="0.25">
      <c r="A258" t="s">
        <v>381</v>
      </c>
      <c r="B258" t="s">
        <v>6</v>
      </c>
      <c r="C258" t="s">
        <v>75</v>
      </c>
      <c r="D258" t="s">
        <v>84</v>
      </c>
      <c r="E258" t="s">
        <v>85</v>
      </c>
      <c r="F258" t="s">
        <v>386</v>
      </c>
      <c r="G258" t="s">
        <v>87</v>
      </c>
      <c r="H258" t="str">
        <f t="shared" si="3"/>
        <v>00N</v>
      </c>
      <c r="I258" t="s">
        <v>41</v>
      </c>
      <c r="J258" s="1">
        <v>0</v>
      </c>
    </row>
    <row r="259" spans="1:10" x14ac:dyDescent="0.25">
      <c r="A259" t="s">
        <v>387</v>
      </c>
      <c r="B259" t="s">
        <v>6</v>
      </c>
      <c r="C259" t="s">
        <v>6</v>
      </c>
      <c r="D259" t="s">
        <v>7</v>
      </c>
      <c r="E259" t="s">
        <v>8</v>
      </c>
      <c r="F259" t="s">
        <v>48</v>
      </c>
      <c r="G259" t="s">
        <v>50</v>
      </c>
      <c r="H259" t="str">
        <f t="shared" si="3"/>
        <v>MTN</v>
      </c>
      <c r="I259" t="s">
        <v>51</v>
      </c>
      <c r="J259" s="1">
        <v>5270</v>
      </c>
    </row>
    <row r="260" spans="1:10" x14ac:dyDescent="0.25">
      <c r="A260" t="s">
        <v>388</v>
      </c>
      <c r="B260" t="s">
        <v>6</v>
      </c>
      <c r="C260" t="s">
        <v>6</v>
      </c>
      <c r="D260" t="s">
        <v>7</v>
      </c>
      <c r="E260" t="s">
        <v>8</v>
      </c>
      <c r="F260" t="s">
        <v>48</v>
      </c>
      <c r="G260" t="s">
        <v>50</v>
      </c>
      <c r="H260" t="str">
        <f t="shared" si="3"/>
        <v>MTN</v>
      </c>
      <c r="I260" t="s">
        <v>51</v>
      </c>
      <c r="J260" s="1">
        <v>25834.400000000001</v>
      </c>
    </row>
    <row r="261" spans="1:10" x14ac:dyDescent="0.25">
      <c r="A261" t="s">
        <v>389</v>
      </c>
      <c r="B261" t="s">
        <v>6</v>
      </c>
      <c r="C261" t="s">
        <v>6</v>
      </c>
      <c r="D261" t="s">
        <v>7</v>
      </c>
      <c r="E261" t="s">
        <v>8</v>
      </c>
      <c r="F261" t="s">
        <v>48</v>
      </c>
      <c r="G261" t="s">
        <v>50</v>
      </c>
      <c r="H261" t="str">
        <f t="shared" si="3"/>
        <v>MTN</v>
      </c>
      <c r="I261" t="s">
        <v>51</v>
      </c>
      <c r="J261" s="1">
        <v>16648.03</v>
      </c>
    </row>
    <row r="262" spans="1:10" x14ac:dyDescent="0.25">
      <c r="A262" t="s">
        <v>390</v>
      </c>
      <c r="B262" t="s">
        <v>6</v>
      </c>
      <c r="C262" t="s">
        <v>6</v>
      </c>
      <c r="D262" t="s">
        <v>391</v>
      </c>
      <c r="E262" t="s">
        <v>392</v>
      </c>
      <c r="F262" t="s">
        <v>393</v>
      </c>
      <c r="G262" t="s">
        <v>394</v>
      </c>
      <c r="H262" t="str">
        <f t="shared" si="3"/>
        <v>-01</v>
      </c>
      <c r="I262" t="s">
        <v>395</v>
      </c>
      <c r="J262" s="1">
        <v>200000</v>
      </c>
    </row>
    <row r="263" spans="1:10" x14ac:dyDescent="0.25">
      <c r="A263" t="s">
        <v>396</v>
      </c>
      <c r="B263" t="s">
        <v>6</v>
      </c>
      <c r="C263" t="s">
        <v>6</v>
      </c>
      <c r="D263" t="s">
        <v>397</v>
      </c>
      <c r="E263" t="s">
        <v>398</v>
      </c>
      <c r="F263" t="s">
        <v>399</v>
      </c>
      <c r="G263" t="s">
        <v>400</v>
      </c>
      <c r="H263" t="str">
        <f t="shared" si="3"/>
        <v>007</v>
      </c>
      <c r="I263" t="s">
        <v>401</v>
      </c>
      <c r="J263" s="1">
        <v>577995</v>
      </c>
    </row>
    <row r="264" spans="1:10" x14ac:dyDescent="0.25">
      <c r="A264" t="s">
        <v>396</v>
      </c>
      <c r="B264" t="s">
        <v>6</v>
      </c>
      <c r="C264" t="s">
        <v>6</v>
      </c>
      <c r="D264" t="s">
        <v>402</v>
      </c>
      <c r="E264" t="s">
        <v>403</v>
      </c>
      <c r="F264" t="s">
        <v>404</v>
      </c>
      <c r="G264" t="s">
        <v>405</v>
      </c>
      <c r="H264" t="str">
        <f>RIGHT(G264,3)</f>
        <v>001</v>
      </c>
      <c r="I264" t="s">
        <v>406</v>
      </c>
      <c r="J264" s="1">
        <v>300000</v>
      </c>
    </row>
  </sheetData>
  <autoFilter ref="C6:I264" xr:uid="{DC9848DD-04E5-4585-90CD-D695DDCBA4A7}"/>
  <mergeCells count="1">
    <mergeCell ref="A4:J4"/>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908D7-18C0-4595-89DC-C6BC967676C4}">
  <sheetPr filterMode="1"/>
  <dimension ref="A2:I225"/>
  <sheetViews>
    <sheetView workbookViewId="0">
      <selection activeCell="B4" sqref="B4"/>
    </sheetView>
  </sheetViews>
  <sheetFormatPr defaultRowHeight="12.5" x14ac:dyDescent="0.25"/>
  <cols>
    <col min="9" max="9" width="15" bestFit="1" customWidth="1"/>
  </cols>
  <sheetData>
    <row r="2" spans="1:9" x14ac:dyDescent="0.25">
      <c r="I2" s="37">
        <f>SUBTOTAL(9,I4:I225)</f>
        <v>561295853.77000022</v>
      </c>
    </row>
    <row r="3" spans="1:9" ht="13" x14ac:dyDescent="0.3">
      <c r="A3" s="39" t="s">
        <v>567</v>
      </c>
      <c r="B3" s="39" t="s">
        <v>568</v>
      </c>
      <c r="C3" s="39" t="s">
        <v>411</v>
      </c>
      <c r="D3" s="39" t="s">
        <v>569</v>
      </c>
      <c r="E3" s="39" t="s">
        <v>570</v>
      </c>
      <c r="F3" s="39" t="s">
        <v>571</v>
      </c>
      <c r="G3" s="39" t="s">
        <v>409</v>
      </c>
      <c r="H3" s="39" t="s">
        <v>572</v>
      </c>
      <c r="I3" s="39" t="s">
        <v>414</v>
      </c>
    </row>
    <row r="4" spans="1:9" hidden="1" x14ac:dyDescent="0.25">
      <c r="A4" t="s">
        <v>26</v>
      </c>
      <c r="B4" t="s">
        <v>27</v>
      </c>
      <c r="C4" t="s">
        <v>6</v>
      </c>
      <c r="D4" t="s">
        <v>463</v>
      </c>
      <c r="E4" t="s">
        <v>544</v>
      </c>
      <c r="F4" t="s">
        <v>545</v>
      </c>
      <c r="G4" t="s">
        <v>25</v>
      </c>
      <c r="H4" t="s">
        <v>466</v>
      </c>
      <c r="I4" s="38">
        <v>361016.69</v>
      </c>
    </row>
    <row r="5" spans="1:9" hidden="1" x14ac:dyDescent="0.25">
      <c r="A5" t="s">
        <v>26</v>
      </c>
      <c r="B5" t="s">
        <v>27</v>
      </c>
      <c r="C5" t="s">
        <v>6</v>
      </c>
      <c r="D5" t="s">
        <v>463</v>
      </c>
      <c r="E5" t="s">
        <v>493</v>
      </c>
      <c r="F5" t="s">
        <v>494</v>
      </c>
      <c r="G5" t="s">
        <v>25</v>
      </c>
      <c r="H5" t="s">
        <v>466</v>
      </c>
      <c r="I5" s="38">
        <v>1785110.78</v>
      </c>
    </row>
    <row r="6" spans="1:9" hidden="1" x14ac:dyDescent="0.25">
      <c r="A6" t="s">
        <v>98</v>
      </c>
      <c r="B6" t="s">
        <v>99</v>
      </c>
      <c r="C6" t="s">
        <v>6</v>
      </c>
      <c r="D6" t="s">
        <v>463</v>
      </c>
      <c r="E6" t="s">
        <v>573</v>
      </c>
      <c r="F6" t="s">
        <v>574</v>
      </c>
      <c r="G6" t="s">
        <v>97</v>
      </c>
      <c r="H6" t="s">
        <v>467</v>
      </c>
      <c r="I6" s="38">
        <v>42053</v>
      </c>
    </row>
    <row r="7" spans="1:9" hidden="1" x14ac:dyDescent="0.25">
      <c r="A7" t="s">
        <v>31</v>
      </c>
      <c r="B7" t="s">
        <v>32</v>
      </c>
      <c r="C7" t="s">
        <v>6</v>
      </c>
      <c r="D7" t="s">
        <v>463</v>
      </c>
      <c r="E7" t="s">
        <v>464</v>
      </c>
      <c r="F7" t="s">
        <v>465</v>
      </c>
      <c r="G7" t="s">
        <v>25</v>
      </c>
      <c r="H7" t="s">
        <v>466</v>
      </c>
      <c r="I7" s="38">
        <v>44198.76</v>
      </c>
    </row>
    <row r="8" spans="1:9" hidden="1" x14ac:dyDescent="0.25">
      <c r="A8" t="s">
        <v>31</v>
      </c>
      <c r="B8" t="s">
        <v>32</v>
      </c>
      <c r="C8" t="s">
        <v>6</v>
      </c>
      <c r="D8" t="s">
        <v>463</v>
      </c>
      <c r="E8" t="s">
        <v>464</v>
      </c>
      <c r="F8" t="s">
        <v>465</v>
      </c>
      <c r="G8" t="s">
        <v>97</v>
      </c>
      <c r="H8" t="s">
        <v>467</v>
      </c>
      <c r="I8" s="38">
        <v>5000.1400000000003</v>
      </c>
    </row>
    <row r="9" spans="1:9" hidden="1" x14ac:dyDescent="0.25">
      <c r="A9" t="s">
        <v>31</v>
      </c>
      <c r="B9" t="s">
        <v>32</v>
      </c>
      <c r="C9" t="s">
        <v>6</v>
      </c>
      <c r="D9" t="s">
        <v>463</v>
      </c>
      <c r="E9" t="s">
        <v>464</v>
      </c>
      <c r="F9" t="s">
        <v>465</v>
      </c>
      <c r="G9" t="s">
        <v>182</v>
      </c>
      <c r="H9" t="s">
        <v>468</v>
      </c>
      <c r="I9" s="38">
        <v>5500</v>
      </c>
    </row>
    <row r="10" spans="1:9" hidden="1" x14ac:dyDescent="0.25">
      <c r="A10" t="s">
        <v>31</v>
      </c>
      <c r="B10" t="s">
        <v>32</v>
      </c>
      <c r="C10" t="s">
        <v>6</v>
      </c>
      <c r="D10" t="s">
        <v>463</v>
      </c>
      <c r="E10" t="s">
        <v>464</v>
      </c>
      <c r="F10" t="s">
        <v>465</v>
      </c>
      <c r="G10" t="s">
        <v>341</v>
      </c>
      <c r="H10" t="s">
        <v>469</v>
      </c>
      <c r="I10" s="38">
        <v>2245</v>
      </c>
    </row>
    <row r="11" spans="1:9" x14ac:dyDescent="0.25">
      <c r="A11" t="s">
        <v>76</v>
      </c>
      <c r="B11" t="s">
        <v>77</v>
      </c>
      <c r="C11" t="s">
        <v>75</v>
      </c>
      <c r="D11" t="s">
        <v>460</v>
      </c>
      <c r="E11" t="s">
        <v>470</v>
      </c>
      <c r="F11" t="s">
        <v>471</v>
      </c>
      <c r="G11" t="s">
        <v>25</v>
      </c>
      <c r="H11" t="s">
        <v>466</v>
      </c>
      <c r="I11" s="38">
        <v>113856160.95999999</v>
      </c>
    </row>
    <row r="12" spans="1:9" x14ac:dyDescent="0.25">
      <c r="A12" t="s">
        <v>76</v>
      </c>
      <c r="B12" t="s">
        <v>77</v>
      </c>
      <c r="C12" t="s">
        <v>75</v>
      </c>
      <c r="D12" t="s">
        <v>460</v>
      </c>
      <c r="E12" t="s">
        <v>470</v>
      </c>
      <c r="F12" t="s">
        <v>471</v>
      </c>
      <c r="G12" t="s">
        <v>146</v>
      </c>
      <c r="H12" t="s">
        <v>487</v>
      </c>
      <c r="I12" s="38">
        <v>0</v>
      </c>
    </row>
    <row r="13" spans="1:9" x14ac:dyDescent="0.25">
      <c r="A13" t="s">
        <v>76</v>
      </c>
      <c r="B13" t="s">
        <v>77</v>
      </c>
      <c r="C13" t="s">
        <v>75</v>
      </c>
      <c r="D13" t="s">
        <v>460</v>
      </c>
      <c r="E13" t="s">
        <v>472</v>
      </c>
      <c r="F13" t="s">
        <v>473</v>
      </c>
      <c r="G13" t="s">
        <v>25</v>
      </c>
      <c r="H13" t="s">
        <v>466</v>
      </c>
      <c r="I13" s="38">
        <v>47667997.729999997</v>
      </c>
    </row>
    <row r="14" spans="1:9" x14ac:dyDescent="0.25">
      <c r="A14" t="s">
        <v>76</v>
      </c>
      <c r="B14" t="s">
        <v>77</v>
      </c>
      <c r="C14" t="s">
        <v>75</v>
      </c>
      <c r="D14" t="s">
        <v>460</v>
      </c>
      <c r="E14" t="s">
        <v>461</v>
      </c>
      <c r="F14" t="s">
        <v>462</v>
      </c>
      <c r="G14" t="s">
        <v>25</v>
      </c>
      <c r="H14" t="s">
        <v>466</v>
      </c>
      <c r="I14" s="38">
        <v>885087.60000000102</v>
      </c>
    </row>
    <row r="15" spans="1:9" hidden="1" x14ac:dyDescent="0.25">
      <c r="A15" t="s">
        <v>185</v>
      </c>
      <c r="B15" t="s">
        <v>186</v>
      </c>
      <c r="C15" t="s">
        <v>6</v>
      </c>
      <c r="D15" t="s">
        <v>463</v>
      </c>
      <c r="E15" t="s">
        <v>482</v>
      </c>
      <c r="F15" t="s">
        <v>483</v>
      </c>
      <c r="G15" t="s">
        <v>182</v>
      </c>
      <c r="H15" t="s">
        <v>468</v>
      </c>
      <c r="I15" s="38">
        <v>12139.24</v>
      </c>
    </row>
    <row r="16" spans="1:9" hidden="1" x14ac:dyDescent="0.25">
      <c r="A16" t="s">
        <v>185</v>
      </c>
      <c r="B16" t="s">
        <v>186</v>
      </c>
      <c r="C16" t="s">
        <v>6</v>
      </c>
      <c r="D16" t="s">
        <v>463</v>
      </c>
      <c r="E16" t="s">
        <v>485</v>
      </c>
      <c r="F16" t="s">
        <v>486</v>
      </c>
      <c r="G16" t="s">
        <v>182</v>
      </c>
      <c r="H16" t="s">
        <v>468</v>
      </c>
      <c r="I16" s="38">
        <v>129094.56</v>
      </c>
    </row>
    <row r="17" spans="1:9" hidden="1" x14ac:dyDescent="0.25">
      <c r="A17" t="s">
        <v>185</v>
      </c>
      <c r="B17" t="s">
        <v>186</v>
      </c>
      <c r="C17" t="s">
        <v>6</v>
      </c>
      <c r="D17" t="s">
        <v>463</v>
      </c>
      <c r="E17" t="s">
        <v>575</v>
      </c>
      <c r="F17" t="s">
        <v>576</v>
      </c>
      <c r="G17" t="s">
        <v>182</v>
      </c>
      <c r="H17" t="s">
        <v>468</v>
      </c>
      <c r="I17" s="38">
        <v>583328.73</v>
      </c>
    </row>
    <row r="18" spans="1:9" hidden="1" x14ac:dyDescent="0.25">
      <c r="A18" t="s">
        <v>185</v>
      </c>
      <c r="B18" t="s">
        <v>186</v>
      </c>
      <c r="C18" t="s">
        <v>6</v>
      </c>
      <c r="D18" t="s">
        <v>463</v>
      </c>
      <c r="E18" t="s">
        <v>516</v>
      </c>
      <c r="F18" t="s">
        <v>517</v>
      </c>
      <c r="G18" t="s">
        <v>182</v>
      </c>
      <c r="H18" t="s">
        <v>468</v>
      </c>
      <c r="I18" s="38">
        <v>59784.160000000003</v>
      </c>
    </row>
    <row r="19" spans="1:9" hidden="1" x14ac:dyDescent="0.25">
      <c r="A19" t="s">
        <v>185</v>
      </c>
      <c r="B19" t="s">
        <v>186</v>
      </c>
      <c r="C19" t="s">
        <v>6</v>
      </c>
      <c r="D19" t="s">
        <v>463</v>
      </c>
      <c r="E19" t="s">
        <v>530</v>
      </c>
      <c r="F19" t="s">
        <v>531</v>
      </c>
      <c r="G19" t="s">
        <v>182</v>
      </c>
      <c r="H19" t="s">
        <v>468</v>
      </c>
      <c r="I19" s="38">
        <v>3184.73</v>
      </c>
    </row>
    <row r="20" spans="1:9" hidden="1" x14ac:dyDescent="0.25">
      <c r="A20" t="s">
        <v>185</v>
      </c>
      <c r="B20" t="s">
        <v>186</v>
      </c>
      <c r="C20" t="s">
        <v>6</v>
      </c>
      <c r="D20" t="s">
        <v>463</v>
      </c>
      <c r="E20" t="s">
        <v>532</v>
      </c>
      <c r="F20" t="s">
        <v>533</v>
      </c>
      <c r="G20" t="s">
        <v>182</v>
      </c>
      <c r="H20" t="s">
        <v>468</v>
      </c>
      <c r="I20" s="38">
        <v>0</v>
      </c>
    </row>
    <row r="21" spans="1:9" hidden="1" x14ac:dyDescent="0.25">
      <c r="A21" t="s">
        <v>185</v>
      </c>
      <c r="B21" t="s">
        <v>186</v>
      </c>
      <c r="C21" t="s">
        <v>6</v>
      </c>
      <c r="D21" t="s">
        <v>463</v>
      </c>
      <c r="E21" t="s">
        <v>490</v>
      </c>
      <c r="F21" t="s">
        <v>491</v>
      </c>
      <c r="G21" t="s">
        <v>182</v>
      </c>
      <c r="H21" t="s">
        <v>468</v>
      </c>
      <c r="I21" s="38">
        <v>123662</v>
      </c>
    </row>
    <row r="22" spans="1:9" hidden="1" x14ac:dyDescent="0.25">
      <c r="A22" t="s">
        <v>185</v>
      </c>
      <c r="B22" t="s">
        <v>186</v>
      </c>
      <c r="C22" t="s">
        <v>6</v>
      </c>
      <c r="D22" t="s">
        <v>463</v>
      </c>
      <c r="E22" t="s">
        <v>478</v>
      </c>
      <c r="F22" t="s">
        <v>479</v>
      </c>
      <c r="G22" t="s">
        <v>182</v>
      </c>
      <c r="H22" t="s">
        <v>468</v>
      </c>
      <c r="I22" s="38">
        <v>21271.71</v>
      </c>
    </row>
    <row r="23" spans="1:9" x14ac:dyDescent="0.25">
      <c r="A23" t="s">
        <v>80</v>
      </c>
      <c r="B23" t="s">
        <v>81</v>
      </c>
      <c r="C23" t="s">
        <v>75</v>
      </c>
      <c r="D23" t="s">
        <v>460</v>
      </c>
      <c r="E23" t="s">
        <v>474</v>
      </c>
      <c r="F23" t="s">
        <v>475</v>
      </c>
      <c r="G23" t="s">
        <v>25</v>
      </c>
      <c r="H23" t="s">
        <v>466</v>
      </c>
      <c r="I23" s="38">
        <v>83188489.030000106</v>
      </c>
    </row>
    <row r="24" spans="1:9" x14ac:dyDescent="0.25">
      <c r="A24" t="s">
        <v>80</v>
      </c>
      <c r="B24" t="s">
        <v>81</v>
      </c>
      <c r="C24" t="s">
        <v>75</v>
      </c>
      <c r="D24" t="s">
        <v>460</v>
      </c>
      <c r="E24" t="s">
        <v>474</v>
      </c>
      <c r="F24" t="s">
        <v>475</v>
      </c>
      <c r="G24" t="s">
        <v>146</v>
      </c>
      <c r="H24" t="s">
        <v>487</v>
      </c>
      <c r="I24" s="38">
        <v>0</v>
      </c>
    </row>
    <row r="25" spans="1:9" hidden="1" x14ac:dyDescent="0.25">
      <c r="A25" t="s">
        <v>152</v>
      </c>
      <c r="B25" t="s">
        <v>153</v>
      </c>
      <c r="C25" t="s">
        <v>88</v>
      </c>
      <c r="D25" t="s">
        <v>495</v>
      </c>
      <c r="E25" t="s">
        <v>499</v>
      </c>
      <c r="F25" t="s">
        <v>500</v>
      </c>
      <c r="G25" t="s">
        <v>300</v>
      </c>
      <c r="H25" t="s">
        <v>492</v>
      </c>
      <c r="I25" s="38">
        <v>2333808.44</v>
      </c>
    </row>
    <row r="26" spans="1:9" hidden="1" x14ac:dyDescent="0.25">
      <c r="A26" t="s">
        <v>152</v>
      </c>
      <c r="B26" t="s">
        <v>153</v>
      </c>
      <c r="C26" t="s">
        <v>88</v>
      </c>
      <c r="D26" t="s">
        <v>495</v>
      </c>
      <c r="E26" t="s">
        <v>502</v>
      </c>
      <c r="F26" t="s">
        <v>503</v>
      </c>
      <c r="G26" t="s">
        <v>212</v>
      </c>
      <c r="H26" t="s">
        <v>504</v>
      </c>
      <c r="I26" s="38">
        <v>1999872.22</v>
      </c>
    </row>
    <row r="27" spans="1:9" hidden="1" x14ac:dyDescent="0.25">
      <c r="A27" t="s">
        <v>152</v>
      </c>
      <c r="B27" t="s">
        <v>153</v>
      </c>
      <c r="C27" t="s">
        <v>88</v>
      </c>
      <c r="D27" t="s">
        <v>495</v>
      </c>
      <c r="E27" t="s">
        <v>502</v>
      </c>
      <c r="F27" t="s">
        <v>503</v>
      </c>
      <c r="G27" t="s">
        <v>300</v>
      </c>
      <c r="H27" t="s">
        <v>492</v>
      </c>
      <c r="I27" s="38">
        <v>974950</v>
      </c>
    </row>
    <row r="28" spans="1:9" hidden="1" x14ac:dyDescent="0.25">
      <c r="A28" t="s">
        <v>37</v>
      </c>
      <c r="B28" t="s">
        <v>38</v>
      </c>
      <c r="C28" t="s">
        <v>6</v>
      </c>
      <c r="D28" t="s">
        <v>463</v>
      </c>
      <c r="E28" t="s">
        <v>476</v>
      </c>
      <c r="F28" t="s">
        <v>477</v>
      </c>
      <c r="G28" t="s">
        <v>25</v>
      </c>
      <c r="H28" t="s">
        <v>466</v>
      </c>
      <c r="I28" s="38">
        <v>18722.349999999999</v>
      </c>
    </row>
    <row r="29" spans="1:9" hidden="1" x14ac:dyDescent="0.25">
      <c r="A29" t="s">
        <v>37</v>
      </c>
      <c r="B29" t="s">
        <v>38</v>
      </c>
      <c r="C29" t="s">
        <v>6</v>
      </c>
      <c r="D29" t="s">
        <v>463</v>
      </c>
      <c r="E29" t="s">
        <v>478</v>
      </c>
      <c r="F29" t="s">
        <v>479</v>
      </c>
      <c r="G29" t="s">
        <v>25</v>
      </c>
      <c r="H29" t="s">
        <v>466</v>
      </c>
      <c r="I29" s="38">
        <v>4139655.49</v>
      </c>
    </row>
    <row r="30" spans="1:9" hidden="1" x14ac:dyDescent="0.25">
      <c r="A30" t="s">
        <v>37</v>
      </c>
      <c r="B30" t="s">
        <v>38</v>
      </c>
      <c r="C30" t="s">
        <v>6</v>
      </c>
      <c r="D30" t="s">
        <v>463</v>
      </c>
      <c r="E30" t="s">
        <v>478</v>
      </c>
      <c r="F30" t="s">
        <v>479</v>
      </c>
      <c r="G30" t="s">
        <v>146</v>
      </c>
      <c r="H30" t="s">
        <v>487</v>
      </c>
      <c r="I30" s="38">
        <v>0</v>
      </c>
    </row>
    <row r="31" spans="1:9" hidden="1" x14ac:dyDescent="0.25">
      <c r="A31" t="s">
        <v>37</v>
      </c>
      <c r="B31" t="s">
        <v>38</v>
      </c>
      <c r="C31" t="s">
        <v>6</v>
      </c>
      <c r="D31" t="s">
        <v>463</v>
      </c>
      <c r="E31" t="s">
        <v>480</v>
      </c>
      <c r="F31" t="s">
        <v>481</v>
      </c>
      <c r="G31" t="s">
        <v>25</v>
      </c>
      <c r="H31" t="s">
        <v>466</v>
      </c>
      <c r="I31" s="38">
        <v>3000</v>
      </c>
    </row>
    <row r="32" spans="1:9" hidden="1" x14ac:dyDescent="0.25">
      <c r="A32" t="s">
        <v>190</v>
      </c>
      <c r="B32" t="s">
        <v>191</v>
      </c>
      <c r="C32" t="s">
        <v>6</v>
      </c>
      <c r="D32" t="s">
        <v>463</v>
      </c>
      <c r="E32" t="s">
        <v>482</v>
      </c>
      <c r="F32" t="s">
        <v>483</v>
      </c>
      <c r="G32" t="s">
        <v>374</v>
      </c>
      <c r="H32" t="s">
        <v>484</v>
      </c>
      <c r="I32" s="38">
        <v>0</v>
      </c>
    </row>
    <row r="33" spans="1:9" hidden="1" x14ac:dyDescent="0.25">
      <c r="A33" t="s">
        <v>190</v>
      </c>
      <c r="B33" t="s">
        <v>191</v>
      </c>
      <c r="C33" t="s">
        <v>6</v>
      </c>
      <c r="D33" t="s">
        <v>463</v>
      </c>
      <c r="E33" t="s">
        <v>485</v>
      </c>
      <c r="F33" t="s">
        <v>486</v>
      </c>
      <c r="G33" t="s">
        <v>146</v>
      </c>
      <c r="H33" t="s">
        <v>487</v>
      </c>
      <c r="I33" s="38">
        <v>59450</v>
      </c>
    </row>
    <row r="34" spans="1:9" hidden="1" x14ac:dyDescent="0.25">
      <c r="A34" t="s">
        <v>190</v>
      </c>
      <c r="B34" t="s">
        <v>191</v>
      </c>
      <c r="C34" t="s">
        <v>6</v>
      </c>
      <c r="D34" t="s">
        <v>463</v>
      </c>
      <c r="E34" t="s">
        <v>485</v>
      </c>
      <c r="F34" t="s">
        <v>486</v>
      </c>
      <c r="G34" t="s">
        <v>182</v>
      </c>
      <c r="H34" t="s">
        <v>468</v>
      </c>
      <c r="I34" s="38">
        <v>364300</v>
      </c>
    </row>
    <row r="35" spans="1:9" hidden="1" x14ac:dyDescent="0.25">
      <c r="A35" t="s">
        <v>190</v>
      </c>
      <c r="B35" t="s">
        <v>191</v>
      </c>
      <c r="C35" t="s">
        <v>6</v>
      </c>
      <c r="D35" t="s">
        <v>463</v>
      </c>
      <c r="E35" t="s">
        <v>485</v>
      </c>
      <c r="F35" t="s">
        <v>486</v>
      </c>
      <c r="G35" t="s">
        <v>227</v>
      </c>
      <c r="H35" t="s">
        <v>488</v>
      </c>
      <c r="I35" s="38">
        <v>335800</v>
      </c>
    </row>
    <row r="36" spans="1:9" hidden="1" x14ac:dyDescent="0.25">
      <c r="A36" t="s">
        <v>190</v>
      </c>
      <c r="B36" t="s">
        <v>191</v>
      </c>
      <c r="C36" t="s">
        <v>6</v>
      </c>
      <c r="D36" t="s">
        <v>463</v>
      </c>
      <c r="E36" t="s">
        <v>485</v>
      </c>
      <c r="F36" t="s">
        <v>486</v>
      </c>
      <c r="G36" t="s">
        <v>341</v>
      </c>
      <c r="H36" t="s">
        <v>469</v>
      </c>
      <c r="I36" s="38">
        <v>31000</v>
      </c>
    </row>
    <row r="37" spans="1:9" hidden="1" x14ac:dyDescent="0.25">
      <c r="A37" t="s">
        <v>190</v>
      </c>
      <c r="B37" t="s">
        <v>191</v>
      </c>
      <c r="C37" t="s">
        <v>6</v>
      </c>
      <c r="D37" t="s">
        <v>463</v>
      </c>
      <c r="E37" t="s">
        <v>485</v>
      </c>
      <c r="F37" t="s">
        <v>486</v>
      </c>
      <c r="G37" t="s">
        <v>365</v>
      </c>
      <c r="H37" t="s">
        <v>489</v>
      </c>
      <c r="I37" s="38">
        <v>1164184.3500000001</v>
      </c>
    </row>
    <row r="38" spans="1:9" hidden="1" x14ac:dyDescent="0.25">
      <c r="A38" t="s">
        <v>190</v>
      </c>
      <c r="B38" t="s">
        <v>191</v>
      </c>
      <c r="C38" t="s">
        <v>6</v>
      </c>
      <c r="D38" t="s">
        <v>463</v>
      </c>
      <c r="E38" t="s">
        <v>485</v>
      </c>
      <c r="F38" t="s">
        <v>486</v>
      </c>
      <c r="G38" t="s">
        <v>374</v>
      </c>
      <c r="H38" t="s">
        <v>484</v>
      </c>
      <c r="I38" s="38">
        <v>20200</v>
      </c>
    </row>
    <row r="39" spans="1:9" hidden="1" x14ac:dyDescent="0.25">
      <c r="A39" t="s">
        <v>190</v>
      </c>
      <c r="B39" t="s">
        <v>191</v>
      </c>
      <c r="C39" t="s">
        <v>6</v>
      </c>
      <c r="D39" t="s">
        <v>463</v>
      </c>
      <c r="E39" t="s">
        <v>485</v>
      </c>
      <c r="F39" t="s">
        <v>486</v>
      </c>
      <c r="G39" t="s">
        <v>577</v>
      </c>
      <c r="H39" t="s">
        <v>578</v>
      </c>
      <c r="I39" s="38">
        <v>146297</v>
      </c>
    </row>
    <row r="40" spans="1:9" hidden="1" x14ac:dyDescent="0.25">
      <c r="A40" t="s">
        <v>190</v>
      </c>
      <c r="B40" t="s">
        <v>191</v>
      </c>
      <c r="C40" t="s">
        <v>6</v>
      </c>
      <c r="D40" t="s">
        <v>463</v>
      </c>
      <c r="E40" t="s">
        <v>490</v>
      </c>
      <c r="F40" t="s">
        <v>491</v>
      </c>
      <c r="G40" t="s">
        <v>300</v>
      </c>
      <c r="H40" t="s">
        <v>492</v>
      </c>
      <c r="I40" s="38">
        <v>1023516.65</v>
      </c>
    </row>
    <row r="41" spans="1:9" hidden="1" x14ac:dyDescent="0.25">
      <c r="A41" t="s">
        <v>190</v>
      </c>
      <c r="B41" t="s">
        <v>191</v>
      </c>
      <c r="C41" t="s">
        <v>6</v>
      </c>
      <c r="D41" t="s">
        <v>463</v>
      </c>
      <c r="E41" t="s">
        <v>490</v>
      </c>
      <c r="F41" t="s">
        <v>491</v>
      </c>
      <c r="G41" t="s">
        <v>374</v>
      </c>
      <c r="H41" t="s">
        <v>484</v>
      </c>
      <c r="I41" s="38">
        <v>88286</v>
      </c>
    </row>
    <row r="42" spans="1:9" hidden="1" x14ac:dyDescent="0.25">
      <c r="A42" t="s">
        <v>190</v>
      </c>
      <c r="B42" t="s">
        <v>191</v>
      </c>
      <c r="C42" t="s">
        <v>6</v>
      </c>
      <c r="D42" t="s">
        <v>463</v>
      </c>
      <c r="E42" t="s">
        <v>490</v>
      </c>
      <c r="F42" t="s">
        <v>491</v>
      </c>
      <c r="G42" t="s">
        <v>577</v>
      </c>
      <c r="H42" t="s">
        <v>578</v>
      </c>
      <c r="I42" s="38">
        <v>10875</v>
      </c>
    </row>
    <row r="43" spans="1:9" hidden="1" x14ac:dyDescent="0.25">
      <c r="A43" t="s">
        <v>190</v>
      </c>
      <c r="B43" t="s">
        <v>191</v>
      </c>
      <c r="C43" t="s">
        <v>6</v>
      </c>
      <c r="D43" t="s">
        <v>463</v>
      </c>
      <c r="E43" t="s">
        <v>493</v>
      </c>
      <c r="F43" t="s">
        <v>494</v>
      </c>
      <c r="G43" t="s">
        <v>374</v>
      </c>
      <c r="H43" t="s">
        <v>484</v>
      </c>
      <c r="I43" s="38">
        <v>162800</v>
      </c>
    </row>
    <row r="44" spans="1:9" hidden="1" x14ac:dyDescent="0.25">
      <c r="A44" t="s">
        <v>147</v>
      </c>
      <c r="B44" t="s">
        <v>148</v>
      </c>
      <c r="C44" t="s">
        <v>6</v>
      </c>
      <c r="D44" t="s">
        <v>463</v>
      </c>
      <c r="E44" t="s">
        <v>482</v>
      </c>
      <c r="F44" t="s">
        <v>483</v>
      </c>
      <c r="G44" t="s">
        <v>212</v>
      </c>
      <c r="H44" t="s">
        <v>504</v>
      </c>
      <c r="I44" s="38">
        <v>0</v>
      </c>
    </row>
    <row r="45" spans="1:9" hidden="1" x14ac:dyDescent="0.25">
      <c r="A45" t="s">
        <v>147</v>
      </c>
      <c r="B45" t="s">
        <v>148</v>
      </c>
      <c r="C45" t="s">
        <v>6</v>
      </c>
      <c r="D45" t="s">
        <v>463</v>
      </c>
      <c r="E45" t="s">
        <v>482</v>
      </c>
      <c r="F45" t="s">
        <v>483</v>
      </c>
      <c r="G45" t="s">
        <v>259</v>
      </c>
      <c r="H45" t="s">
        <v>579</v>
      </c>
      <c r="I45" s="38">
        <v>0</v>
      </c>
    </row>
    <row r="46" spans="1:9" hidden="1" x14ac:dyDescent="0.25">
      <c r="A46" t="s">
        <v>147</v>
      </c>
      <c r="B46" t="s">
        <v>148</v>
      </c>
      <c r="C46" t="s">
        <v>6</v>
      </c>
      <c r="D46" t="s">
        <v>463</v>
      </c>
      <c r="E46" t="s">
        <v>485</v>
      </c>
      <c r="F46" t="s">
        <v>486</v>
      </c>
      <c r="G46" t="s">
        <v>259</v>
      </c>
      <c r="H46" t="s">
        <v>579</v>
      </c>
      <c r="I46" s="38">
        <v>1800</v>
      </c>
    </row>
    <row r="47" spans="1:9" hidden="1" x14ac:dyDescent="0.25">
      <c r="A47" t="s">
        <v>147</v>
      </c>
      <c r="B47" t="s">
        <v>148</v>
      </c>
      <c r="C47" t="s">
        <v>6</v>
      </c>
      <c r="D47" t="s">
        <v>463</v>
      </c>
      <c r="E47" t="s">
        <v>516</v>
      </c>
      <c r="F47" t="s">
        <v>517</v>
      </c>
      <c r="G47" t="s">
        <v>259</v>
      </c>
      <c r="H47" t="s">
        <v>579</v>
      </c>
      <c r="I47" s="38">
        <v>14965.69</v>
      </c>
    </row>
    <row r="48" spans="1:9" hidden="1" x14ac:dyDescent="0.25">
      <c r="A48" t="s">
        <v>147</v>
      </c>
      <c r="B48" t="s">
        <v>148</v>
      </c>
      <c r="C48" t="s">
        <v>6</v>
      </c>
      <c r="D48" t="s">
        <v>463</v>
      </c>
      <c r="E48" t="s">
        <v>530</v>
      </c>
      <c r="F48" t="s">
        <v>531</v>
      </c>
      <c r="G48" t="s">
        <v>212</v>
      </c>
      <c r="H48" t="s">
        <v>504</v>
      </c>
      <c r="I48" s="38">
        <v>0</v>
      </c>
    </row>
    <row r="49" spans="1:9" hidden="1" x14ac:dyDescent="0.25">
      <c r="A49" t="s">
        <v>147</v>
      </c>
      <c r="B49" t="s">
        <v>148</v>
      </c>
      <c r="C49" t="s">
        <v>6</v>
      </c>
      <c r="D49" t="s">
        <v>463</v>
      </c>
      <c r="E49" t="s">
        <v>530</v>
      </c>
      <c r="F49" t="s">
        <v>531</v>
      </c>
      <c r="G49" t="s">
        <v>259</v>
      </c>
      <c r="H49" t="s">
        <v>579</v>
      </c>
      <c r="I49" s="38">
        <v>0</v>
      </c>
    </row>
    <row r="50" spans="1:9" hidden="1" x14ac:dyDescent="0.25">
      <c r="A50" t="s">
        <v>147</v>
      </c>
      <c r="B50" t="s">
        <v>148</v>
      </c>
      <c r="C50" t="s">
        <v>6</v>
      </c>
      <c r="D50" t="s">
        <v>463</v>
      </c>
      <c r="E50" t="s">
        <v>532</v>
      </c>
      <c r="F50" t="s">
        <v>533</v>
      </c>
      <c r="G50" t="s">
        <v>212</v>
      </c>
      <c r="H50" t="s">
        <v>504</v>
      </c>
      <c r="I50" s="38">
        <v>0</v>
      </c>
    </row>
    <row r="51" spans="1:9" hidden="1" x14ac:dyDescent="0.25">
      <c r="A51" t="s">
        <v>147</v>
      </c>
      <c r="B51" t="s">
        <v>148</v>
      </c>
      <c r="C51" t="s">
        <v>6</v>
      </c>
      <c r="D51" t="s">
        <v>463</v>
      </c>
      <c r="E51" t="s">
        <v>490</v>
      </c>
      <c r="F51" t="s">
        <v>491</v>
      </c>
      <c r="G51" t="s">
        <v>212</v>
      </c>
      <c r="H51" t="s">
        <v>504</v>
      </c>
      <c r="I51" s="38">
        <v>692313</v>
      </c>
    </row>
    <row r="52" spans="1:9" hidden="1" x14ac:dyDescent="0.25">
      <c r="A52" t="s">
        <v>147</v>
      </c>
      <c r="B52" t="s">
        <v>148</v>
      </c>
      <c r="C52" t="s">
        <v>6</v>
      </c>
      <c r="D52" t="s">
        <v>463</v>
      </c>
      <c r="E52" t="s">
        <v>490</v>
      </c>
      <c r="F52" t="s">
        <v>491</v>
      </c>
      <c r="G52" t="s">
        <v>259</v>
      </c>
      <c r="H52" t="s">
        <v>579</v>
      </c>
      <c r="I52" s="38">
        <v>7475</v>
      </c>
    </row>
    <row r="53" spans="1:9" hidden="1" x14ac:dyDescent="0.25">
      <c r="A53" t="s">
        <v>7</v>
      </c>
      <c r="B53" t="s">
        <v>8</v>
      </c>
      <c r="C53" t="s">
        <v>88</v>
      </c>
      <c r="D53" t="s">
        <v>495</v>
      </c>
      <c r="E53" t="s">
        <v>490</v>
      </c>
      <c r="F53" t="s">
        <v>491</v>
      </c>
      <c r="G53" t="s">
        <v>300</v>
      </c>
      <c r="H53" t="s">
        <v>492</v>
      </c>
      <c r="I53" s="38">
        <v>173914.37</v>
      </c>
    </row>
    <row r="54" spans="1:9" hidden="1" x14ac:dyDescent="0.25">
      <c r="A54" t="s">
        <v>7</v>
      </c>
      <c r="B54" t="s">
        <v>8</v>
      </c>
      <c r="C54" t="s">
        <v>88</v>
      </c>
      <c r="D54" t="s">
        <v>495</v>
      </c>
      <c r="E54" t="s">
        <v>496</v>
      </c>
      <c r="F54" t="s">
        <v>497</v>
      </c>
      <c r="G54" t="s">
        <v>372</v>
      </c>
      <c r="H54" t="s">
        <v>498</v>
      </c>
      <c r="I54" s="38">
        <v>178000</v>
      </c>
    </row>
    <row r="55" spans="1:9" hidden="1" x14ac:dyDescent="0.25">
      <c r="A55" t="s">
        <v>7</v>
      </c>
      <c r="B55" t="s">
        <v>8</v>
      </c>
      <c r="C55" t="s">
        <v>88</v>
      </c>
      <c r="D55" t="s">
        <v>495</v>
      </c>
      <c r="E55" t="s">
        <v>499</v>
      </c>
      <c r="F55" t="s">
        <v>500</v>
      </c>
      <c r="G55" t="s">
        <v>159</v>
      </c>
      <c r="H55" t="s">
        <v>501</v>
      </c>
      <c r="I55" s="38">
        <v>2975174.1</v>
      </c>
    </row>
    <row r="56" spans="1:9" hidden="1" x14ac:dyDescent="0.25">
      <c r="A56" t="s">
        <v>7</v>
      </c>
      <c r="B56" t="s">
        <v>8</v>
      </c>
      <c r="C56" t="s">
        <v>88</v>
      </c>
      <c r="D56" t="s">
        <v>495</v>
      </c>
      <c r="E56" t="s">
        <v>499</v>
      </c>
      <c r="F56" t="s">
        <v>500</v>
      </c>
      <c r="G56" t="s">
        <v>577</v>
      </c>
      <c r="H56" t="s">
        <v>578</v>
      </c>
      <c r="I56" s="38">
        <v>1329960</v>
      </c>
    </row>
    <row r="57" spans="1:9" hidden="1" x14ac:dyDescent="0.25">
      <c r="A57" t="s">
        <v>7</v>
      </c>
      <c r="B57" t="s">
        <v>8</v>
      </c>
      <c r="C57" t="s">
        <v>88</v>
      </c>
      <c r="D57" t="s">
        <v>495</v>
      </c>
      <c r="E57" t="s">
        <v>502</v>
      </c>
      <c r="F57" t="s">
        <v>503</v>
      </c>
      <c r="G57" t="s">
        <v>25</v>
      </c>
      <c r="H57" t="s">
        <v>466</v>
      </c>
      <c r="I57" s="38">
        <v>173661.61</v>
      </c>
    </row>
    <row r="58" spans="1:9" hidden="1" x14ac:dyDescent="0.25">
      <c r="A58" t="s">
        <v>7</v>
      </c>
      <c r="B58" t="s">
        <v>8</v>
      </c>
      <c r="C58" t="s">
        <v>88</v>
      </c>
      <c r="D58" t="s">
        <v>495</v>
      </c>
      <c r="E58" t="s">
        <v>502</v>
      </c>
      <c r="F58" t="s">
        <v>503</v>
      </c>
      <c r="G58" t="s">
        <v>159</v>
      </c>
      <c r="H58" t="s">
        <v>501</v>
      </c>
      <c r="I58" s="38">
        <v>769807.17</v>
      </c>
    </row>
    <row r="59" spans="1:9" hidden="1" x14ac:dyDescent="0.25">
      <c r="A59" t="s">
        <v>7</v>
      </c>
      <c r="B59" t="s">
        <v>8</v>
      </c>
      <c r="C59" t="s">
        <v>88</v>
      </c>
      <c r="D59" t="s">
        <v>495</v>
      </c>
      <c r="E59" t="s">
        <v>502</v>
      </c>
      <c r="F59" t="s">
        <v>503</v>
      </c>
      <c r="G59" t="s">
        <v>212</v>
      </c>
      <c r="H59" t="s">
        <v>504</v>
      </c>
      <c r="I59" s="38">
        <v>179000</v>
      </c>
    </row>
    <row r="60" spans="1:9" hidden="1" x14ac:dyDescent="0.25">
      <c r="A60" t="s">
        <v>7</v>
      </c>
      <c r="B60" t="s">
        <v>8</v>
      </c>
      <c r="C60" t="s">
        <v>88</v>
      </c>
      <c r="D60" t="s">
        <v>495</v>
      </c>
      <c r="E60" t="s">
        <v>502</v>
      </c>
      <c r="F60" t="s">
        <v>503</v>
      </c>
      <c r="G60" t="s">
        <v>258</v>
      </c>
      <c r="H60" t="s">
        <v>505</v>
      </c>
      <c r="I60" s="38">
        <v>52425</v>
      </c>
    </row>
    <row r="61" spans="1:9" hidden="1" x14ac:dyDescent="0.25">
      <c r="A61" t="s">
        <v>7</v>
      </c>
      <c r="B61" t="s">
        <v>8</v>
      </c>
      <c r="C61" t="s">
        <v>88</v>
      </c>
      <c r="D61" t="s">
        <v>495</v>
      </c>
      <c r="E61" t="s">
        <v>502</v>
      </c>
      <c r="F61" t="s">
        <v>503</v>
      </c>
      <c r="G61" t="s">
        <v>274</v>
      </c>
      <c r="H61" t="s">
        <v>506</v>
      </c>
      <c r="I61" s="38">
        <v>31024.93</v>
      </c>
    </row>
    <row r="62" spans="1:9" hidden="1" x14ac:dyDescent="0.25">
      <c r="A62" t="s">
        <v>7</v>
      </c>
      <c r="B62" t="s">
        <v>8</v>
      </c>
      <c r="C62" t="s">
        <v>88</v>
      </c>
      <c r="D62" t="s">
        <v>495</v>
      </c>
      <c r="E62" t="s">
        <v>502</v>
      </c>
      <c r="F62" t="s">
        <v>503</v>
      </c>
      <c r="G62" t="s">
        <v>297</v>
      </c>
      <c r="H62" t="s">
        <v>507</v>
      </c>
      <c r="I62" s="38">
        <v>343756.19</v>
      </c>
    </row>
    <row r="63" spans="1:9" hidden="1" x14ac:dyDescent="0.25">
      <c r="A63" t="s">
        <v>7</v>
      </c>
      <c r="B63" t="s">
        <v>8</v>
      </c>
      <c r="C63" t="s">
        <v>88</v>
      </c>
      <c r="D63" t="s">
        <v>495</v>
      </c>
      <c r="E63" t="s">
        <v>502</v>
      </c>
      <c r="F63" t="s">
        <v>503</v>
      </c>
      <c r="G63" t="s">
        <v>300</v>
      </c>
      <c r="H63" t="s">
        <v>492</v>
      </c>
      <c r="I63" s="38">
        <v>561998.19999999995</v>
      </c>
    </row>
    <row r="64" spans="1:9" hidden="1" x14ac:dyDescent="0.25">
      <c r="A64" t="s">
        <v>7</v>
      </c>
      <c r="B64" t="s">
        <v>8</v>
      </c>
      <c r="C64" t="s">
        <v>88</v>
      </c>
      <c r="D64" t="s">
        <v>495</v>
      </c>
      <c r="E64" t="s">
        <v>502</v>
      </c>
      <c r="F64" t="s">
        <v>503</v>
      </c>
      <c r="G64" t="s">
        <v>339</v>
      </c>
      <c r="H64" t="s">
        <v>508</v>
      </c>
      <c r="I64" s="38">
        <v>57238.49</v>
      </c>
    </row>
    <row r="65" spans="1:9" hidden="1" x14ac:dyDescent="0.25">
      <c r="A65" t="s">
        <v>7</v>
      </c>
      <c r="B65" t="s">
        <v>8</v>
      </c>
      <c r="C65" t="s">
        <v>88</v>
      </c>
      <c r="D65" t="s">
        <v>495</v>
      </c>
      <c r="E65" t="s">
        <v>502</v>
      </c>
      <c r="F65" t="s">
        <v>503</v>
      </c>
      <c r="G65" t="s">
        <v>340</v>
      </c>
      <c r="H65" t="s">
        <v>509</v>
      </c>
      <c r="I65" s="38">
        <v>549.78</v>
      </c>
    </row>
    <row r="66" spans="1:9" hidden="1" x14ac:dyDescent="0.25">
      <c r="A66" t="s">
        <v>7</v>
      </c>
      <c r="B66" t="s">
        <v>8</v>
      </c>
      <c r="C66" t="s">
        <v>88</v>
      </c>
      <c r="D66" t="s">
        <v>495</v>
      </c>
      <c r="E66" t="s">
        <v>502</v>
      </c>
      <c r="F66" t="s">
        <v>503</v>
      </c>
      <c r="G66" t="s">
        <v>355</v>
      </c>
      <c r="H66" t="s">
        <v>510</v>
      </c>
      <c r="I66" s="38">
        <v>541614.86</v>
      </c>
    </row>
    <row r="67" spans="1:9" hidden="1" x14ac:dyDescent="0.25">
      <c r="A67" t="s">
        <v>7</v>
      </c>
      <c r="B67" t="s">
        <v>8</v>
      </c>
      <c r="C67" t="s">
        <v>88</v>
      </c>
      <c r="D67" t="s">
        <v>495</v>
      </c>
      <c r="E67" t="s">
        <v>502</v>
      </c>
      <c r="F67" t="s">
        <v>503</v>
      </c>
      <c r="G67" t="s">
        <v>389</v>
      </c>
      <c r="H67" t="s">
        <v>511</v>
      </c>
      <c r="I67" s="38">
        <v>1150</v>
      </c>
    </row>
    <row r="68" spans="1:9" hidden="1" x14ac:dyDescent="0.25">
      <c r="A68" t="s">
        <v>7</v>
      </c>
      <c r="B68" t="s">
        <v>8</v>
      </c>
      <c r="C68" t="s">
        <v>88</v>
      </c>
      <c r="D68" t="s">
        <v>495</v>
      </c>
      <c r="E68" t="s">
        <v>502</v>
      </c>
      <c r="F68" t="s">
        <v>503</v>
      </c>
      <c r="G68" t="s">
        <v>512</v>
      </c>
      <c r="H68" t="s">
        <v>513</v>
      </c>
      <c r="I68" s="38">
        <v>12965</v>
      </c>
    </row>
    <row r="69" spans="1:9" hidden="1" x14ac:dyDescent="0.25">
      <c r="A69" t="s">
        <v>7</v>
      </c>
      <c r="B69" t="s">
        <v>8</v>
      </c>
      <c r="C69" t="s">
        <v>88</v>
      </c>
      <c r="D69" t="s">
        <v>495</v>
      </c>
      <c r="E69" t="s">
        <v>502</v>
      </c>
      <c r="F69" t="s">
        <v>503</v>
      </c>
      <c r="G69" t="s">
        <v>514</v>
      </c>
      <c r="H69" t="s">
        <v>515</v>
      </c>
      <c r="I69" s="38">
        <v>53545.51</v>
      </c>
    </row>
    <row r="70" spans="1:9" hidden="1" x14ac:dyDescent="0.25">
      <c r="A70" t="s">
        <v>7</v>
      </c>
      <c r="B70" t="s">
        <v>8</v>
      </c>
      <c r="C70" t="s">
        <v>88</v>
      </c>
      <c r="D70" t="s">
        <v>495</v>
      </c>
      <c r="E70" t="s">
        <v>476</v>
      </c>
      <c r="F70" t="s">
        <v>477</v>
      </c>
      <c r="G70" t="s">
        <v>372</v>
      </c>
      <c r="H70" t="s">
        <v>498</v>
      </c>
      <c r="I70" s="38">
        <v>16040</v>
      </c>
    </row>
    <row r="71" spans="1:9" hidden="1" x14ac:dyDescent="0.25">
      <c r="A71" t="s">
        <v>7</v>
      </c>
      <c r="B71" t="s">
        <v>8</v>
      </c>
      <c r="C71" t="s">
        <v>6</v>
      </c>
      <c r="D71" t="s">
        <v>463</v>
      </c>
      <c r="E71" t="s">
        <v>482</v>
      </c>
      <c r="F71" t="s">
        <v>483</v>
      </c>
      <c r="G71" t="s">
        <v>146</v>
      </c>
      <c r="H71" t="s">
        <v>487</v>
      </c>
      <c r="I71" s="38">
        <v>8692.5399999999809</v>
      </c>
    </row>
    <row r="72" spans="1:9" hidden="1" x14ac:dyDescent="0.25">
      <c r="A72" t="s">
        <v>7</v>
      </c>
      <c r="B72" t="s">
        <v>8</v>
      </c>
      <c r="C72" t="s">
        <v>6</v>
      </c>
      <c r="D72" t="s">
        <v>463</v>
      </c>
      <c r="E72" t="s">
        <v>482</v>
      </c>
      <c r="F72" t="s">
        <v>483</v>
      </c>
      <c r="G72" t="s">
        <v>300</v>
      </c>
      <c r="H72" t="s">
        <v>492</v>
      </c>
      <c r="I72" s="38">
        <v>85905.359999999899</v>
      </c>
    </row>
    <row r="73" spans="1:9" hidden="1" x14ac:dyDescent="0.25">
      <c r="A73" t="s">
        <v>7</v>
      </c>
      <c r="B73" t="s">
        <v>8</v>
      </c>
      <c r="C73" t="s">
        <v>6</v>
      </c>
      <c r="D73" t="s">
        <v>463</v>
      </c>
      <c r="E73" t="s">
        <v>485</v>
      </c>
      <c r="F73" t="s">
        <v>486</v>
      </c>
      <c r="G73" t="s">
        <v>146</v>
      </c>
      <c r="H73" t="s">
        <v>487</v>
      </c>
      <c r="I73" s="38">
        <v>0</v>
      </c>
    </row>
    <row r="74" spans="1:9" hidden="1" x14ac:dyDescent="0.25">
      <c r="A74" t="s">
        <v>7</v>
      </c>
      <c r="B74" t="s">
        <v>8</v>
      </c>
      <c r="C74" t="s">
        <v>6</v>
      </c>
      <c r="D74" t="s">
        <v>463</v>
      </c>
      <c r="E74" t="s">
        <v>485</v>
      </c>
      <c r="F74" t="s">
        <v>486</v>
      </c>
      <c r="G74" t="s">
        <v>182</v>
      </c>
      <c r="H74" t="s">
        <v>468</v>
      </c>
      <c r="I74" s="38">
        <v>79500</v>
      </c>
    </row>
    <row r="75" spans="1:9" hidden="1" x14ac:dyDescent="0.25">
      <c r="A75" t="s">
        <v>7</v>
      </c>
      <c r="B75" t="s">
        <v>8</v>
      </c>
      <c r="C75" t="s">
        <v>6</v>
      </c>
      <c r="D75" t="s">
        <v>463</v>
      </c>
      <c r="E75" t="s">
        <v>485</v>
      </c>
      <c r="F75" t="s">
        <v>486</v>
      </c>
      <c r="G75" t="s">
        <v>365</v>
      </c>
      <c r="H75" t="s">
        <v>489</v>
      </c>
      <c r="I75" s="38">
        <v>24614.0600000001</v>
      </c>
    </row>
    <row r="76" spans="1:9" hidden="1" x14ac:dyDescent="0.25">
      <c r="A76" t="s">
        <v>7</v>
      </c>
      <c r="B76" t="s">
        <v>8</v>
      </c>
      <c r="C76" t="s">
        <v>6</v>
      </c>
      <c r="D76" t="s">
        <v>463</v>
      </c>
      <c r="E76" t="s">
        <v>485</v>
      </c>
      <c r="F76" t="s">
        <v>486</v>
      </c>
      <c r="G76" t="s">
        <v>374</v>
      </c>
      <c r="H76" t="s">
        <v>484</v>
      </c>
      <c r="I76" s="38">
        <v>2520</v>
      </c>
    </row>
    <row r="77" spans="1:9" hidden="1" x14ac:dyDescent="0.25">
      <c r="A77" t="s">
        <v>7</v>
      </c>
      <c r="B77" t="s">
        <v>8</v>
      </c>
      <c r="C77" t="s">
        <v>6</v>
      </c>
      <c r="D77" t="s">
        <v>463</v>
      </c>
      <c r="E77" t="s">
        <v>485</v>
      </c>
      <c r="F77" t="s">
        <v>486</v>
      </c>
      <c r="G77" t="s">
        <v>577</v>
      </c>
      <c r="H77" t="s">
        <v>578</v>
      </c>
      <c r="I77" s="38">
        <v>0</v>
      </c>
    </row>
    <row r="78" spans="1:9" hidden="1" x14ac:dyDescent="0.25">
      <c r="A78" t="s">
        <v>7</v>
      </c>
      <c r="B78" t="s">
        <v>8</v>
      </c>
      <c r="C78" t="s">
        <v>6</v>
      </c>
      <c r="D78" t="s">
        <v>463</v>
      </c>
      <c r="E78" t="s">
        <v>516</v>
      </c>
      <c r="F78" t="s">
        <v>517</v>
      </c>
      <c r="G78" t="s">
        <v>25</v>
      </c>
      <c r="H78" t="s">
        <v>466</v>
      </c>
      <c r="I78" s="38">
        <v>58984.72</v>
      </c>
    </row>
    <row r="79" spans="1:9" hidden="1" x14ac:dyDescent="0.25">
      <c r="A79" t="s">
        <v>7</v>
      </c>
      <c r="B79" t="s">
        <v>8</v>
      </c>
      <c r="C79" t="s">
        <v>6</v>
      </c>
      <c r="D79" t="s">
        <v>463</v>
      </c>
      <c r="E79" t="s">
        <v>516</v>
      </c>
      <c r="F79" t="s">
        <v>517</v>
      </c>
      <c r="G79" t="s">
        <v>146</v>
      </c>
      <c r="H79" t="s">
        <v>487</v>
      </c>
      <c r="I79" s="38">
        <v>78625.88</v>
      </c>
    </row>
    <row r="80" spans="1:9" hidden="1" x14ac:dyDescent="0.25">
      <c r="A80" t="s">
        <v>7</v>
      </c>
      <c r="B80" t="s">
        <v>8</v>
      </c>
      <c r="C80" t="s">
        <v>6</v>
      </c>
      <c r="D80" t="s">
        <v>463</v>
      </c>
      <c r="E80" t="s">
        <v>516</v>
      </c>
      <c r="F80" t="s">
        <v>517</v>
      </c>
      <c r="G80" t="s">
        <v>159</v>
      </c>
      <c r="H80" t="s">
        <v>501</v>
      </c>
      <c r="I80" s="38">
        <v>150150.79999999999</v>
      </c>
    </row>
    <row r="81" spans="1:9" hidden="1" x14ac:dyDescent="0.25">
      <c r="A81" t="s">
        <v>7</v>
      </c>
      <c r="B81" t="s">
        <v>8</v>
      </c>
      <c r="C81" t="s">
        <v>6</v>
      </c>
      <c r="D81" t="s">
        <v>463</v>
      </c>
      <c r="E81" t="s">
        <v>516</v>
      </c>
      <c r="F81" t="s">
        <v>517</v>
      </c>
      <c r="G81" t="s">
        <v>227</v>
      </c>
      <c r="H81" t="s">
        <v>488</v>
      </c>
      <c r="I81" s="38">
        <v>2800</v>
      </c>
    </row>
    <row r="82" spans="1:9" hidden="1" x14ac:dyDescent="0.25">
      <c r="A82" t="s">
        <v>7</v>
      </c>
      <c r="B82" t="s">
        <v>8</v>
      </c>
      <c r="C82" t="s">
        <v>6</v>
      </c>
      <c r="D82" t="s">
        <v>463</v>
      </c>
      <c r="E82" t="s">
        <v>516</v>
      </c>
      <c r="F82" t="s">
        <v>517</v>
      </c>
      <c r="G82" t="s">
        <v>256</v>
      </c>
      <c r="H82" t="s">
        <v>518</v>
      </c>
      <c r="I82" s="38">
        <v>0</v>
      </c>
    </row>
    <row r="83" spans="1:9" hidden="1" x14ac:dyDescent="0.25">
      <c r="A83" t="s">
        <v>7</v>
      </c>
      <c r="B83" t="s">
        <v>8</v>
      </c>
      <c r="C83" t="s">
        <v>6</v>
      </c>
      <c r="D83" t="s">
        <v>463</v>
      </c>
      <c r="E83" t="s">
        <v>516</v>
      </c>
      <c r="F83" t="s">
        <v>517</v>
      </c>
      <c r="G83" t="s">
        <v>260</v>
      </c>
      <c r="H83" t="s">
        <v>519</v>
      </c>
      <c r="I83" s="38">
        <v>158675.5</v>
      </c>
    </row>
    <row r="84" spans="1:9" hidden="1" x14ac:dyDescent="0.25">
      <c r="A84" t="s">
        <v>7</v>
      </c>
      <c r="B84" t="s">
        <v>8</v>
      </c>
      <c r="C84" t="s">
        <v>6</v>
      </c>
      <c r="D84" t="s">
        <v>463</v>
      </c>
      <c r="E84" t="s">
        <v>516</v>
      </c>
      <c r="F84" t="s">
        <v>517</v>
      </c>
      <c r="G84" t="s">
        <v>261</v>
      </c>
      <c r="H84" t="s">
        <v>520</v>
      </c>
      <c r="I84" s="38">
        <v>19815.5</v>
      </c>
    </row>
    <row r="85" spans="1:9" hidden="1" x14ac:dyDescent="0.25">
      <c r="A85" t="s">
        <v>7</v>
      </c>
      <c r="B85" t="s">
        <v>8</v>
      </c>
      <c r="C85" t="s">
        <v>6</v>
      </c>
      <c r="D85" t="s">
        <v>463</v>
      </c>
      <c r="E85" t="s">
        <v>516</v>
      </c>
      <c r="F85" t="s">
        <v>517</v>
      </c>
      <c r="G85" t="s">
        <v>262</v>
      </c>
      <c r="H85" t="s">
        <v>521</v>
      </c>
      <c r="I85" s="38">
        <v>40392</v>
      </c>
    </row>
    <row r="86" spans="1:9" hidden="1" x14ac:dyDescent="0.25">
      <c r="A86" t="s">
        <v>7</v>
      </c>
      <c r="B86" t="s">
        <v>8</v>
      </c>
      <c r="C86" t="s">
        <v>6</v>
      </c>
      <c r="D86" t="s">
        <v>463</v>
      </c>
      <c r="E86" t="s">
        <v>516</v>
      </c>
      <c r="F86" t="s">
        <v>517</v>
      </c>
      <c r="G86" t="s">
        <v>268</v>
      </c>
      <c r="H86" t="s">
        <v>522</v>
      </c>
      <c r="I86" s="38">
        <v>9487.7199999999993</v>
      </c>
    </row>
    <row r="87" spans="1:9" hidden="1" x14ac:dyDescent="0.25">
      <c r="A87" t="s">
        <v>7</v>
      </c>
      <c r="B87" t="s">
        <v>8</v>
      </c>
      <c r="C87" t="s">
        <v>6</v>
      </c>
      <c r="D87" t="s">
        <v>463</v>
      </c>
      <c r="E87" t="s">
        <v>516</v>
      </c>
      <c r="F87" t="s">
        <v>517</v>
      </c>
      <c r="G87" t="s">
        <v>269</v>
      </c>
      <c r="H87" t="s">
        <v>523</v>
      </c>
      <c r="I87" s="38">
        <v>321643.40999999997</v>
      </c>
    </row>
    <row r="88" spans="1:9" hidden="1" x14ac:dyDescent="0.25">
      <c r="A88" t="s">
        <v>7</v>
      </c>
      <c r="B88" t="s">
        <v>8</v>
      </c>
      <c r="C88" t="s">
        <v>6</v>
      </c>
      <c r="D88" t="s">
        <v>463</v>
      </c>
      <c r="E88" t="s">
        <v>516</v>
      </c>
      <c r="F88" t="s">
        <v>517</v>
      </c>
      <c r="G88" t="s">
        <v>271</v>
      </c>
      <c r="H88" t="s">
        <v>524</v>
      </c>
      <c r="I88" s="38">
        <v>25851.599999999999</v>
      </c>
    </row>
    <row r="89" spans="1:9" hidden="1" x14ac:dyDescent="0.25">
      <c r="A89" t="s">
        <v>7</v>
      </c>
      <c r="B89" t="s">
        <v>8</v>
      </c>
      <c r="C89" t="s">
        <v>6</v>
      </c>
      <c r="D89" t="s">
        <v>463</v>
      </c>
      <c r="E89" t="s">
        <v>516</v>
      </c>
      <c r="F89" t="s">
        <v>517</v>
      </c>
      <c r="G89" t="s">
        <v>297</v>
      </c>
      <c r="H89" t="s">
        <v>507</v>
      </c>
      <c r="I89" s="38">
        <v>78081.769999999902</v>
      </c>
    </row>
    <row r="90" spans="1:9" hidden="1" x14ac:dyDescent="0.25">
      <c r="A90" t="s">
        <v>7</v>
      </c>
      <c r="B90" t="s">
        <v>8</v>
      </c>
      <c r="C90" t="s">
        <v>6</v>
      </c>
      <c r="D90" t="s">
        <v>463</v>
      </c>
      <c r="E90" t="s">
        <v>516</v>
      </c>
      <c r="F90" t="s">
        <v>517</v>
      </c>
      <c r="G90" t="s">
        <v>300</v>
      </c>
      <c r="H90" t="s">
        <v>492</v>
      </c>
      <c r="I90" s="38">
        <v>369051.16</v>
      </c>
    </row>
    <row r="91" spans="1:9" hidden="1" x14ac:dyDescent="0.25">
      <c r="A91" t="s">
        <v>7</v>
      </c>
      <c r="B91" t="s">
        <v>8</v>
      </c>
      <c r="C91" t="s">
        <v>6</v>
      </c>
      <c r="D91" t="s">
        <v>463</v>
      </c>
      <c r="E91" t="s">
        <v>516</v>
      </c>
      <c r="F91" t="s">
        <v>517</v>
      </c>
      <c r="G91" t="s">
        <v>339</v>
      </c>
      <c r="H91" t="s">
        <v>508</v>
      </c>
      <c r="I91" s="38">
        <v>137789.04999999999</v>
      </c>
    </row>
    <row r="92" spans="1:9" hidden="1" x14ac:dyDescent="0.25">
      <c r="A92" t="s">
        <v>7</v>
      </c>
      <c r="B92" t="s">
        <v>8</v>
      </c>
      <c r="C92" t="s">
        <v>6</v>
      </c>
      <c r="D92" t="s">
        <v>463</v>
      </c>
      <c r="E92" t="s">
        <v>516</v>
      </c>
      <c r="F92" t="s">
        <v>517</v>
      </c>
      <c r="G92" t="s">
        <v>340</v>
      </c>
      <c r="H92" t="s">
        <v>509</v>
      </c>
      <c r="I92" s="38">
        <v>1549.68</v>
      </c>
    </row>
    <row r="93" spans="1:9" hidden="1" x14ac:dyDescent="0.25">
      <c r="A93" t="s">
        <v>7</v>
      </c>
      <c r="B93" t="s">
        <v>8</v>
      </c>
      <c r="C93" t="s">
        <v>6</v>
      </c>
      <c r="D93" t="s">
        <v>463</v>
      </c>
      <c r="E93" t="s">
        <v>516</v>
      </c>
      <c r="F93" t="s">
        <v>517</v>
      </c>
      <c r="G93" t="s">
        <v>355</v>
      </c>
      <c r="H93" t="s">
        <v>510</v>
      </c>
      <c r="I93" s="38">
        <v>30330.03</v>
      </c>
    </row>
    <row r="94" spans="1:9" hidden="1" x14ac:dyDescent="0.25">
      <c r="A94" t="s">
        <v>7</v>
      </c>
      <c r="B94" t="s">
        <v>8</v>
      </c>
      <c r="C94" t="s">
        <v>6</v>
      </c>
      <c r="D94" t="s">
        <v>463</v>
      </c>
      <c r="E94" t="s">
        <v>516</v>
      </c>
      <c r="F94" t="s">
        <v>517</v>
      </c>
      <c r="G94" t="s">
        <v>361</v>
      </c>
      <c r="H94" t="s">
        <v>525</v>
      </c>
      <c r="I94" s="38">
        <v>56155.6</v>
      </c>
    </row>
    <row r="95" spans="1:9" hidden="1" x14ac:dyDescent="0.25">
      <c r="A95" t="s">
        <v>7</v>
      </c>
      <c r="B95" t="s">
        <v>8</v>
      </c>
      <c r="C95" t="s">
        <v>6</v>
      </c>
      <c r="D95" t="s">
        <v>463</v>
      </c>
      <c r="E95" t="s">
        <v>516</v>
      </c>
      <c r="F95" t="s">
        <v>517</v>
      </c>
      <c r="G95" t="s">
        <v>387</v>
      </c>
      <c r="H95" t="s">
        <v>526</v>
      </c>
      <c r="I95" s="38">
        <v>9473.92</v>
      </c>
    </row>
    <row r="96" spans="1:9" hidden="1" x14ac:dyDescent="0.25">
      <c r="A96" t="s">
        <v>7</v>
      </c>
      <c r="B96" t="s">
        <v>8</v>
      </c>
      <c r="C96" t="s">
        <v>6</v>
      </c>
      <c r="D96" t="s">
        <v>463</v>
      </c>
      <c r="E96" t="s">
        <v>516</v>
      </c>
      <c r="F96" t="s">
        <v>517</v>
      </c>
      <c r="G96" t="s">
        <v>388</v>
      </c>
      <c r="H96" t="s">
        <v>527</v>
      </c>
      <c r="I96" s="38">
        <v>88361.200000000099</v>
      </c>
    </row>
    <row r="97" spans="1:9" hidden="1" x14ac:dyDescent="0.25">
      <c r="A97" t="s">
        <v>7</v>
      </c>
      <c r="B97" t="s">
        <v>8</v>
      </c>
      <c r="C97" t="s">
        <v>6</v>
      </c>
      <c r="D97" t="s">
        <v>463</v>
      </c>
      <c r="E97" t="s">
        <v>516</v>
      </c>
      <c r="F97" t="s">
        <v>517</v>
      </c>
      <c r="G97" t="s">
        <v>528</v>
      </c>
      <c r="H97" t="s">
        <v>529</v>
      </c>
      <c r="I97" s="38">
        <v>26775</v>
      </c>
    </row>
    <row r="98" spans="1:9" hidden="1" x14ac:dyDescent="0.25">
      <c r="A98" t="s">
        <v>7</v>
      </c>
      <c r="B98" t="s">
        <v>8</v>
      </c>
      <c r="C98" t="s">
        <v>6</v>
      </c>
      <c r="D98" t="s">
        <v>463</v>
      </c>
      <c r="E98" t="s">
        <v>516</v>
      </c>
      <c r="F98" t="s">
        <v>517</v>
      </c>
      <c r="G98" t="s">
        <v>389</v>
      </c>
      <c r="H98" t="s">
        <v>511</v>
      </c>
      <c r="I98" s="38">
        <v>5669.1</v>
      </c>
    </row>
    <row r="99" spans="1:9" hidden="1" x14ac:dyDescent="0.25">
      <c r="A99" t="s">
        <v>7</v>
      </c>
      <c r="B99" t="s">
        <v>8</v>
      </c>
      <c r="C99" t="s">
        <v>6</v>
      </c>
      <c r="D99" t="s">
        <v>463</v>
      </c>
      <c r="E99" t="s">
        <v>516</v>
      </c>
      <c r="F99" t="s">
        <v>517</v>
      </c>
      <c r="G99" t="s">
        <v>577</v>
      </c>
      <c r="H99" t="s">
        <v>578</v>
      </c>
      <c r="I99" s="38">
        <v>95342.299999999901</v>
      </c>
    </row>
    <row r="100" spans="1:9" hidden="1" x14ac:dyDescent="0.25">
      <c r="A100" t="s">
        <v>7</v>
      </c>
      <c r="B100" t="s">
        <v>8</v>
      </c>
      <c r="C100" t="s">
        <v>6</v>
      </c>
      <c r="D100" t="s">
        <v>463</v>
      </c>
      <c r="E100" t="s">
        <v>530</v>
      </c>
      <c r="F100" t="s">
        <v>531</v>
      </c>
      <c r="G100" t="s">
        <v>146</v>
      </c>
      <c r="H100" t="s">
        <v>487</v>
      </c>
      <c r="I100" s="38">
        <v>0</v>
      </c>
    </row>
    <row r="101" spans="1:9" hidden="1" x14ac:dyDescent="0.25">
      <c r="A101" t="s">
        <v>7</v>
      </c>
      <c r="B101" t="s">
        <v>8</v>
      </c>
      <c r="C101" t="s">
        <v>6</v>
      </c>
      <c r="D101" t="s">
        <v>463</v>
      </c>
      <c r="E101" t="s">
        <v>530</v>
      </c>
      <c r="F101" t="s">
        <v>531</v>
      </c>
      <c r="G101" t="s">
        <v>300</v>
      </c>
      <c r="H101" t="s">
        <v>492</v>
      </c>
      <c r="I101" s="38">
        <v>68093.070000000298</v>
      </c>
    </row>
    <row r="102" spans="1:9" hidden="1" x14ac:dyDescent="0.25">
      <c r="A102" t="s">
        <v>7</v>
      </c>
      <c r="B102" t="s">
        <v>8</v>
      </c>
      <c r="C102" t="s">
        <v>6</v>
      </c>
      <c r="D102" t="s">
        <v>463</v>
      </c>
      <c r="E102" t="s">
        <v>530</v>
      </c>
      <c r="F102" t="s">
        <v>531</v>
      </c>
      <c r="G102" t="s">
        <v>577</v>
      </c>
      <c r="H102" t="s">
        <v>578</v>
      </c>
      <c r="I102" s="38">
        <v>14781.6</v>
      </c>
    </row>
    <row r="103" spans="1:9" hidden="1" x14ac:dyDescent="0.25">
      <c r="A103" t="s">
        <v>7</v>
      </c>
      <c r="B103" t="s">
        <v>8</v>
      </c>
      <c r="C103" t="s">
        <v>6</v>
      </c>
      <c r="D103" t="s">
        <v>463</v>
      </c>
      <c r="E103" t="s">
        <v>532</v>
      </c>
      <c r="F103" t="s">
        <v>533</v>
      </c>
      <c r="G103" t="s">
        <v>146</v>
      </c>
      <c r="H103" t="s">
        <v>487</v>
      </c>
      <c r="I103" s="38">
        <v>0</v>
      </c>
    </row>
    <row r="104" spans="1:9" hidden="1" x14ac:dyDescent="0.25">
      <c r="A104" t="s">
        <v>7</v>
      </c>
      <c r="B104" t="s">
        <v>8</v>
      </c>
      <c r="C104" t="s">
        <v>6</v>
      </c>
      <c r="D104" t="s">
        <v>463</v>
      </c>
      <c r="E104" t="s">
        <v>532</v>
      </c>
      <c r="F104" t="s">
        <v>533</v>
      </c>
      <c r="G104" t="s">
        <v>300</v>
      </c>
      <c r="H104" t="s">
        <v>492</v>
      </c>
      <c r="I104" s="38">
        <v>147409.73000000001</v>
      </c>
    </row>
    <row r="105" spans="1:9" hidden="1" x14ac:dyDescent="0.25">
      <c r="A105" t="s">
        <v>7</v>
      </c>
      <c r="B105" t="s">
        <v>8</v>
      </c>
      <c r="C105" t="s">
        <v>6</v>
      </c>
      <c r="D105" t="s">
        <v>463</v>
      </c>
      <c r="E105" t="s">
        <v>532</v>
      </c>
      <c r="F105" t="s">
        <v>533</v>
      </c>
      <c r="G105" t="s">
        <v>365</v>
      </c>
      <c r="H105" t="s">
        <v>489</v>
      </c>
      <c r="I105" s="38">
        <v>272507.28000000003</v>
      </c>
    </row>
    <row r="106" spans="1:9" hidden="1" x14ac:dyDescent="0.25">
      <c r="A106" t="s">
        <v>7</v>
      </c>
      <c r="B106" t="s">
        <v>8</v>
      </c>
      <c r="C106" t="s">
        <v>6</v>
      </c>
      <c r="D106" t="s">
        <v>463</v>
      </c>
      <c r="E106" t="s">
        <v>532</v>
      </c>
      <c r="F106" t="s">
        <v>533</v>
      </c>
      <c r="G106" t="s">
        <v>534</v>
      </c>
      <c r="H106" t="s">
        <v>535</v>
      </c>
      <c r="I106" s="38">
        <v>3900</v>
      </c>
    </row>
    <row r="107" spans="1:9" hidden="1" x14ac:dyDescent="0.25">
      <c r="A107" t="s">
        <v>7</v>
      </c>
      <c r="B107" t="s">
        <v>8</v>
      </c>
      <c r="C107" t="s">
        <v>6</v>
      </c>
      <c r="D107" t="s">
        <v>463</v>
      </c>
      <c r="E107" t="s">
        <v>536</v>
      </c>
      <c r="F107" t="s">
        <v>537</v>
      </c>
      <c r="G107" t="s">
        <v>146</v>
      </c>
      <c r="H107" t="s">
        <v>487</v>
      </c>
      <c r="I107" s="38">
        <v>315377.15000000002</v>
      </c>
    </row>
    <row r="108" spans="1:9" hidden="1" x14ac:dyDescent="0.25">
      <c r="A108" t="s">
        <v>7</v>
      </c>
      <c r="B108" t="s">
        <v>8</v>
      </c>
      <c r="C108" t="s">
        <v>6</v>
      </c>
      <c r="D108" t="s">
        <v>463</v>
      </c>
      <c r="E108" t="s">
        <v>536</v>
      </c>
      <c r="F108" t="s">
        <v>537</v>
      </c>
      <c r="G108" t="s">
        <v>300</v>
      </c>
      <c r="H108" t="s">
        <v>492</v>
      </c>
      <c r="I108" s="38">
        <v>25932985.190000001</v>
      </c>
    </row>
    <row r="109" spans="1:9" hidden="1" x14ac:dyDescent="0.25">
      <c r="A109" t="s">
        <v>7</v>
      </c>
      <c r="B109" t="s">
        <v>8</v>
      </c>
      <c r="C109" t="s">
        <v>6</v>
      </c>
      <c r="D109" t="s">
        <v>463</v>
      </c>
      <c r="E109" t="s">
        <v>536</v>
      </c>
      <c r="F109" t="s">
        <v>537</v>
      </c>
      <c r="G109" t="s">
        <v>577</v>
      </c>
      <c r="H109" t="s">
        <v>578</v>
      </c>
      <c r="I109" s="38">
        <v>4588502.08</v>
      </c>
    </row>
    <row r="110" spans="1:9" hidden="1" x14ac:dyDescent="0.25">
      <c r="A110" t="s">
        <v>7</v>
      </c>
      <c r="B110" t="s">
        <v>8</v>
      </c>
      <c r="C110" t="s">
        <v>6</v>
      </c>
      <c r="D110" t="s">
        <v>463</v>
      </c>
      <c r="E110" t="s">
        <v>490</v>
      </c>
      <c r="F110" t="s">
        <v>491</v>
      </c>
      <c r="G110" t="s">
        <v>25</v>
      </c>
      <c r="H110" t="s">
        <v>466</v>
      </c>
      <c r="I110" s="38">
        <v>434940.08</v>
      </c>
    </row>
    <row r="111" spans="1:9" hidden="1" x14ac:dyDescent="0.25">
      <c r="A111" t="s">
        <v>7</v>
      </c>
      <c r="B111" t="s">
        <v>8</v>
      </c>
      <c r="C111" t="s">
        <v>6</v>
      </c>
      <c r="D111" t="s">
        <v>463</v>
      </c>
      <c r="E111" t="s">
        <v>490</v>
      </c>
      <c r="F111" t="s">
        <v>491</v>
      </c>
      <c r="G111" t="s">
        <v>146</v>
      </c>
      <c r="H111" t="s">
        <v>487</v>
      </c>
      <c r="I111" s="38">
        <v>91886.950000000201</v>
      </c>
    </row>
    <row r="112" spans="1:9" hidden="1" x14ac:dyDescent="0.25">
      <c r="A112" t="s">
        <v>7</v>
      </c>
      <c r="B112" t="s">
        <v>8</v>
      </c>
      <c r="C112" t="s">
        <v>6</v>
      </c>
      <c r="D112" t="s">
        <v>463</v>
      </c>
      <c r="E112" t="s">
        <v>490</v>
      </c>
      <c r="F112" t="s">
        <v>491</v>
      </c>
      <c r="G112" t="s">
        <v>159</v>
      </c>
      <c r="H112" t="s">
        <v>501</v>
      </c>
      <c r="I112" s="38">
        <v>28142.9</v>
      </c>
    </row>
    <row r="113" spans="1:9" hidden="1" x14ac:dyDescent="0.25">
      <c r="A113" t="s">
        <v>7</v>
      </c>
      <c r="B113" t="s">
        <v>8</v>
      </c>
      <c r="C113" t="s">
        <v>6</v>
      </c>
      <c r="D113" t="s">
        <v>463</v>
      </c>
      <c r="E113" t="s">
        <v>490</v>
      </c>
      <c r="F113" t="s">
        <v>491</v>
      </c>
      <c r="G113" t="s">
        <v>212</v>
      </c>
      <c r="H113" t="s">
        <v>504</v>
      </c>
      <c r="I113" s="38">
        <v>2380</v>
      </c>
    </row>
    <row r="114" spans="1:9" hidden="1" x14ac:dyDescent="0.25">
      <c r="A114" t="s">
        <v>7</v>
      </c>
      <c r="B114" t="s">
        <v>8</v>
      </c>
      <c r="C114" t="s">
        <v>6</v>
      </c>
      <c r="D114" t="s">
        <v>463</v>
      </c>
      <c r="E114" t="s">
        <v>490</v>
      </c>
      <c r="F114" t="s">
        <v>491</v>
      </c>
      <c r="G114" t="s">
        <v>227</v>
      </c>
      <c r="H114" t="s">
        <v>488</v>
      </c>
      <c r="I114" s="38">
        <v>186796.06</v>
      </c>
    </row>
    <row r="115" spans="1:9" hidden="1" x14ac:dyDescent="0.25">
      <c r="A115" t="s">
        <v>7</v>
      </c>
      <c r="B115" t="s">
        <v>8</v>
      </c>
      <c r="C115" t="s">
        <v>6</v>
      </c>
      <c r="D115" t="s">
        <v>463</v>
      </c>
      <c r="E115" t="s">
        <v>490</v>
      </c>
      <c r="F115" t="s">
        <v>491</v>
      </c>
      <c r="G115" t="s">
        <v>297</v>
      </c>
      <c r="H115" t="s">
        <v>507</v>
      </c>
      <c r="I115" s="38">
        <v>6700.5099999999902</v>
      </c>
    </row>
    <row r="116" spans="1:9" hidden="1" x14ac:dyDescent="0.25">
      <c r="A116" t="s">
        <v>7</v>
      </c>
      <c r="B116" t="s">
        <v>8</v>
      </c>
      <c r="C116" t="s">
        <v>6</v>
      </c>
      <c r="D116" t="s">
        <v>463</v>
      </c>
      <c r="E116" t="s">
        <v>490</v>
      </c>
      <c r="F116" t="s">
        <v>491</v>
      </c>
      <c r="G116" t="s">
        <v>300</v>
      </c>
      <c r="H116" t="s">
        <v>492</v>
      </c>
      <c r="I116" s="38">
        <v>14759190.630000001</v>
      </c>
    </row>
    <row r="117" spans="1:9" hidden="1" x14ac:dyDescent="0.25">
      <c r="A117" t="s">
        <v>7</v>
      </c>
      <c r="B117" t="s">
        <v>8</v>
      </c>
      <c r="C117" t="s">
        <v>6</v>
      </c>
      <c r="D117" t="s">
        <v>463</v>
      </c>
      <c r="E117" t="s">
        <v>490</v>
      </c>
      <c r="F117" t="s">
        <v>491</v>
      </c>
      <c r="G117" t="s">
        <v>339</v>
      </c>
      <c r="H117" t="s">
        <v>508</v>
      </c>
      <c r="I117" s="38">
        <v>47249.1</v>
      </c>
    </row>
    <row r="118" spans="1:9" hidden="1" x14ac:dyDescent="0.25">
      <c r="A118" t="s">
        <v>7</v>
      </c>
      <c r="B118" t="s">
        <v>8</v>
      </c>
      <c r="C118" t="s">
        <v>6</v>
      </c>
      <c r="D118" t="s">
        <v>463</v>
      </c>
      <c r="E118" t="s">
        <v>490</v>
      </c>
      <c r="F118" t="s">
        <v>491</v>
      </c>
      <c r="G118" t="s">
        <v>365</v>
      </c>
      <c r="H118" t="s">
        <v>489</v>
      </c>
      <c r="I118" s="38">
        <v>97650</v>
      </c>
    </row>
    <row r="119" spans="1:9" hidden="1" x14ac:dyDescent="0.25">
      <c r="A119" t="s">
        <v>7</v>
      </c>
      <c r="B119" t="s">
        <v>8</v>
      </c>
      <c r="C119" t="s">
        <v>6</v>
      </c>
      <c r="D119" t="s">
        <v>463</v>
      </c>
      <c r="E119" t="s">
        <v>490</v>
      </c>
      <c r="F119" t="s">
        <v>491</v>
      </c>
      <c r="G119" t="s">
        <v>388</v>
      </c>
      <c r="H119" t="s">
        <v>527</v>
      </c>
      <c r="I119" s="38">
        <v>711</v>
      </c>
    </row>
    <row r="120" spans="1:9" hidden="1" x14ac:dyDescent="0.25">
      <c r="A120" t="s">
        <v>7</v>
      </c>
      <c r="B120" t="s">
        <v>8</v>
      </c>
      <c r="C120" t="s">
        <v>6</v>
      </c>
      <c r="D120" t="s">
        <v>463</v>
      </c>
      <c r="E120" t="s">
        <v>490</v>
      </c>
      <c r="F120" t="s">
        <v>491</v>
      </c>
      <c r="G120" t="s">
        <v>389</v>
      </c>
      <c r="H120" t="s">
        <v>511</v>
      </c>
      <c r="I120" s="38">
        <v>772.8</v>
      </c>
    </row>
    <row r="121" spans="1:9" hidden="1" x14ac:dyDescent="0.25">
      <c r="A121" t="s">
        <v>7</v>
      </c>
      <c r="B121" t="s">
        <v>8</v>
      </c>
      <c r="C121" t="s">
        <v>6</v>
      </c>
      <c r="D121" t="s">
        <v>463</v>
      </c>
      <c r="E121" t="s">
        <v>490</v>
      </c>
      <c r="F121" t="s">
        <v>491</v>
      </c>
      <c r="G121" t="s">
        <v>538</v>
      </c>
      <c r="H121" t="s">
        <v>539</v>
      </c>
      <c r="I121" s="38">
        <v>22000</v>
      </c>
    </row>
    <row r="122" spans="1:9" hidden="1" x14ac:dyDescent="0.25">
      <c r="A122" t="s">
        <v>7</v>
      </c>
      <c r="B122" t="s">
        <v>8</v>
      </c>
      <c r="C122" t="s">
        <v>6</v>
      </c>
      <c r="D122" t="s">
        <v>463</v>
      </c>
      <c r="E122" t="s">
        <v>490</v>
      </c>
      <c r="F122" t="s">
        <v>491</v>
      </c>
      <c r="G122" t="s">
        <v>577</v>
      </c>
      <c r="H122" t="s">
        <v>578</v>
      </c>
      <c r="I122" s="38">
        <v>673303.37</v>
      </c>
    </row>
    <row r="123" spans="1:9" hidden="1" x14ac:dyDescent="0.25">
      <c r="A123" t="s">
        <v>7</v>
      </c>
      <c r="B123" t="s">
        <v>8</v>
      </c>
      <c r="C123" t="s">
        <v>6</v>
      </c>
      <c r="D123" t="s">
        <v>463</v>
      </c>
      <c r="E123" t="s">
        <v>496</v>
      </c>
      <c r="F123" t="s">
        <v>497</v>
      </c>
      <c r="G123" t="s">
        <v>146</v>
      </c>
      <c r="H123" t="s">
        <v>487</v>
      </c>
      <c r="I123" s="38">
        <v>1734.33</v>
      </c>
    </row>
    <row r="124" spans="1:9" hidden="1" x14ac:dyDescent="0.25">
      <c r="A124" t="s">
        <v>7</v>
      </c>
      <c r="B124" t="s">
        <v>8</v>
      </c>
      <c r="C124" t="s">
        <v>6</v>
      </c>
      <c r="D124" t="s">
        <v>463</v>
      </c>
      <c r="E124" t="s">
        <v>496</v>
      </c>
      <c r="F124" t="s">
        <v>497</v>
      </c>
      <c r="G124" t="s">
        <v>300</v>
      </c>
      <c r="H124" t="s">
        <v>492</v>
      </c>
      <c r="I124" s="38">
        <v>1282835.98</v>
      </c>
    </row>
    <row r="125" spans="1:9" hidden="1" x14ac:dyDescent="0.25">
      <c r="A125" t="s">
        <v>7</v>
      </c>
      <c r="B125" t="s">
        <v>8</v>
      </c>
      <c r="C125" t="s">
        <v>6</v>
      </c>
      <c r="D125" t="s">
        <v>463</v>
      </c>
      <c r="E125" t="s">
        <v>496</v>
      </c>
      <c r="F125" t="s">
        <v>497</v>
      </c>
      <c r="G125" t="s">
        <v>372</v>
      </c>
      <c r="H125" t="s">
        <v>498</v>
      </c>
      <c r="I125" s="38">
        <v>1241299.6000000001</v>
      </c>
    </row>
    <row r="126" spans="1:9" hidden="1" x14ac:dyDescent="0.25">
      <c r="A126" t="s">
        <v>7</v>
      </c>
      <c r="B126" t="s">
        <v>8</v>
      </c>
      <c r="C126" t="s">
        <v>6</v>
      </c>
      <c r="D126" t="s">
        <v>463</v>
      </c>
      <c r="E126" t="s">
        <v>496</v>
      </c>
      <c r="F126" t="s">
        <v>497</v>
      </c>
      <c r="G126" t="s">
        <v>540</v>
      </c>
      <c r="H126" t="s">
        <v>541</v>
      </c>
      <c r="I126" s="38">
        <v>12809.72</v>
      </c>
    </row>
    <row r="127" spans="1:9" hidden="1" x14ac:dyDescent="0.25">
      <c r="A127" t="s">
        <v>7</v>
      </c>
      <c r="B127" t="s">
        <v>8</v>
      </c>
      <c r="C127" t="s">
        <v>6</v>
      </c>
      <c r="D127" t="s">
        <v>463</v>
      </c>
      <c r="E127" t="s">
        <v>496</v>
      </c>
      <c r="F127" t="s">
        <v>497</v>
      </c>
      <c r="G127" t="s">
        <v>577</v>
      </c>
      <c r="H127" t="s">
        <v>578</v>
      </c>
      <c r="I127" s="38">
        <v>44004.18</v>
      </c>
    </row>
    <row r="128" spans="1:9" hidden="1" x14ac:dyDescent="0.25">
      <c r="A128" t="s">
        <v>7</v>
      </c>
      <c r="B128" t="s">
        <v>8</v>
      </c>
      <c r="C128" t="s">
        <v>6</v>
      </c>
      <c r="D128" t="s">
        <v>463</v>
      </c>
      <c r="E128" t="s">
        <v>496</v>
      </c>
      <c r="F128" t="s">
        <v>497</v>
      </c>
      <c r="G128" t="s">
        <v>542</v>
      </c>
      <c r="H128" t="s">
        <v>543</v>
      </c>
      <c r="I128" s="38">
        <v>7950</v>
      </c>
    </row>
    <row r="129" spans="1:9" hidden="1" x14ac:dyDescent="0.25">
      <c r="A129" t="s">
        <v>7</v>
      </c>
      <c r="B129" t="s">
        <v>8</v>
      </c>
      <c r="C129" t="s">
        <v>6</v>
      </c>
      <c r="D129" t="s">
        <v>463</v>
      </c>
      <c r="E129" t="s">
        <v>544</v>
      </c>
      <c r="F129" t="s">
        <v>545</v>
      </c>
      <c r="G129" t="s">
        <v>25</v>
      </c>
      <c r="H129" t="s">
        <v>466</v>
      </c>
      <c r="I129" s="38">
        <v>4069.18</v>
      </c>
    </row>
    <row r="130" spans="1:9" hidden="1" x14ac:dyDescent="0.25">
      <c r="A130" t="s">
        <v>7</v>
      </c>
      <c r="B130" t="s">
        <v>8</v>
      </c>
      <c r="C130" t="s">
        <v>6</v>
      </c>
      <c r="D130" t="s">
        <v>463</v>
      </c>
      <c r="E130" t="s">
        <v>544</v>
      </c>
      <c r="F130" t="s">
        <v>545</v>
      </c>
      <c r="G130" t="s">
        <v>146</v>
      </c>
      <c r="H130" t="s">
        <v>487</v>
      </c>
      <c r="I130" s="38">
        <v>2062.89</v>
      </c>
    </row>
    <row r="131" spans="1:9" hidden="1" x14ac:dyDescent="0.25">
      <c r="A131" t="s">
        <v>7</v>
      </c>
      <c r="B131" t="s">
        <v>8</v>
      </c>
      <c r="C131" t="s">
        <v>6</v>
      </c>
      <c r="D131" t="s">
        <v>463</v>
      </c>
      <c r="E131" t="s">
        <v>544</v>
      </c>
      <c r="F131" t="s">
        <v>545</v>
      </c>
      <c r="G131" t="s">
        <v>159</v>
      </c>
      <c r="H131" t="s">
        <v>501</v>
      </c>
      <c r="I131" s="38">
        <v>233.94</v>
      </c>
    </row>
    <row r="132" spans="1:9" hidden="1" x14ac:dyDescent="0.25">
      <c r="A132" t="s">
        <v>7</v>
      </c>
      <c r="B132" t="s">
        <v>8</v>
      </c>
      <c r="C132" t="s">
        <v>6</v>
      </c>
      <c r="D132" t="s">
        <v>463</v>
      </c>
      <c r="E132" t="s">
        <v>544</v>
      </c>
      <c r="F132" t="s">
        <v>545</v>
      </c>
      <c r="G132" t="s">
        <v>297</v>
      </c>
      <c r="H132" t="s">
        <v>507</v>
      </c>
      <c r="I132" s="38">
        <v>95918.28</v>
      </c>
    </row>
    <row r="133" spans="1:9" hidden="1" x14ac:dyDescent="0.25">
      <c r="A133" t="s">
        <v>7</v>
      </c>
      <c r="B133" t="s">
        <v>8</v>
      </c>
      <c r="C133" t="s">
        <v>6</v>
      </c>
      <c r="D133" t="s">
        <v>463</v>
      </c>
      <c r="E133" t="s">
        <v>544</v>
      </c>
      <c r="F133" t="s">
        <v>545</v>
      </c>
      <c r="G133" t="s">
        <v>300</v>
      </c>
      <c r="H133" t="s">
        <v>492</v>
      </c>
      <c r="I133" s="38">
        <v>61462.62</v>
      </c>
    </row>
    <row r="134" spans="1:9" hidden="1" x14ac:dyDescent="0.25">
      <c r="A134" t="s">
        <v>7</v>
      </c>
      <c r="B134" t="s">
        <v>8</v>
      </c>
      <c r="C134" t="s">
        <v>6</v>
      </c>
      <c r="D134" t="s">
        <v>463</v>
      </c>
      <c r="E134" t="s">
        <v>544</v>
      </c>
      <c r="F134" t="s">
        <v>545</v>
      </c>
      <c r="G134" t="s">
        <v>373</v>
      </c>
      <c r="H134" t="s">
        <v>546</v>
      </c>
      <c r="I134" s="38">
        <v>8200</v>
      </c>
    </row>
    <row r="135" spans="1:9" hidden="1" x14ac:dyDescent="0.25">
      <c r="A135" t="s">
        <v>7</v>
      </c>
      <c r="B135" t="s">
        <v>8</v>
      </c>
      <c r="C135" t="s">
        <v>6</v>
      </c>
      <c r="D135" t="s">
        <v>463</v>
      </c>
      <c r="E135" t="s">
        <v>476</v>
      </c>
      <c r="F135" t="s">
        <v>477</v>
      </c>
      <c r="G135" t="s">
        <v>25</v>
      </c>
      <c r="H135" t="s">
        <v>466</v>
      </c>
      <c r="I135" s="38">
        <v>1599.48</v>
      </c>
    </row>
    <row r="136" spans="1:9" hidden="1" x14ac:dyDescent="0.25">
      <c r="A136" t="s">
        <v>7</v>
      </c>
      <c r="B136" t="s">
        <v>8</v>
      </c>
      <c r="C136" t="s">
        <v>6</v>
      </c>
      <c r="D136" t="s">
        <v>463</v>
      </c>
      <c r="E136" t="s">
        <v>476</v>
      </c>
      <c r="F136" t="s">
        <v>477</v>
      </c>
      <c r="G136" t="s">
        <v>146</v>
      </c>
      <c r="H136" t="s">
        <v>487</v>
      </c>
      <c r="I136" s="38">
        <v>13911.23</v>
      </c>
    </row>
    <row r="137" spans="1:9" hidden="1" x14ac:dyDescent="0.25">
      <c r="A137" t="s">
        <v>7</v>
      </c>
      <c r="B137" t="s">
        <v>8</v>
      </c>
      <c r="C137" t="s">
        <v>6</v>
      </c>
      <c r="D137" t="s">
        <v>463</v>
      </c>
      <c r="E137" t="s">
        <v>476</v>
      </c>
      <c r="F137" t="s">
        <v>477</v>
      </c>
      <c r="G137" t="s">
        <v>182</v>
      </c>
      <c r="H137" t="s">
        <v>468</v>
      </c>
      <c r="I137" s="38">
        <v>9067.0099999999893</v>
      </c>
    </row>
    <row r="138" spans="1:9" hidden="1" x14ac:dyDescent="0.25">
      <c r="A138" t="s">
        <v>7</v>
      </c>
      <c r="B138" t="s">
        <v>8</v>
      </c>
      <c r="C138" t="s">
        <v>6</v>
      </c>
      <c r="D138" t="s">
        <v>463</v>
      </c>
      <c r="E138" t="s">
        <v>476</v>
      </c>
      <c r="F138" t="s">
        <v>477</v>
      </c>
      <c r="G138" t="s">
        <v>262</v>
      </c>
      <c r="H138" t="s">
        <v>521</v>
      </c>
      <c r="I138" s="38">
        <v>0</v>
      </c>
    </row>
    <row r="139" spans="1:9" hidden="1" x14ac:dyDescent="0.25">
      <c r="A139" t="s">
        <v>7</v>
      </c>
      <c r="B139" t="s">
        <v>8</v>
      </c>
      <c r="C139" t="s">
        <v>6</v>
      </c>
      <c r="D139" t="s">
        <v>463</v>
      </c>
      <c r="E139" t="s">
        <v>476</v>
      </c>
      <c r="F139" t="s">
        <v>477</v>
      </c>
      <c r="G139" t="s">
        <v>269</v>
      </c>
      <c r="H139" t="s">
        <v>523</v>
      </c>
      <c r="I139" s="38">
        <v>2292.1999999999998</v>
      </c>
    </row>
    <row r="140" spans="1:9" hidden="1" x14ac:dyDescent="0.25">
      <c r="A140" t="s">
        <v>7</v>
      </c>
      <c r="B140" t="s">
        <v>8</v>
      </c>
      <c r="C140" t="s">
        <v>6</v>
      </c>
      <c r="D140" t="s">
        <v>463</v>
      </c>
      <c r="E140" t="s">
        <v>476</v>
      </c>
      <c r="F140" t="s">
        <v>477</v>
      </c>
      <c r="G140" t="s">
        <v>300</v>
      </c>
      <c r="H140" t="s">
        <v>492</v>
      </c>
      <c r="I140" s="38">
        <v>306858.74</v>
      </c>
    </row>
    <row r="141" spans="1:9" hidden="1" x14ac:dyDescent="0.25">
      <c r="A141" t="s">
        <v>7</v>
      </c>
      <c r="B141" t="s">
        <v>8</v>
      </c>
      <c r="C141" t="s">
        <v>6</v>
      </c>
      <c r="D141" t="s">
        <v>463</v>
      </c>
      <c r="E141" t="s">
        <v>476</v>
      </c>
      <c r="F141" t="s">
        <v>477</v>
      </c>
      <c r="G141" t="s">
        <v>339</v>
      </c>
      <c r="H141" t="s">
        <v>508</v>
      </c>
      <c r="I141" s="38">
        <v>13000</v>
      </c>
    </row>
    <row r="142" spans="1:9" hidden="1" x14ac:dyDescent="0.25">
      <c r="A142" t="s">
        <v>7</v>
      </c>
      <c r="B142" t="s">
        <v>8</v>
      </c>
      <c r="C142" t="s">
        <v>6</v>
      </c>
      <c r="D142" t="s">
        <v>463</v>
      </c>
      <c r="E142" t="s">
        <v>476</v>
      </c>
      <c r="F142" t="s">
        <v>477</v>
      </c>
      <c r="G142" t="s">
        <v>365</v>
      </c>
      <c r="H142" t="s">
        <v>489</v>
      </c>
      <c r="I142" s="38">
        <v>12050</v>
      </c>
    </row>
    <row r="143" spans="1:9" hidden="1" x14ac:dyDescent="0.25">
      <c r="A143" t="s">
        <v>7</v>
      </c>
      <c r="B143" t="s">
        <v>8</v>
      </c>
      <c r="C143" t="s">
        <v>6</v>
      </c>
      <c r="D143" t="s">
        <v>463</v>
      </c>
      <c r="E143" t="s">
        <v>476</v>
      </c>
      <c r="F143" t="s">
        <v>477</v>
      </c>
      <c r="G143" t="s">
        <v>577</v>
      </c>
      <c r="H143" t="s">
        <v>578</v>
      </c>
      <c r="I143" s="38">
        <v>120570.78</v>
      </c>
    </row>
    <row r="144" spans="1:9" hidden="1" x14ac:dyDescent="0.25">
      <c r="A144" t="s">
        <v>7</v>
      </c>
      <c r="B144" t="s">
        <v>8</v>
      </c>
      <c r="C144" t="s">
        <v>6</v>
      </c>
      <c r="D144" t="s">
        <v>463</v>
      </c>
      <c r="E144" t="s">
        <v>478</v>
      </c>
      <c r="F144" t="s">
        <v>479</v>
      </c>
      <c r="G144" t="s">
        <v>25</v>
      </c>
      <c r="H144" t="s">
        <v>466</v>
      </c>
      <c r="I144" s="38">
        <v>11800.12</v>
      </c>
    </row>
    <row r="145" spans="1:9" hidden="1" x14ac:dyDescent="0.25">
      <c r="A145" t="s">
        <v>7</v>
      </c>
      <c r="B145" t="s">
        <v>8</v>
      </c>
      <c r="C145" t="s">
        <v>6</v>
      </c>
      <c r="D145" t="s">
        <v>463</v>
      </c>
      <c r="E145" t="s">
        <v>478</v>
      </c>
      <c r="F145" t="s">
        <v>479</v>
      </c>
      <c r="G145" t="s">
        <v>146</v>
      </c>
      <c r="H145" t="s">
        <v>487</v>
      </c>
      <c r="I145" s="38">
        <v>0</v>
      </c>
    </row>
    <row r="146" spans="1:9" hidden="1" x14ac:dyDescent="0.25">
      <c r="A146" t="s">
        <v>7</v>
      </c>
      <c r="B146" t="s">
        <v>8</v>
      </c>
      <c r="C146" t="s">
        <v>6</v>
      </c>
      <c r="D146" t="s">
        <v>463</v>
      </c>
      <c r="E146" t="s">
        <v>478</v>
      </c>
      <c r="F146" t="s">
        <v>479</v>
      </c>
      <c r="G146" t="s">
        <v>182</v>
      </c>
      <c r="H146" t="s">
        <v>468</v>
      </c>
      <c r="I146" s="38">
        <v>75786.25</v>
      </c>
    </row>
    <row r="147" spans="1:9" hidden="1" x14ac:dyDescent="0.25">
      <c r="A147" t="s">
        <v>7</v>
      </c>
      <c r="B147" t="s">
        <v>8</v>
      </c>
      <c r="C147" t="s">
        <v>6</v>
      </c>
      <c r="D147" t="s">
        <v>463</v>
      </c>
      <c r="E147" t="s">
        <v>478</v>
      </c>
      <c r="F147" t="s">
        <v>479</v>
      </c>
      <c r="G147" t="s">
        <v>300</v>
      </c>
      <c r="H147" t="s">
        <v>492</v>
      </c>
      <c r="I147" s="38">
        <v>672.63999999999896</v>
      </c>
    </row>
    <row r="148" spans="1:9" hidden="1" x14ac:dyDescent="0.25">
      <c r="A148" t="s">
        <v>104</v>
      </c>
      <c r="B148" t="s">
        <v>105</v>
      </c>
      <c r="C148" t="s">
        <v>88</v>
      </c>
      <c r="D148" t="s">
        <v>495</v>
      </c>
      <c r="E148" t="s">
        <v>502</v>
      </c>
      <c r="F148" t="s">
        <v>503</v>
      </c>
      <c r="G148" t="s">
        <v>97</v>
      </c>
      <c r="H148" t="s">
        <v>467</v>
      </c>
      <c r="I148" s="38">
        <v>199873.6</v>
      </c>
    </row>
    <row r="149" spans="1:9" hidden="1" x14ac:dyDescent="0.25">
      <c r="A149" t="s">
        <v>104</v>
      </c>
      <c r="B149" t="s">
        <v>105</v>
      </c>
      <c r="C149" t="s">
        <v>6</v>
      </c>
      <c r="D149" t="s">
        <v>463</v>
      </c>
      <c r="E149" t="s">
        <v>482</v>
      </c>
      <c r="F149" t="s">
        <v>483</v>
      </c>
      <c r="G149" t="s">
        <v>97</v>
      </c>
      <c r="H149" t="s">
        <v>467</v>
      </c>
      <c r="I149" s="38">
        <v>135.359999999997</v>
      </c>
    </row>
    <row r="150" spans="1:9" hidden="1" x14ac:dyDescent="0.25">
      <c r="A150" t="s">
        <v>104</v>
      </c>
      <c r="B150" t="s">
        <v>105</v>
      </c>
      <c r="C150" t="s">
        <v>6</v>
      </c>
      <c r="D150" t="s">
        <v>463</v>
      </c>
      <c r="E150" t="s">
        <v>485</v>
      </c>
      <c r="F150" t="s">
        <v>486</v>
      </c>
      <c r="G150" t="s">
        <v>97</v>
      </c>
      <c r="H150" t="s">
        <v>467</v>
      </c>
      <c r="I150" s="38">
        <v>93353.34</v>
      </c>
    </row>
    <row r="151" spans="1:9" hidden="1" x14ac:dyDescent="0.25">
      <c r="A151" t="s">
        <v>104</v>
      </c>
      <c r="B151" t="s">
        <v>105</v>
      </c>
      <c r="C151" t="s">
        <v>6</v>
      </c>
      <c r="D151" t="s">
        <v>463</v>
      </c>
      <c r="E151" t="s">
        <v>516</v>
      </c>
      <c r="F151" t="s">
        <v>517</v>
      </c>
      <c r="G151" t="s">
        <v>97</v>
      </c>
      <c r="H151" t="s">
        <v>467</v>
      </c>
      <c r="I151" s="38">
        <v>60755.779999999897</v>
      </c>
    </row>
    <row r="152" spans="1:9" hidden="1" x14ac:dyDescent="0.25">
      <c r="A152" t="s">
        <v>104</v>
      </c>
      <c r="B152" t="s">
        <v>105</v>
      </c>
      <c r="C152" t="s">
        <v>6</v>
      </c>
      <c r="D152" t="s">
        <v>463</v>
      </c>
      <c r="E152" t="s">
        <v>530</v>
      </c>
      <c r="F152" t="s">
        <v>531</v>
      </c>
      <c r="G152" t="s">
        <v>97</v>
      </c>
      <c r="H152" t="s">
        <v>467</v>
      </c>
      <c r="I152" s="38">
        <v>1272.92</v>
      </c>
    </row>
    <row r="153" spans="1:9" hidden="1" x14ac:dyDescent="0.25">
      <c r="A153" t="s">
        <v>104</v>
      </c>
      <c r="B153" t="s">
        <v>105</v>
      </c>
      <c r="C153" t="s">
        <v>6</v>
      </c>
      <c r="D153" t="s">
        <v>463</v>
      </c>
      <c r="E153" t="s">
        <v>536</v>
      </c>
      <c r="F153" t="s">
        <v>537</v>
      </c>
      <c r="G153" t="s">
        <v>97</v>
      </c>
      <c r="H153" t="s">
        <v>467</v>
      </c>
      <c r="I153" s="38">
        <v>1343057.65</v>
      </c>
    </row>
    <row r="154" spans="1:9" hidden="1" x14ac:dyDescent="0.25">
      <c r="A154" t="s">
        <v>104</v>
      </c>
      <c r="B154" t="s">
        <v>105</v>
      </c>
      <c r="C154" t="s">
        <v>6</v>
      </c>
      <c r="D154" t="s">
        <v>463</v>
      </c>
      <c r="E154" t="s">
        <v>490</v>
      </c>
      <c r="F154" t="s">
        <v>491</v>
      </c>
      <c r="G154" t="s">
        <v>97</v>
      </c>
      <c r="H154" t="s">
        <v>467</v>
      </c>
      <c r="I154" s="38">
        <v>203421.62</v>
      </c>
    </row>
    <row r="155" spans="1:9" hidden="1" x14ac:dyDescent="0.25">
      <c r="A155" t="s">
        <v>104</v>
      </c>
      <c r="B155" t="s">
        <v>105</v>
      </c>
      <c r="C155" t="s">
        <v>6</v>
      </c>
      <c r="D155" t="s">
        <v>463</v>
      </c>
      <c r="E155" t="s">
        <v>496</v>
      </c>
      <c r="F155" t="s">
        <v>497</v>
      </c>
      <c r="G155" t="s">
        <v>97</v>
      </c>
      <c r="H155" t="s">
        <v>467</v>
      </c>
      <c r="I155" s="38">
        <v>9796.1200000000099</v>
      </c>
    </row>
    <row r="156" spans="1:9" hidden="1" x14ac:dyDescent="0.25">
      <c r="A156" t="s">
        <v>104</v>
      </c>
      <c r="B156" t="s">
        <v>105</v>
      </c>
      <c r="C156" t="s">
        <v>6</v>
      </c>
      <c r="D156" t="s">
        <v>463</v>
      </c>
      <c r="E156" t="s">
        <v>544</v>
      </c>
      <c r="F156" t="s">
        <v>545</v>
      </c>
      <c r="G156" t="s">
        <v>97</v>
      </c>
      <c r="H156" t="s">
        <v>467</v>
      </c>
      <c r="I156" s="38">
        <v>4159.9200000000101</v>
      </c>
    </row>
    <row r="157" spans="1:9" hidden="1" x14ac:dyDescent="0.25">
      <c r="A157" t="s">
        <v>104</v>
      </c>
      <c r="B157" t="s">
        <v>105</v>
      </c>
      <c r="C157" t="s">
        <v>6</v>
      </c>
      <c r="D157" t="s">
        <v>463</v>
      </c>
      <c r="E157" t="s">
        <v>476</v>
      </c>
      <c r="F157" t="s">
        <v>477</v>
      </c>
      <c r="G157" t="s">
        <v>97</v>
      </c>
      <c r="H157" t="s">
        <v>467</v>
      </c>
      <c r="I157" s="38">
        <v>90008.29</v>
      </c>
    </row>
    <row r="158" spans="1:9" x14ac:dyDescent="0.25">
      <c r="A158" t="s">
        <v>84</v>
      </c>
      <c r="B158" t="s">
        <v>85</v>
      </c>
      <c r="C158" t="s">
        <v>75</v>
      </c>
      <c r="D158" t="s">
        <v>460</v>
      </c>
      <c r="E158" t="s">
        <v>547</v>
      </c>
      <c r="F158" t="s">
        <v>548</v>
      </c>
      <c r="G158" t="s">
        <v>25</v>
      </c>
      <c r="H158" t="s">
        <v>466</v>
      </c>
      <c r="I158" s="38">
        <v>1552207.09</v>
      </c>
    </row>
    <row r="159" spans="1:9" x14ac:dyDescent="0.25">
      <c r="A159" t="s">
        <v>84</v>
      </c>
      <c r="B159" t="s">
        <v>85</v>
      </c>
      <c r="C159" t="s">
        <v>75</v>
      </c>
      <c r="D159" t="s">
        <v>460</v>
      </c>
      <c r="E159" t="s">
        <v>547</v>
      </c>
      <c r="F159" t="s">
        <v>548</v>
      </c>
      <c r="G159" t="s">
        <v>146</v>
      </c>
      <c r="H159" t="s">
        <v>487</v>
      </c>
      <c r="I159" s="38">
        <v>0</v>
      </c>
    </row>
    <row r="160" spans="1:9" x14ac:dyDescent="0.25">
      <c r="A160" t="s">
        <v>84</v>
      </c>
      <c r="B160" t="s">
        <v>85</v>
      </c>
      <c r="C160" t="s">
        <v>75</v>
      </c>
      <c r="D160" t="s">
        <v>460</v>
      </c>
      <c r="E160" t="s">
        <v>549</v>
      </c>
      <c r="F160" t="s">
        <v>550</v>
      </c>
      <c r="G160" t="s">
        <v>25</v>
      </c>
      <c r="H160" t="s">
        <v>466</v>
      </c>
      <c r="I160" s="38">
        <v>1837164.29</v>
      </c>
    </row>
    <row r="161" spans="1:9" x14ac:dyDescent="0.25">
      <c r="A161" t="s">
        <v>84</v>
      </c>
      <c r="B161" t="s">
        <v>85</v>
      </c>
      <c r="C161" t="s">
        <v>75</v>
      </c>
      <c r="D161" t="s">
        <v>460</v>
      </c>
      <c r="E161" t="s">
        <v>549</v>
      </c>
      <c r="F161" t="s">
        <v>550</v>
      </c>
      <c r="G161" t="s">
        <v>146</v>
      </c>
      <c r="H161" t="s">
        <v>487</v>
      </c>
      <c r="I161" s="38">
        <v>0</v>
      </c>
    </row>
    <row r="162" spans="1:9" x14ac:dyDescent="0.25">
      <c r="A162" t="s">
        <v>84</v>
      </c>
      <c r="B162" t="s">
        <v>85</v>
      </c>
      <c r="C162" t="s">
        <v>75</v>
      </c>
      <c r="D162" t="s">
        <v>460</v>
      </c>
      <c r="E162" t="s">
        <v>551</v>
      </c>
      <c r="F162" t="s">
        <v>552</v>
      </c>
      <c r="G162" t="s">
        <v>25</v>
      </c>
      <c r="H162" t="s">
        <v>466</v>
      </c>
      <c r="I162" s="38">
        <v>311252230.13999999</v>
      </c>
    </row>
    <row r="163" spans="1:9" x14ac:dyDescent="0.25">
      <c r="A163" t="s">
        <v>84</v>
      </c>
      <c r="B163" t="s">
        <v>85</v>
      </c>
      <c r="C163" t="s">
        <v>75</v>
      </c>
      <c r="D163" t="s">
        <v>460</v>
      </c>
      <c r="E163" t="s">
        <v>551</v>
      </c>
      <c r="F163" t="s">
        <v>552</v>
      </c>
      <c r="G163" t="s">
        <v>146</v>
      </c>
      <c r="H163" t="s">
        <v>487</v>
      </c>
      <c r="I163" s="38">
        <v>0</v>
      </c>
    </row>
    <row r="164" spans="1:9" x14ac:dyDescent="0.25">
      <c r="A164" t="s">
        <v>84</v>
      </c>
      <c r="B164" t="s">
        <v>85</v>
      </c>
      <c r="C164" t="s">
        <v>75</v>
      </c>
      <c r="D164" t="s">
        <v>460</v>
      </c>
      <c r="E164" t="s">
        <v>474</v>
      </c>
      <c r="F164" t="s">
        <v>475</v>
      </c>
      <c r="G164" t="s">
        <v>25</v>
      </c>
      <c r="H164" t="s">
        <v>466</v>
      </c>
      <c r="I164" s="38">
        <v>35000.699999999997</v>
      </c>
    </row>
    <row r="165" spans="1:9" x14ac:dyDescent="0.25">
      <c r="A165" t="s">
        <v>84</v>
      </c>
      <c r="B165" t="s">
        <v>85</v>
      </c>
      <c r="C165" t="s">
        <v>75</v>
      </c>
      <c r="D165" t="s">
        <v>460</v>
      </c>
      <c r="E165" t="s">
        <v>553</v>
      </c>
      <c r="F165" t="s">
        <v>554</v>
      </c>
      <c r="G165" t="s">
        <v>25</v>
      </c>
      <c r="H165" t="s">
        <v>466</v>
      </c>
      <c r="I165" s="38">
        <v>301313.06</v>
      </c>
    </row>
    <row r="166" spans="1:9" x14ac:dyDescent="0.25">
      <c r="A166" t="s">
        <v>84</v>
      </c>
      <c r="B166" t="s">
        <v>85</v>
      </c>
      <c r="C166" t="s">
        <v>75</v>
      </c>
      <c r="D166" t="s">
        <v>460</v>
      </c>
      <c r="E166" t="s">
        <v>461</v>
      </c>
      <c r="F166" t="s">
        <v>462</v>
      </c>
      <c r="G166" t="s">
        <v>25</v>
      </c>
      <c r="H166" t="s">
        <v>466</v>
      </c>
      <c r="I166" s="38">
        <v>244108.98</v>
      </c>
    </row>
    <row r="167" spans="1:9" x14ac:dyDescent="0.25">
      <c r="A167" t="s">
        <v>84</v>
      </c>
      <c r="B167" t="s">
        <v>85</v>
      </c>
      <c r="C167" t="s">
        <v>75</v>
      </c>
      <c r="D167" t="s">
        <v>460</v>
      </c>
      <c r="E167" t="s">
        <v>461</v>
      </c>
      <c r="F167" t="s">
        <v>462</v>
      </c>
      <c r="G167" t="s">
        <v>146</v>
      </c>
      <c r="H167" t="s">
        <v>487</v>
      </c>
      <c r="I167" s="38">
        <v>0</v>
      </c>
    </row>
    <row r="168" spans="1:9" x14ac:dyDescent="0.25">
      <c r="A168" t="s">
        <v>84</v>
      </c>
      <c r="B168" t="s">
        <v>85</v>
      </c>
      <c r="C168" t="s">
        <v>75</v>
      </c>
      <c r="D168" t="s">
        <v>460</v>
      </c>
      <c r="E168" t="s">
        <v>476</v>
      </c>
      <c r="F168" t="s">
        <v>477</v>
      </c>
      <c r="G168" t="s">
        <v>25</v>
      </c>
      <c r="H168" t="s">
        <v>466</v>
      </c>
      <c r="I168" s="38">
        <v>266094.19</v>
      </c>
    </row>
    <row r="169" spans="1:9" x14ac:dyDescent="0.25">
      <c r="A169" t="s">
        <v>84</v>
      </c>
      <c r="B169" t="s">
        <v>85</v>
      </c>
      <c r="C169" t="s">
        <v>75</v>
      </c>
      <c r="D169" t="s">
        <v>460</v>
      </c>
      <c r="E169" t="s">
        <v>555</v>
      </c>
      <c r="F169" t="s">
        <v>556</v>
      </c>
      <c r="G169" t="s">
        <v>25</v>
      </c>
      <c r="H169" t="s">
        <v>466</v>
      </c>
      <c r="I169" s="38">
        <v>0</v>
      </c>
    </row>
    <row r="170" spans="1:9" x14ac:dyDescent="0.25">
      <c r="A170" t="s">
        <v>84</v>
      </c>
      <c r="B170" t="s">
        <v>85</v>
      </c>
      <c r="C170" t="s">
        <v>75</v>
      </c>
      <c r="D170" t="s">
        <v>460</v>
      </c>
      <c r="E170" t="s">
        <v>480</v>
      </c>
      <c r="F170" t="s">
        <v>481</v>
      </c>
      <c r="G170" t="s">
        <v>25</v>
      </c>
      <c r="H170" t="s">
        <v>466</v>
      </c>
      <c r="I170" s="38">
        <v>210000</v>
      </c>
    </row>
    <row r="171" spans="1:9" hidden="1" x14ac:dyDescent="0.25">
      <c r="A171" t="s">
        <v>167</v>
      </c>
      <c r="B171" t="s">
        <v>168</v>
      </c>
      <c r="C171" t="s">
        <v>6</v>
      </c>
      <c r="D171" t="s">
        <v>463</v>
      </c>
      <c r="E171" t="s">
        <v>490</v>
      </c>
      <c r="F171" t="s">
        <v>491</v>
      </c>
      <c r="G171" t="s">
        <v>580</v>
      </c>
      <c r="H171" t="s">
        <v>581</v>
      </c>
      <c r="I171" s="38">
        <v>124800</v>
      </c>
    </row>
    <row r="172" spans="1:9" hidden="1" x14ac:dyDescent="0.25">
      <c r="A172" t="s">
        <v>57</v>
      </c>
      <c r="B172" t="s">
        <v>58</v>
      </c>
      <c r="C172" t="s">
        <v>6</v>
      </c>
      <c r="D172" t="s">
        <v>463</v>
      </c>
      <c r="E172" t="s">
        <v>547</v>
      </c>
      <c r="F172" t="s">
        <v>548</v>
      </c>
      <c r="G172" t="s">
        <v>25</v>
      </c>
      <c r="H172" t="s">
        <v>466</v>
      </c>
      <c r="I172" s="38">
        <v>111983.58</v>
      </c>
    </row>
    <row r="173" spans="1:9" hidden="1" x14ac:dyDescent="0.25">
      <c r="A173" t="s">
        <v>57</v>
      </c>
      <c r="B173" t="s">
        <v>58</v>
      </c>
      <c r="C173" t="s">
        <v>6</v>
      </c>
      <c r="D173" t="s">
        <v>463</v>
      </c>
      <c r="E173" t="s">
        <v>547</v>
      </c>
      <c r="F173" t="s">
        <v>548</v>
      </c>
      <c r="G173" t="s">
        <v>146</v>
      </c>
      <c r="H173" t="s">
        <v>487</v>
      </c>
      <c r="I173" s="38">
        <v>0</v>
      </c>
    </row>
    <row r="174" spans="1:9" hidden="1" x14ac:dyDescent="0.25">
      <c r="A174" t="s">
        <v>57</v>
      </c>
      <c r="B174" t="s">
        <v>58</v>
      </c>
      <c r="C174" t="s">
        <v>6</v>
      </c>
      <c r="D174" t="s">
        <v>463</v>
      </c>
      <c r="E174" t="s">
        <v>557</v>
      </c>
      <c r="F174" t="s">
        <v>558</v>
      </c>
      <c r="G174" t="s">
        <v>25</v>
      </c>
      <c r="H174" t="s">
        <v>466</v>
      </c>
      <c r="I174" s="38">
        <v>1654160.81</v>
      </c>
    </row>
    <row r="175" spans="1:9" hidden="1" x14ac:dyDescent="0.25">
      <c r="A175" t="s">
        <v>57</v>
      </c>
      <c r="B175" t="s">
        <v>58</v>
      </c>
      <c r="C175" t="s">
        <v>6</v>
      </c>
      <c r="D175" t="s">
        <v>463</v>
      </c>
      <c r="E175" t="s">
        <v>557</v>
      </c>
      <c r="F175" t="s">
        <v>558</v>
      </c>
      <c r="G175" t="s">
        <v>146</v>
      </c>
      <c r="H175" t="s">
        <v>487</v>
      </c>
      <c r="I175" s="38">
        <v>0</v>
      </c>
    </row>
    <row r="176" spans="1:9" hidden="1" x14ac:dyDescent="0.25">
      <c r="A176" t="s">
        <v>57</v>
      </c>
      <c r="B176" t="s">
        <v>58</v>
      </c>
      <c r="C176" t="s">
        <v>6</v>
      </c>
      <c r="D176" t="s">
        <v>463</v>
      </c>
      <c r="E176" t="s">
        <v>559</v>
      </c>
      <c r="F176" t="s">
        <v>560</v>
      </c>
      <c r="G176" t="s">
        <v>25</v>
      </c>
      <c r="H176" t="s">
        <v>466</v>
      </c>
      <c r="I176" s="38">
        <v>12138095.050000001</v>
      </c>
    </row>
    <row r="177" spans="1:9" hidden="1" x14ac:dyDescent="0.25">
      <c r="A177" t="s">
        <v>57</v>
      </c>
      <c r="B177" t="s">
        <v>58</v>
      </c>
      <c r="C177" t="s">
        <v>6</v>
      </c>
      <c r="D177" t="s">
        <v>463</v>
      </c>
      <c r="E177" t="s">
        <v>559</v>
      </c>
      <c r="F177" t="s">
        <v>560</v>
      </c>
      <c r="G177" t="s">
        <v>146</v>
      </c>
      <c r="H177" t="s">
        <v>487</v>
      </c>
      <c r="I177" s="38">
        <v>0</v>
      </c>
    </row>
    <row r="178" spans="1:9" hidden="1" x14ac:dyDescent="0.25">
      <c r="A178" t="s">
        <v>57</v>
      </c>
      <c r="B178" t="s">
        <v>58</v>
      </c>
      <c r="C178" t="s">
        <v>6</v>
      </c>
      <c r="D178" t="s">
        <v>463</v>
      </c>
      <c r="E178" t="s">
        <v>561</v>
      </c>
      <c r="F178" t="s">
        <v>562</v>
      </c>
      <c r="G178" t="s">
        <v>25</v>
      </c>
      <c r="H178" t="s">
        <v>466</v>
      </c>
      <c r="I178" s="38">
        <v>53555.76</v>
      </c>
    </row>
    <row r="179" spans="1:9" hidden="1" x14ac:dyDescent="0.25">
      <c r="A179" t="s">
        <v>57</v>
      </c>
      <c r="B179" t="s">
        <v>58</v>
      </c>
      <c r="C179" t="s">
        <v>6</v>
      </c>
      <c r="D179" t="s">
        <v>463</v>
      </c>
      <c r="E179" t="s">
        <v>461</v>
      </c>
      <c r="F179" t="s">
        <v>462</v>
      </c>
      <c r="G179" t="s">
        <v>25</v>
      </c>
      <c r="H179" t="s">
        <v>466</v>
      </c>
      <c r="I179" s="38">
        <v>8778.95999999999</v>
      </c>
    </row>
    <row r="180" spans="1:9" hidden="1" x14ac:dyDescent="0.25">
      <c r="A180" t="s">
        <v>57</v>
      </c>
      <c r="B180" t="s">
        <v>58</v>
      </c>
      <c r="C180" t="s">
        <v>6</v>
      </c>
      <c r="D180" t="s">
        <v>463</v>
      </c>
      <c r="E180" t="s">
        <v>476</v>
      </c>
      <c r="F180" t="s">
        <v>477</v>
      </c>
      <c r="G180" t="s">
        <v>25</v>
      </c>
      <c r="H180" t="s">
        <v>466</v>
      </c>
      <c r="I180" s="38">
        <v>24111.84</v>
      </c>
    </row>
    <row r="181" spans="1:9" hidden="1" x14ac:dyDescent="0.25">
      <c r="A181" t="s">
        <v>57</v>
      </c>
      <c r="B181" t="s">
        <v>58</v>
      </c>
      <c r="C181" t="s">
        <v>6</v>
      </c>
      <c r="D181" t="s">
        <v>463</v>
      </c>
      <c r="E181" t="s">
        <v>480</v>
      </c>
      <c r="F181" t="s">
        <v>481</v>
      </c>
      <c r="G181" t="s">
        <v>25</v>
      </c>
      <c r="H181" t="s">
        <v>466</v>
      </c>
      <c r="I181" s="38">
        <v>54000</v>
      </c>
    </row>
    <row r="182" spans="1:9" hidden="1" x14ac:dyDescent="0.25">
      <c r="A182" t="s">
        <v>582</v>
      </c>
      <c r="B182" t="s">
        <v>583</v>
      </c>
      <c r="C182" t="s">
        <v>6</v>
      </c>
      <c r="D182" t="s">
        <v>463</v>
      </c>
      <c r="E182" t="s">
        <v>485</v>
      </c>
      <c r="F182" t="s">
        <v>486</v>
      </c>
      <c r="G182" t="s">
        <v>584</v>
      </c>
      <c r="H182" t="s">
        <v>585</v>
      </c>
      <c r="I182" s="38">
        <v>140000</v>
      </c>
    </row>
    <row r="183" spans="1:9" hidden="1" x14ac:dyDescent="0.25">
      <c r="A183" t="s">
        <v>582</v>
      </c>
      <c r="B183" t="s">
        <v>583</v>
      </c>
      <c r="C183" t="s">
        <v>6</v>
      </c>
      <c r="D183" t="s">
        <v>463</v>
      </c>
      <c r="E183" t="s">
        <v>516</v>
      </c>
      <c r="F183" t="s">
        <v>517</v>
      </c>
      <c r="G183" t="s">
        <v>584</v>
      </c>
      <c r="H183" t="s">
        <v>585</v>
      </c>
      <c r="I183" s="38">
        <v>20566.099999999999</v>
      </c>
    </row>
    <row r="184" spans="1:9" hidden="1" x14ac:dyDescent="0.25">
      <c r="A184" t="s">
        <v>582</v>
      </c>
      <c r="B184" t="s">
        <v>583</v>
      </c>
      <c r="C184" t="s">
        <v>6</v>
      </c>
      <c r="D184" t="s">
        <v>463</v>
      </c>
      <c r="E184" t="s">
        <v>532</v>
      </c>
      <c r="F184" t="s">
        <v>533</v>
      </c>
      <c r="G184" t="s">
        <v>584</v>
      </c>
      <c r="H184" t="s">
        <v>585</v>
      </c>
      <c r="I184" s="38">
        <v>111840</v>
      </c>
    </row>
    <row r="185" spans="1:9" hidden="1" x14ac:dyDescent="0.25">
      <c r="A185" t="s">
        <v>582</v>
      </c>
      <c r="B185" t="s">
        <v>583</v>
      </c>
      <c r="C185" t="s">
        <v>6</v>
      </c>
      <c r="D185" t="s">
        <v>463</v>
      </c>
      <c r="E185" t="s">
        <v>544</v>
      </c>
      <c r="F185" t="s">
        <v>545</v>
      </c>
      <c r="G185" t="s">
        <v>584</v>
      </c>
      <c r="H185" t="s">
        <v>585</v>
      </c>
      <c r="I185" s="38">
        <v>22368</v>
      </c>
    </row>
    <row r="186" spans="1:9" hidden="1" x14ac:dyDescent="0.25">
      <c r="A186" t="s">
        <v>582</v>
      </c>
      <c r="B186" t="s">
        <v>583</v>
      </c>
      <c r="C186" t="s">
        <v>6</v>
      </c>
      <c r="D186" t="s">
        <v>463</v>
      </c>
      <c r="E186" t="s">
        <v>493</v>
      </c>
      <c r="F186" t="s">
        <v>494</v>
      </c>
      <c r="G186" t="s">
        <v>584</v>
      </c>
      <c r="H186" t="s">
        <v>585</v>
      </c>
      <c r="I186" s="38">
        <v>105133.9</v>
      </c>
    </row>
    <row r="187" spans="1:9" hidden="1" x14ac:dyDescent="0.25">
      <c r="A187" t="s">
        <v>586</v>
      </c>
      <c r="B187" t="s">
        <v>587</v>
      </c>
      <c r="C187" t="s">
        <v>6</v>
      </c>
      <c r="D187" t="s">
        <v>463</v>
      </c>
      <c r="E187" t="s">
        <v>490</v>
      </c>
      <c r="F187" t="s">
        <v>491</v>
      </c>
      <c r="G187" t="s">
        <v>588</v>
      </c>
      <c r="H187" t="s">
        <v>589</v>
      </c>
      <c r="I187" s="38">
        <v>150000</v>
      </c>
    </row>
    <row r="188" spans="1:9" hidden="1" x14ac:dyDescent="0.25">
      <c r="A188" t="s">
        <v>590</v>
      </c>
      <c r="B188" t="s">
        <v>591</v>
      </c>
      <c r="C188" t="s">
        <v>6</v>
      </c>
      <c r="D188" t="s">
        <v>463</v>
      </c>
      <c r="E188" t="s">
        <v>516</v>
      </c>
      <c r="F188" t="s">
        <v>517</v>
      </c>
      <c r="G188" t="s">
        <v>215</v>
      </c>
      <c r="H188" t="s">
        <v>592</v>
      </c>
      <c r="I188" s="38">
        <v>70000</v>
      </c>
    </row>
    <row r="189" spans="1:9" hidden="1" x14ac:dyDescent="0.25">
      <c r="A189" t="s">
        <v>590</v>
      </c>
      <c r="B189" t="s">
        <v>591</v>
      </c>
      <c r="C189" t="s">
        <v>6</v>
      </c>
      <c r="D189" t="s">
        <v>463</v>
      </c>
      <c r="E189" t="s">
        <v>490</v>
      </c>
      <c r="F189" t="s">
        <v>491</v>
      </c>
      <c r="G189" t="s">
        <v>215</v>
      </c>
      <c r="H189" t="s">
        <v>592</v>
      </c>
      <c r="I189" s="38">
        <v>140000</v>
      </c>
    </row>
    <row r="190" spans="1:9" hidden="1" x14ac:dyDescent="0.25">
      <c r="A190" t="s">
        <v>590</v>
      </c>
      <c r="B190" t="s">
        <v>591</v>
      </c>
      <c r="C190" t="s">
        <v>6</v>
      </c>
      <c r="D190" t="s">
        <v>463</v>
      </c>
      <c r="E190" t="s">
        <v>496</v>
      </c>
      <c r="F190" t="s">
        <v>497</v>
      </c>
      <c r="G190" t="s">
        <v>215</v>
      </c>
      <c r="H190" t="s">
        <v>592</v>
      </c>
      <c r="I190" s="38">
        <v>23400</v>
      </c>
    </row>
    <row r="191" spans="1:9" hidden="1" x14ac:dyDescent="0.25">
      <c r="A191" t="s">
        <v>590</v>
      </c>
      <c r="B191" t="s">
        <v>591</v>
      </c>
      <c r="C191" t="s">
        <v>6</v>
      </c>
      <c r="D191" t="s">
        <v>463</v>
      </c>
      <c r="E191" t="s">
        <v>493</v>
      </c>
      <c r="F191" t="s">
        <v>494</v>
      </c>
      <c r="G191" t="s">
        <v>215</v>
      </c>
      <c r="H191" t="s">
        <v>592</v>
      </c>
      <c r="I191" s="38">
        <v>342600</v>
      </c>
    </row>
    <row r="192" spans="1:9" hidden="1" x14ac:dyDescent="0.25">
      <c r="A192" t="s">
        <v>593</v>
      </c>
      <c r="B192" t="s">
        <v>594</v>
      </c>
      <c r="C192" t="s">
        <v>88</v>
      </c>
      <c r="D192" t="s">
        <v>495</v>
      </c>
      <c r="E192" t="s">
        <v>502</v>
      </c>
      <c r="F192" t="s">
        <v>503</v>
      </c>
      <c r="G192" t="s">
        <v>25</v>
      </c>
      <c r="H192" t="s">
        <v>466</v>
      </c>
      <c r="I192" s="38">
        <v>225750.43</v>
      </c>
    </row>
    <row r="193" spans="1:9" hidden="1" x14ac:dyDescent="0.25">
      <c r="A193" t="s">
        <v>593</v>
      </c>
      <c r="B193" t="s">
        <v>594</v>
      </c>
      <c r="C193" t="s">
        <v>88</v>
      </c>
      <c r="D193" t="s">
        <v>495</v>
      </c>
      <c r="E193" t="s">
        <v>502</v>
      </c>
      <c r="F193" t="s">
        <v>503</v>
      </c>
      <c r="G193" t="s">
        <v>300</v>
      </c>
      <c r="H193" t="s">
        <v>492</v>
      </c>
      <c r="I193" s="38">
        <v>29060</v>
      </c>
    </row>
    <row r="194" spans="1:9" hidden="1" x14ac:dyDescent="0.25">
      <c r="A194" t="s">
        <v>593</v>
      </c>
      <c r="B194" t="s">
        <v>594</v>
      </c>
      <c r="C194" t="s">
        <v>88</v>
      </c>
      <c r="D194" t="s">
        <v>495</v>
      </c>
      <c r="E194" t="s">
        <v>502</v>
      </c>
      <c r="F194" t="s">
        <v>503</v>
      </c>
      <c r="G194" t="s">
        <v>540</v>
      </c>
      <c r="H194" t="s">
        <v>541</v>
      </c>
      <c r="I194" s="38">
        <v>190578</v>
      </c>
    </row>
    <row r="195" spans="1:9" hidden="1" x14ac:dyDescent="0.25">
      <c r="A195" t="s">
        <v>593</v>
      </c>
      <c r="B195" t="s">
        <v>594</v>
      </c>
      <c r="C195" t="s">
        <v>6</v>
      </c>
      <c r="D195" t="s">
        <v>463</v>
      </c>
      <c r="E195" t="s">
        <v>516</v>
      </c>
      <c r="F195" t="s">
        <v>517</v>
      </c>
      <c r="G195" t="s">
        <v>256</v>
      </c>
      <c r="H195" t="s">
        <v>518</v>
      </c>
      <c r="I195" s="38">
        <v>32589.19</v>
      </c>
    </row>
    <row r="196" spans="1:9" hidden="1" x14ac:dyDescent="0.25">
      <c r="A196" t="s">
        <v>593</v>
      </c>
      <c r="B196" t="s">
        <v>594</v>
      </c>
      <c r="C196" t="s">
        <v>6</v>
      </c>
      <c r="D196" t="s">
        <v>463</v>
      </c>
      <c r="E196" t="s">
        <v>516</v>
      </c>
      <c r="F196" t="s">
        <v>517</v>
      </c>
      <c r="G196" t="s">
        <v>339</v>
      </c>
      <c r="H196" t="s">
        <v>508</v>
      </c>
      <c r="I196" s="38">
        <v>17410.8</v>
      </c>
    </row>
    <row r="197" spans="1:9" hidden="1" x14ac:dyDescent="0.25">
      <c r="A197" t="s">
        <v>135</v>
      </c>
      <c r="B197" t="s">
        <v>136</v>
      </c>
      <c r="C197" t="s">
        <v>6</v>
      </c>
      <c r="D197" t="s">
        <v>463</v>
      </c>
      <c r="E197" t="s">
        <v>485</v>
      </c>
      <c r="F197" t="s">
        <v>486</v>
      </c>
      <c r="G197" t="s">
        <v>97</v>
      </c>
      <c r="H197" t="s">
        <v>467</v>
      </c>
      <c r="I197" s="38">
        <v>489440</v>
      </c>
    </row>
    <row r="198" spans="1:9" hidden="1" x14ac:dyDescent="0.25">
      <c r="A198" t="s">
        <v>135</v>
      </c>
      <c r="B198" t="s">
        <v>136</v>
      </c>
      <c r="C198" t="s">
        <v>6</v>
      </c>
      <c r="D198" t="s">
        <v>463</v>
      </c>
      <c r="E198" t="s">
        <v>516</v>
      </c>
      <c r="F198" t="s">
        <v>517</v>
      </c>
      <c r="G198" t="s">
        <v>97</v>
      </c>
      <c r="H198" t="s">
        <v>467</v>
      </c>
      <c r="I198" s="38">
        <v>15791.8</v>
      </c>
    </row>
    <row r="199" spans="1:9" hidden="1" x14ac:dyDescent="0.25">
      <c r="A199" t="s">
        <v>135</v>
      </c>
      <c r="B199" t="s">
        <v>136</v>
      </c>
      <c r="C199" t="s">
        <v>6</v>
      </c>
      <c r="D199" t="s">
        <v>463</v>
      </c>
      <c r="E199" t="s">
        <v>490</v>
      </c>
      <c r="F199" t="s">
        <v>491</v>
      </c>
      <c r="G199" t="s">
        <v>97</v>
      </c>
      <c r="H199" t="s">
        <v>467</v>
      </c>
      <c r="I199" s="38">
        <v>46580.2</v>
      </c>
    </row>
    <row r="200" spans="1:9" hidden="1" x14ac:dyDescent="0.25">
      <c r="A200" t="s">
        <v>275</v>
      </c>
      <c r="B200" t="s">
        <v>276</v>
      </c>
      <c r="C200" t="s">
        <v>88</v>
      </c>
      <c r="D200" t="s">
        <v>495</v>
      </c>
      <c r="E200" t="s">
        <v>490</v>
      </c>
      <c r="F200" t="s">
        <v>491</v>
      </c>
      <c r="G200" t="s">
        <v>347</v>
      </c>
      <c r="H200" t="s">
        <v>563</v>
      </c>
      <c r="I200" s="38">
        <v>19867</v>
      </c>
    </row>
    <row r="201" spans="1:9" hidden="1" x14ac:dyDescent="0.25">
      <c r="A201" t="s">
        <v>275</v>
      </c>
      <c r="B201" t="s">
        <v>276</v>
      </c>
      <c r="C201" t="s">
        <v>88</v>
      </c>
      <c r="D201" t="s">
        <v>495</v>
      </c>
      <c r="E201" t="s">
        <v>502</v>
      </c>
      <c r="F201" t="s">
        <v>503</v>
      </c>
      <c r="G201" t="s">
        <v>274</v>
      </c>
      <c r="H201" t="s">
        <v>506</v>
      </c>
      <c r="I201" s="38">
        <v>999882.12</v>
      </c>
    </row>
    <row r="202" spans="1:9" hidden="1" x14ac:dyDescent="0.25">
      <c r="A202" t="s">
        <v>275</v>
      </c>
      <c r="B202" t="s">
        <v>276</v>
      </c>
      <c r="C202" t="s">
        <v>88</v>
      </c>
      <c r="D202" t="s">
        <v>495</v>
      </c>
      <c r="E202" t="s">
        <v>502</v>
      </c>
      <c r="F202" t="s">
        <v>503</v>
      </c>
      <c r="G202" t="s">
        <v>347</v>
      </c>
      <c r="H202" t="s">
        <v>563</v>
      </c>
      <c r="I202" s="38">
        <v>41800</v>
      </c>
    </row>
    <row r="203" spans="1:9" hidden="1" x14ac:dyDescent="0.25">
      <c r="A203" t="s">
        <v>275</v>
      </c>
      <c r="B203" t="s">
        <v>276</v>
      </c>
      <c r="C203" t="s">
        <v>6</v>
      </c>
      <c r="D203" t="s">
        <v>463</v>
      </c>
      <c r="E203" t="s">
        <v>482</v>
      </c>
      <c r="F203" t="s">
        <v>483</v>
      </c>
      <c r="G203" t="s">
        <v>274</v>
      </c>
      <c r="H203" t="s">
        <v>506</v>
      </c>
      <c r="I203" s="38">
        <v>2699.64</v>
      </c>
    </row>
    <row r="204" spans="1:9" hidden="1" x14ac:dyDescent="0.25">
      <c r="A204" t="s">
        <v>275</v>
      </c>
      <c r="B204" t="s">
        <v>276</v>
      </c>
      <c r="C204" t="s">
        <v>6</v>
      </c>
      <c r="D204" t="s">
        <v>463</v>
      </c>
      <c r="E204" t="s">
        <v>485</v>
      </c>
      <c r="F204" t="s">
        <v>486</v>
      </c>
      <c r="G204" t="s">
        <v>146</v>
      </c>
      <c r="H204" t="s">
        <v>487</v>
      </c>
      <c r="I204" s="38">
        <v>70659</v>
      </c>
    </row>
    <row r="205" spans="1:9" hidden="1" x14ac:dyDescent="0.25">
      <c r="A205" t="s">
        <v>275</v>
      </c>
      <c r="B205" t="s">
        <v>276</v>
      </c>
      <c r="C205" t="s">
        <v>6</v>
      </c>
      <c r="D205" t="s">
        <v>463</v>
      </c>
      <c r="E205" t="s">
        <v>485</v>
      </c>
      <c r="F205" t="s">
        <v>486</v>
      </c>
      <c r="G205" t="s">
        <v>274</v>
      </c>
      <c r="H205" t="s">
        <v>506</v>
      </c>
      <c r="I205" s="38">
        <v>8749009</v>
      </c>
    </row>
    <row r="206" spans="1:9" hidden="1" x14ac:dyDescent="0.25">
      <c r="A206" t="s">
        <v>275</v>
      </c>
      <c r="B206" t="s">
        <v>276</v>
      </c>
      <c r="C206" t="s">
        <v>6</v>
      </c>
      <c r="D206" t="s">
        <v>463</v>
      </c>
      <c r="E206" t="s">
        <v>485</v>
      </c>
      <c r="F206" t="s">
        <v>486</v>
      </c>
      <c r="G206" t="s">
        <v>365</v>
      </c>
      <c r="H206" t="s">
        <v>489</v>
      </c>
      <c r="I206" s="38">
        <v>14928</v>
      </c>
    </row>
    <row r="207" spans="1:9" hidden="1" x14ac:dyDescent="0.25">
      <c r="A207" t="s">
        <v>275</v>
      </c>
      <c r="B207" t="s">
        <v>276</v>
      </c>
      <c r="C207" t="s">
        <v>6</v>
      </c>
      <c r="D207" t="s">
        <v>463</v>
      </c>
      <c r="E207" t="s">
        <v>485</v>
      </c>
      <c r="F207" t="s">
        <v>486</v>
      </c>
      <c r="G207" t="s">
        <v>577</v>
      </c>
      <c r="H207" t="s">
        <v>578</v>
      </c>
      <c r="I207" s="38">
        <v>264459.40000000002</v>
      </c>
    </row>
    <row r="208" spans="1:9" hidden="1" x14ac:dyDescent="0.25">
      <c r="A208" t="s">
        <v>275</v>
      </c>
      <c r="B208" t="s">
        <v>276</v>
      </c>
      <c r="C208" t="s">
        <v>6</v>
      </c>
      <c r="D208" t="s">
        <v>463</v>
      </c>
      <c r="E208" t="s">
        <v>516</v>
      </c>
      <c r="F208" t="s">
        <v>517</v>
      </c>
      <c r="G208" t="s">
        <v>274</v>
      </c>
      <c r="H208" t="s">
        <v>506</v>
      </c>
      <c r="I208" s="38">
        <v>284021.53000000003</v>
      </c>
    </row>
    <row r="209" spans="1:9" hidden="1" x14ac:dyDescent="0.25">
      <c r="A209" t="s">
        <v>275</v>
      </c>
      <c r="B209" t="s">
        <v>276</v>
      </c>
      <c r="C209" t="s">
        <v>6</v>
      </c>
      <c r="D209" t="s">
        <v>463</v>
      </c>
      <c r="E209" t="s">
        <v>530</v>
      </c>
      <c r="F209" t="s">
        <v>531</v>
      </c>
      <c r="G209" t="s">
        <v>274</v>
      </c>
      <c r="H209" t="s">
        <v>506</v>
      </c>
      <c r="I209" s="38">
        <v>802.56999999999198</v>
      </c>
    </row>
    <row r="210" spans="1:9" hidden="1" x14ac:dyDescent="0.25">
      <c r="A210" t="s">
        <v>275</v>
      </c>
      <c r="B210" t="s">
        <v>276</v>
      </c>
      <c r="C210" t="s">
        <v>6</v>
      </c>
      <c r="D210" t="s">
        <v>463</v>
      </c>
      <c r="E210" t="s">
        <v>490</v>
      </c>
      <c r="F210" t="s">
        <v>491</v>
      </c>
      <c r="G210" t="s">
        <v>274</v>
      </c>
      <c r="H210" t="s">
        <v>506</v>
      </c>
      <c r="I210" s="38">
        <v>1408841.6</v>
      </c>
    </row>
    <row r="211" spans="1:9" hidden="1" x14ac:dyDescent="0.25">
      <c r="A211" t="s">
        <v>275</v>
      </c>
      <c r="B211" t="s">
        <v>276</v>
      </c>
      <c r="C211" t="s">
        <v>6</v>
      </c>
      <c r="D211" t="s">
        <v>463</v>
      </c>
      <c r="E211" t="s">
        <v>490</v>
      </c>
      <c r="F211" t="s">
        <v>491</v>
      </c>
      <c r="G211" t="s">
        <v>577</v>
      </c>
      <c r="H211" t="s">
        <v>578</v>
      </c>
      <c r="I211" s="38">
        <v>126186.1</v>
      </c>
    </row>
    <row r="212" spans="1:9" hidden="1" x14ac:dyDescent="0.25">
      <c r="A212" t="s">
        <v>275</v>
      </c>
      <c r="B212" t="s">
        <v>276</v>
      </c>
      <c r="C212" t="s">
        <v>6</v>
      </c>
      <c r="D212" t="s">
        <v>463</v>
      </c>
      <c r="E212" t="s">
        <v>496</v>
      </c>
      <c r="F212" t="s">
        <v>497</v>
      </c>
      <c r="G212" t="s">
        <v>274</v>
      </c>
      <c r="H212" t="s">
        <v>506</v>
      </c>
      <c r="I212" s="38">
        <v>500</v>
      </c>
    </row>
    <row r="213" spans="1:9" hidden="1" x14ac:dyDescent="0.25">
      <c r="A213" t="s">
        <v>275</v>
      </c>
      <c r="B213" t="s">
        <v>276</v>
      </c>
      <c r="C213" t="s">
        <v>6</v>
      </c>
      <c r="D213" t="s">
        <v>463</v>
      </c>
      <c r="E213" t="s">
        <v>476</v>
      </c>
      <c r="F213" t="s">
        <v>477</v>
      </c>
      <c r="G213" t="s">
        <v>274</v>
      </c>
      <c r="H213" t="s">
        <v>506</v>
      </c>
      <c r="I213" s="38">
        <v>415.8</v>
      </c>
    </row>
    <row r="214" spans="1:9" hidden="1" x14ac:dyDescent="0.25">
      <c r="A214" t="s">
        <v>275</v>
      </c>
      <c r="B214" t="s">
        <v>276</v>
      </c>
      <c r="C214" t="s">
        <v>6</v>
      </c>
      <c r="D214" t="s">
        <v>463</v>
      </c>
      <c r="E214" t="s">
        <v>478</v>
      </c>
      <c r="F214" t="s">
        <v>479</v>
      </c>
      <c r="G214" t="s">
        <v>274</v>
      </c>
      <c r="H214" t="s">
        <v>506</v>
      </c>
      <c r="I214" s="38">
        <v>323309.86</v>
      </c>
    </row>
    <row r="215" spans="1:9" hidden="1" x14ac:dyDescent="0.25">
      <c r="A215" t="s">
        <v>67</v>
      </c>
      <c r="B215" t="s">
        <v>68</v>
      </c>
      <c r="C215" t="s">
        <v>6</v>
      </c>
      <c r="D215" t="s">
        <v>463</v>
      </c>
      <c r="E215" t="s">
        <v>482</v>
      </c>
      <c r="F215" t="s">
        <v>483</v>
      </c>
      <c r="G215" t="s">
        <v>241</v>
      </c>
      <c r="H215" t="s">
        <v>564</v>
      </c>
      <c r="I215" s="38">
        <v>0</v>
      </c>
    </row>
    <row r="216" spans="1:9" hidden="1" x14ac:dyDescent="0.25">
      <c r="A216" t="s">
        <v>67</v>
      </c>
      <c r="B216" t="s">
        <v>68</v>
      </c>
      <c r="C216" t="s">
        <v>6</v>
      </c>
      <c r="D216" t="s">
        <v>463</v>
      </c>
      <c r="E216" t="s">
        <v>530</v>
      </c>
      <c r="F216" t="s">
        <v>531</v>
      </c>
      <c r="G216" t="s">
        <v>241</v>
      </c>
      <c r="H216" t="s">
        <v>564</v>
      </c>
      <c r="I216" s="38">
        <v>157572.18</v>
      </c>
    </row>
    <row r="217" spans="1:9" hidden="1" x14ac:dyDescent="0.25">
      <c r="A217" t="s">
        <v>67</v>
      </c>
      <c r="B217" t="s">
        <v>68</v>
      </c>
      <c r="C217" t="s">
        <v>6</v>
      </c>
      <c r="D217" t="s">
        <v>463</v>
      </c>
      <c r="E217" t="s">
        <v>530</v>
      </c>
      <c r="F217" t="s">
        <v>531</v>
      </c>
      <c r="G217" t="s">
        <v>577</v>
      </c>
      <c r="H217" t="s">
        <v>578</v>
      </c>
      <c r="I217" s="38">
        <v>66466</v>
      </c>
    </row>
    <row r="218" spans="1:9" hidden="1" x14ac:dyDescent="0.25">
      <c r="A218" t="s">
        <v>67</v>
      </c>
      <c r="B218" t="s">
        <v>68</v>
      </c>
      <c r="C218" t="s">
        <v>6</v>
      </c>
      <c r="D218" t="s">
        <v>463</v>
      </c>
      <c r="E218" t="s">
        <v>532</v>
      </c>
      <c r="F218" t="s">
        <v>533</v>
      </c>
      <c r="G218" t="s">
        <v>25</v>
      </c>
      <c r="H218" t="s">
        <v>466</v>
      </c>
      <c r="I218" s="38">
        <v>1441.18</v>
      </c>
    </row>
    <row r="219" spans="1:9" hidden="1" x14ac:dyDescent="0.25">
      <c r="A219" t="s">
        <v>67</v>
      </c>
      <c r="B219" t="s">
        <v>68</v>
      </c>
      <c r="C219" t="s">
        <v>6</v>
      </c>
      <c r="D219" t="s">
        <v>463</v>
      </c>
      <c r="E219" t="s">
        <v>532</v>
      </c>
      <c r="F219" t="s">
        <v>533</v>
      </c>
      <c r="G219" t="s">
        <v>241</v>
      </c>
      <c r="H219" t="s">
        <v>564</v>
      </c>
      <c r="I219" s="38">
        <v>119028.22</v>
      </c>
    </row>
    <row r="220" spans="1:9" hidden="1" x14ac:dyDescent="0.25">
      <c r="A220" t="s">
        <v>67</v>
      </c>
      <c r="B220" t="s">
        <v>68</v>
      </c>
      <c r="C220" t="s">
        <v>6</v>
      </c>
      <c r="D220" t="s">
        <v>463</v>
      </c>
      <c r="E220" t="s">
        <v>532</v>
      </c>
      <c r="F220" t="s">
        <v>533</v>
      </c>
      <c r="G220" t="s">
        <v>577</v>
      </c>
      <c r="H220" t="s">
        <v>578</v>
      </c>
      <c r="I220" s="38">
        <v>3959</v>
      </c>
    </row>
    <row r="221" spans="1:9" hidden="1" x14ac:dyDescent="0.25">
      <c r="A221" t="s">
        <v>67</v>
      </c>
      <c r="B221" t="s">
        <v>68</v>
      </c>
      <c r="C221" t="s">
        <v>6</v>
      </c>
      <c r="D221" t="s">
        <v>463</v>
      </c>
      <c r="E221" t="s">
        <v>490</v>
      </c>
      <c r="F221" t="s">
        <v>491</v>
      </c>
      <c r="G221" t="s">
        <v>241</v>
      </c>
      <c r="H221" t="s">
        <v>564</v>
      </c>
      <c r="I221" s="38">
        <v>72340</v>
      </c>
    </row>
    <row r="222" spans="1:9" hidden="1" x14ac:dyDescent="0.25">
      <c r="A222" t="s">
        <v>67</v>
      </c>
      <c r="B222" t="s">
        <v>68</v>
      </c>
      <c r="C222" t="s">
        <v>6</v>
      </c>
      <c r="D222" t="s">
        <v>463</v>
      </c>
      <c r="E222" t="s">
        <v>476</v>
      </c>
      <c r="F222" t="s">
        <v>477</v>
      </c>
      <c r="G222" t="s">
        <v>241</v>
      </c>
      <c r="H222" t="s">
        <v>564</v>
      </c>
      <c r="I222" s="38">
        <v>212</v>
      </c>
    </row>
    <row r="223" spans="1:9" hidden="1" x14ac:dyDescent="0.25">
      <c r="A223" t="s">
        <v>67</v>
      </c>
      <c r="B223" t="s">
        <v>68</v>
      </c>
      <c r="C223" t="s">
        <v>6</v>
      </c>
      <c r="D223" t="s">
        <v>463</v>
      </c>
      <c r="E223" t="s">
        <v>478</v>
      </c>
      <c r="F223" t="s">
        <v>479</v>
      </c>
      <c r="G223" t="s">
        <v>146</v>
      </c>
      <c r="H223" t="s">
        <v>487</v>
      </c>
      <c r="I223" s="38">
        <v>0</v>
      </c>
    </row>
    <row r="224" spans="1:9" hidden="1" x14ac:dyDescent="0.25">
      <c r="A224" t="s">
        <v>67</v>
      </c>
      <c r="B224" t="s">
        <v>68</v>
      </c>
      <c r="C224" t="s">
        <v>6</v>
      </c>
      <c r="D224" t="s">
        <v>463</v>
      </c>
      <c r="E224" t="s">
        <v>478</v>
      </c>
      <c r="F224" t="s">
        <v>479</v>
      </c>
      <c r="G224" t="s">
        <v>241</v>
      </c>
      <c r="H224" t="s">
        <v>564</v>
      </c>
      <c r="I224" s="38">
        <v>22473.119999999999</v>
      </c>
    </row>
    <row r="225" spans="1:9" hidden="1" x14ac:dyDescent="0.25">
      <c r="A225" t="s">
        <v>565</v>
      </c>
      <c r="B225" t="s">
        <v>566</v>
      </c>
      <c r="C225" t="s">
        <v>88</v>
      </c>
      <c r="D225" t="s">
        <v>495</v>
      </c>
      <c r="E225" t="s">
        <v>499</v>
      </c>
      <c r="F225" t="s">
        <v>500</v>
      </c>
      <c r="G225" t="s">
        <v>159</v>
      </c>
      <c r="H225" t="s">
        <v>501</v>
      </c>
      <c r="I225" s="38">
        <v>1300000</v>
      </c>
    </row>
  </sheetData>
  <autoFilter ref="A3:I225" xr:uid="{F16B9205-2ED5-438C-83E7-9FA77118C979}">
    <filterColumn colId="2">
      <filters>
        <filter val="1"/>
      </filters>
    </filterColumn>
  </autoFilter>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Financeiro - UFRPE</vt:lpstr>
      <vt:lpstr>base 2022-2021</vt:lpstr>
      <vt:lpstr>Planilha3</vt:lpstr>
      <vt:lpstr>Planilha2</vt:lpstr>
      <vt:lpstr>Financeiro - UFAPE</vt:lpstr>
      <vt:lpstr>Pesquisa e Desenvolvimento</vt:lpstr>
      <vt:lpstr>Planilha1</vt:lpstr>
      <vt:lpstr>Censo 2020 - Ano-base 2019</vt:lpstr>
      <vt:lpstr>Ano Base 2020</vt:lpstr>
      <vt:lpstr>Desp. Emp.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CONTABILIDADE-UFRPE</dc:creator>
  <cp:lastModifiedBy>Flavia .</cp:lastModifiedBy>
  <cp:lastPrinted>2020-01-20T16:48:02Z</cp:lastPrinted>
  <dcterms:created xsi:type="dcterms:W3CDTF">2020-01-20T15:18:24Z</dcterms:created>
  <dcterms:modified xsi:type="dcterms:W3CDTF">2023-10-17T18:35:34Z</dcterms:modified>
</cp:coreProperties>
</file>