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\Desktop\"/>
    </mc:Choice>
  </mc:AlternateContent>
  <xr:revisionPtr revIDLastSave="0" documentId="13_ncr:1_{CF41ABE9-616C-4BD2-B8CD-5384FE5DCC1E}" xr6:coauthVersionLast="45" xr6:coauthVersionMax="45" xr10:uidLastSave="{00000000-0000-0000-0000-000000000000}"/>
  <bookViews>
    <workbookView xWindow="-120" yWindow="-120" windowWidth="20730" windowHeight="11160" tabRatio="865" xr2:uid="{00000000-000D-0000-FFFF-FFFF00000000}"/>
  </bookViews>
  <sheets>
    <sheet name="PROCESSO MAPEADO" sheetId="24" r:id="rId1"/>
    <sheet name="Mapa de Riscos do PROCESSO" sheetId="23" r:id="rId2"/>
    <sheet name="Impacto e Probabilidade" sheetId="8" r:id="rId3"/>
    <sheet name="Nível de Risco" sheetId="9" r:id="rId4"/>
    <sheet name="Resposta a Risco" sheetId="10" r:id="rId5"/>
    <sheet name="Categorias de risco" sheetId="22" r:id="rId6"/>
  </sheets>
  <definedNames>
    <definedName name="Risco_Crítico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23" l="1"/>
  <c r="P29" i="23" s="1"/>
  <c r="O31" i="23"/>
  <c r="P31" i="23" s="1"/>
  <c r="O33" i="23"/>
  <c r="P33" i="23" s="1"/>
  <c r="O27" i="23"/>
  <c r="P27" i="23" s="1"/>
  <c r="Z28" i="23"/>
  <c r="Z29" i="23"/>
  <c r="Z30" i="23"/>
  <c r="Z31" i="23"/>
  <c r="Z32" i="23"/>
  <c r="Z33" i="23"/>
  <c r="Z34" i="23"/>
  <c r="Z27" i="23"/>
  <c r="Z25" i="23" l="1"/>
  <c r="Z24" i="23"/>
  <c r="O24" i="23"/>
  <c r="P24" i="23" s="1"/>
  <c r="Z23" i="23" l="1"/>
  <c r="Z22" i="23"/>
  <c r="Z21" i="23"/>
  <c r="O21" i="23"/>
  <c r="P21" i="23" s="1"/>
  <c r="Z20" i="23"/>
  <c r="Z19" i="23"/>
  <c r="Z18" i="23"/>
  <c r="Z17" i="23"/>
  <c r="O17" i="23"/>
  <c r="P17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UFRPE</author>
  </authors>
  <commentList>
    <comment ref="R16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Descrever e propor ações que trabalhem nas causas, nas consequencias ou em ambas. As ações podem ser executadas por seus setores e/ou por outros setores. </t>
        </r>
      </text>
    </comment>
  </commentList>
</comments>
</file>

<file path=xl/sharedStrings.xml><?xml version="1.0" encoding="utf-8"?>
<sst xmlns="http://schemas.openxmlformats.org/spreadsheetml/2006/main" count="213" uniqueCount="103">
  <si>
    <t>Mapa de Riscos</t>
  </si>
  <si>
    <t xml:space="preserve">Órgão/Unidade:  </t>
  </si>
  <si>
    <t>PROPLAN</t>
  </si>
  <si>
    <t>Diretoria/Coordenação:</t>
  </si>
  <si>
    <t>CIN</t>
  </si>
  <si>
    <t>LEGENDA</t>
  </si>
  <si>
    <t xml:space="preserve">Objetivo(s): </t>
  </si>
  <si>
    <t>Coordenar Indicadores e Informações Institucionais.</t>
  </si>
  <si>
    <t>Não iniciado</t>
  </si>
  <si>
    <t>Ações:</t>
  </si>
  <si>
    <t>Elaborar formulários e Coletar dados dos diversos setores da comunidade universitária - Elaborar Relatório de Gestão - Preenchimento do sistema do Censo - Calcular e submeter indicadores do TCU no sistema - Auditoria interna e externa do Censo - Elaborar Relatório da TSG -   Elaborar Revista UFRPE em Números - Elaborar Relatório de Aluno Equivalente - Elaborar Relatório de Evasão e Retenção</t>
  </si>
  <si>
    <t>Em andamento</t>
  </si>
  <si>
    <t>Gestor Responsável:</t>
  </si>
  <si>
    <t>Flávia</t>
  </si>
  <si>
    <t>Concluído</t>
  </si>
  <si>
    <t>Responsável (eis) pela Análise:</t>
  </si>
  <si>
    <t>Flávia, Maira e Joana</t>
  </si>
  <si>
    <t>Atrasado</t>
  </si>
  <si>
    <t xml:space="preserve">Período da Análise: </t>
  </si>
  <si>
    <t xml:space="preserve">Objetivo </t>
  </si>
  <si>
    <t>Identificação de Eventos de Riscos</t>
  </si>
  <si>
    <t>Avaliação dos Riscos</t>
  </si>
  <si>
    <t>Resposta a Risco / Controle Proposto / Ação Proposta (PLANO DE TRATAMENTO)</t>
  </si>
  <si>
    <t>Eventos de Risco</t>
  </si>
  <si>
    <t>Causas</t>
  </si>
  <si>
    <t>Efeitos / Consequências</t>
  </si>
  <si>
    <t>Categorias de Risco</t>
  </si>
  <si>
    <t>Risco</t>
  </si>
  <si>
    <t>Possíveis Respostas</t>
  </si>
  <si>
    <t xml:space="preserve">Responsáveis e Unidades Organizacionais </t>
  </si>
  <si>
    <t>Estratégico</t>
  </si>
  <si>
    <t>Operacional</t>
  </si>
  <si>
    <t>Orçamentário</t>
  </si>
  <si>
    <t xml:space="preserve">Reputação </t>
  </si>
  <si>
    <t xml:space="preserve">Integridade </t>
  </si>
  <si>
    <t>Ambiental</t>
  </si>
  <si>
    <t>Conformidade</t>
  </si>
  <si>
    <t>P</t>
  </si>
  <si>
    <t>I</t>
  </si>
  <si>
    <t>P x I</t>
  </si>
  <si>
    <t>NR</t>
  </si>
  <si>
    <t xml:space="preserve">Descrição das ações a serem adotadas em relação as causas e/ou consequências  </t>
  </si>
  <si>
    <t>Tipo</t>
  </si>
  <si>
    <t>Objetivo</t>
  </si>
  <si>
    <t>Data do Início</t>
  </si>
  <si>
    <t>Data da Conclusão</t>
  </si>
  <si>
    <t>Status</t>
  </si>
  <si>
    <t>Inadequação/erro dos documentos de coleta de dados que são enviados ao setores</t>
  </si>
  <si>
    <t>1. Formulários incompletos ou de difícil entendimento
2. Falha na comunicação com TCU e MEC</t>
  </si>
  <si>
    <t>1. Retrabalho
2. Atrasos
3. Informaçoes usadas pela CIN estarão incorretas/incompletas</t>
  </si>
  <si>
    <t>Reduzir</t>
  </si>
  <si>
    <t>1. Estudo consistente dos documentos publicados pelo MEC e TCU meses ou semanas antes do início da coleta.</t>
  </si>
  <si>
    <t>Causas e Consequências</t>
  </si>
  <si>
    <t>Melhorar Controle Existente</t>
  </si>
  <si>
    <t>Ação Contínua</t>
  </si>
  <si>
    <t>2. Revisão anual dos formulários da CIN e disponibilização dos documentos de maneira clara no site da Proplan.</t>
  </si>
  <si>
    <t>Incorreções de informações, indisponibilidade dos sistemas (sig@, siape...), inconsistência dos dados</t>
  </si>
  <si>
    <t>1. Perfil de acesso ao sistema é insuficiente;
2. Sistema travado pela quantidade de acessos (época de matrícula, folha de pagamento);
3. Erro humano no preenchimento dos formários e sistemas (dados errados/incompletos)</t>
  </si>
  <si>
    <t>1. Atrasos
2. Informações enviadas ao MEC e TCU não serão fidedignas.
3. Retrabalho
4. Implicações na matriz orçamentária da UFRPE</t>
  </si>
  <si>
    <t>1. Criar checklits e planejar detalhadamente o processo junto ao NTI.</t>
  </si>
  <si>
    <t>CIN e NTI</t>
  </si>
  <si>
    <t>2. Realizar auditorias e testes.</t>
  </si>
  <si>
    <t>3. Encaminhar os pedidos de correção para os setores responsáveis e conscientizar os envolvidos a respeito da importância de inserir os dados corretamente nos sistemas.</t>
  </si>
  <si>
    <t>CIN, PREG, PRPPG, DRCA, EAD, NTI, PROGEPE e Diretores academicos</t>
  </si>
  <si>
    <t>Alta dependência em relação a outros setores para obtenção de dados completos,corretos e tempestivos</t>
  </si>
  <si>
    <t xml:space="preserve">1. Falta de cooperação ou não entendimento dos documentos de coleta de dados
2. Sistemas da UFRPE não contém todos os dados necessários.
</t>
  </si>
  <si>
    <t>1. Atrasos
2.  Necessidade de prestar justificativas as órgãos externos 
3. Possibilidade de enfraquecimento da parceria com outros setores</t>
  </si>
  <si>
    <t>1. Envolver a alta gestão na coleta de dados (reunião inicial com Reitoria)</t>
  </si>
  <si>
    <t>CIN e PROPLAN  e GCF</t>
  </si>
  <si>
    <t>2. Estabelecer parcerias com outros setores para atendimento de qualquer demanda proveniente deles, a fim de assegurar a correção e completude das informações.</t>
  </si>
  <si>
    <t xml:space="preserve">Unidades organizacionais envolvidas no processo </t>
  </si>
  <si>
    <t>Risco de atraso sistêmico de todas etapas do censo e de invalidação dos processos consolidados na UFRPE</t>
  </si>
  <si>
    <t>1. Questões regulatórias do MEC para o ano de 2020 por questões da pandemia;</t>
  </si>
  <si>
    <t>1. Atrasos no cronograma da UFRPE e do censo;
2. Dificuldade de obtenção de alguns dados;
3.O censo não irá retratar a realidade dos estudantes da ufpre, pois ele será realizado antes do encerramento do ano letivo de 2020</t>
  </si>
  <si>
    <t>X</t>
  </si>
  <si>
    <t>1. Parceria com o NTI para discursão de apresentar /montar um arquivo de migração</t>
  </si>
  <si>
    <t>Consequências</t>
  </si>
  <si>
    <t>Adotar Controle Novo</t>
  </si>
  <si>
    <t>NTI e CIN</t>
  </si>
  <si>
    <t>MAIO DE 2020</t>
  </si>
  <si>
    <t>Fevereiro de 2021</t>
  </si>
  <si>
    <t xml:space="preserve">2. Estudo de outra universidades para ter mais informações </t>
  </si>
  <si>
    <t>JUNHO DE 2020</t>
  </si>
  <si>
    <t>AGOSTO DE 2021</t>
  </si>
  <si>
    <t>em andamento</t>
  </si>
  <si>
    <t>Incorreções de informações, indisponibilidade dos sistemas (siga@, siape...), inconsistência dos dados</t>
  </si>
  <si>
    <t>1. Perfil de acesso ao sistema é insuficiente;
2. Sistema travado pela quantidade de acessos (época de matrícula, folha de pagamento);
3. Erro humano no preenchimento dos formulários e sistemas (dados errados/incompletos)</t>
  </si>
  <si>
    <t>1. Criar checklist e planejar detalhadamente o processo junto ao NTI.</t>
  </si>
  <si>
    <t>Alta dependência em relação a outros setores para obtenção de dados completos, corretos e tempestivos</t>
  </si>
  <si>
    <t>1. Retrabalho
2. Atrasos
3. Informações usadas pela CIN estarão incorretas/incompletas</t>
  </si>
  <si>
    <t>Risco Crítico</t>
  </si>
  <si>
    <t>Evitar</t>
  </si>
  <si>
    <t>Risco Alto</t>
  </si>
  <si>
    <t>Risco Moderado</t>
  </si>
  <si>
    <t>Compartilhar / Transferir</t>
  </si>
  <si>
    <t>Risco Pequeno</t>
  </si>
  <si>
    <t>Aceitar</t>
  </si>
  <si>
    <t>Categoria de Risco - Lista Suspensa</t>
  </si>
  <si>
    <t>Reputação</t>
  </si>
  <si>
    <t>Integridade</t>
  </si>
  <si>
    <t>Tipo de Ação - Lista Suspensa</t>
  </si>
  <si>
    <t>1. Estabelecer parcerias com outros setores para atendimento de qualquer demanda proveniente deles, a fim de assegurar a correção e completude das informações.</t>
  </si>
  <si>
    <t>ETAPAS DO CENSO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</si>
</sst>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theme="3" tint="-0.49998474074526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10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52"/>
        <bgColor indexed="29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10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rgb="FF4B781E"/>
        <bgColor indexed="64"/>
      </patternFill>
    </fill>
    <fill>
      <patternFill patternType="solid">
        <fgColor rgb="FF1E4619"/>
        <bgColor indexed="64"/>
      </patternFill>
    </fill>
    <fill>
      <patternFill patternType="solid">
        <fgColor rgb="FF50BE5A"/>
        <bgColor indexed="64"/>
      </patternFill>
    </fill>
    <fill>
      <patternFill patternType="solid">
        <fgColor rgb="FF8CDC6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B050"/>
      </left>
      <right style="medium">
        <color rgb="FFFFFFFF"/>
      </right>
      <top style="medium">
        <color rgb="FF00B05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00B050"/>
      </top>
      <bottom style="medium">
        <color rgb="FFFFFFFF"/>
      </bottom>
      <diagonal/>
    </border>
    <border>
      <left style="medium">
        <color rgb="FFFFFFFF"/>
      </left>
      <right style="medium">
        <color rgb="FF00B050"/>
      </right>
      <top style="medium">
        <color rgb="FF00B050"/>
      </top>
      <bottom style="medium">
        <color rgb="FFFFFFFF"/>
      </bottom>
      <diagonal/>
    </border>
    <border>
      <left style="medium">
        <color rgb="FF00B05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B050"/>
      </right>
      <top style="medium">
        <color rgb="FFFFFFFF"/>
      </top>
      <bottom style="medium">
        <color rgb="FFFFFFFF"/>
      </bottom>
      <diagonal/>
    </border>
    <border>
      <left style="medium">
        <color rgb="FF00B050"/>
      </left>
      <right style="medium">
        <color rgb="FFFFFFFF"/>
      </right>
      <top style="medium">
        <color rgb="FFFFFFFF"/>
      </top>
      <bottom style="medium">
        <color rgb="FF00B05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B050"/>
      </bottom>
      <diagonal/>
    </border>
    <border>
      <left style="medium">
        <color rgb="FFFFFFFF"/>
      </left>
      <right style="medium">
        <color rgb="FF00B050"/>
      </right>
      <top style="medium">
        <color rgb="FFFFFFFF"/>
      </top>
      <bottom style="medium">
        <color rgb="FF00B050"/>
      </bottom>
      <diagonal/>
    </border>
  </borders>
  <cellStyleXfs count="1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5">
    <xf numFmtId="0" fontId="0" fillId="0" borderId="0" xfId="0"/>
    <xf numFmtId="0" fontId="2" fillId="7" borderId="0" xfId="10" applyFont="1" applyFill="1"/>
    <xf numFmtId="0" fontId="2" fillId="7" borderId="2" xfId="10" applyFont="1" applyFill="1" applyBorder="1"/>
    <xf numFmtId="0" fontId="2" fillId="7" borderId="0" xfId="10" applyFont="1" applyFill="1" applyAlignment="1">
      <alignment vertical="center"/>
    </xf>
    <xf numFmtId="0" fontId="2" fillId="7" borderId="7" xfId="10" applyFont="1" applyFill="1" applyBorder="1"/>
    <xf numFmtId="0" fontId="2" fillId="0" borderId="0" xfId="10" applyFont="1"/>
    <xf numFmtId="0" fontId="2" fillId="7" borderId="0" xfId="10" applyFont="1" applyFill="1" applyAlignment="1">
      <alignment horizontal="left" vertical="center" indent="1"/>
    </xf>
    <xf numFmtId="0" fontId="2" fillId="7" borderId="0" xfId="10" applyFont="1" applyFill="1" applyAlignment="1">
      <alignment horizontal="left" indent="1"/>
    </xf>
    <xf numFmtId="0" fontId="2" fillId="7" borderId="2" xfId="10" applyFont="1" applyFill="1" applyBorder="1" applyAlignment="1">
      <alignment horizontal="left" indent="1"/>
    </xf>
    <xf numFmtId="0" fontId="2" fillId="7" borderId="16" xfId="10" applyFont="1" applyFill="1" applyBorder="1"/>
    <xf numFmtId="0" fontId="2" fillId="7" borderId="8" xfId="10" applyFont="1" applyFill="1" applyBorder="1"/>
    <xf numFmtId="0" fontId="2" fillId="7" borderId="0" xfId="10" applyFont="1" applyFill="1" applyAlignment="1">
      <alignment horizontal="center" vertical="center"/>
    </xf>
    <xf numFmtId="0" fontId="2" fillId="7" borderId="0" xfId="10" applyFont="1" applyFill="1" applyAlignment="1">
      <alignment horizontal="center"/>
    </xf>
    <xf numFmtId="0" fontId="2" fillId="7" borderId="2" xfId="10" applyFont="1" applyFill="1" applyBorder="1" applyAlignment="1">
      <alignment horizontal="center"/>
    </xf>
    <xf numFmtId="0" fontId="3" fillId="7" borderId="0" xfId="10" applyFont="1" applyFill="1"/>
    <xf numFmtId="0" fontId="6" fillId="7" borderId="0" xfId="10" applyFont="1" applyFill="1"/>
    <xf numFmtId="0" fontId="3" fillId="0" borderId="0" xfId="11" applyFont="1" applyAlignment="1">
      <alignment horizontal="center" vertical="center"/>
    </xf>
    <xf numFmtId="0" fontId="7" fillId="0" borderId="0" xfId="0" applyFont="1"/>
    <xf numFmtId="0" fontId="8" fillId="12" borderId="4" xfId="10" applyFont="1" applyFill="1" applyBorder="1" applyAlignment="1">
      <alignment vertical="center"/>
    </xf>
    <xf numFmtId="0" fontId="8" fillId="12" borderId="5" xfId="10" applyFont="1" applyFill="1" applyBorder="1" applyAlignment="1">
      <alignment vertical="center"/>
    </xf>
    <xf numFmtId="0" fontId="8" fillId="12" borderId="5" xfId="10" applyFont="1" applyFill="1" applyBorder="1" applyAlignment="1">
      <alignment horizontal="center" vertical="center"/>
    </xf>
    <xf numFmtId="0" fontId="8" fillId="12" borderId="6" xfId="10" applyFont="1" applyFill="1" applyBorder="1" applyAlignment="1">
      <alignment vertical="center"/>
    </xf>
    <xf numFmtId="0" fontId="3" fillId="7" borderId="17" xfId="10" applyFont="1" applyFill="1" applyBorder="1" applyAlignment="1">
      <alignment horizontal="center" vertical="center"/>
    </xf>
    <xf numFmtId="0" fontId="3" fillId="7" borderId="18" xfId="10" applyFont="1" applyFill="1" applyBorder="1" applyAlignment="1">
      <alignment horizontal="center" vertical="center"/>
    </xf>
    <xf numFmtId="0" fontId="3" fillId="7" borderId="0" xfId="10" applyFont="1" applyFill="1" applyAlignment="1">
      <alignment horizontal="center" vertical="center"/>
    </xf>
    <xf numFmtId="0" fontId="6" fillId="7" borderId="0" xfId="0" applyFont="1" applyFill="1"/>
    <xf numFmtId="0" fontId="3" fillId="12" borderId="21" xfId="11" applyFont="1" applyFill="1" applyBorder="1" applyAlignment="1">
      <alignment vertical="center"/>
    </xf>
    <xf numFmtId="2" fontId="6" fillId="7" borderId="0" xfId="13" applyNumberFormat="1" applyFont="1" applyFill="1"/>
    <xf numFmtId="0" fontId="3" fillId="7" borderId="0" xfId="10" applyFont="1" applyFill="1" applyAlignment="1">
      <alignment horizontal="left" vertical="center" indent="1"/>
    </xf>
    <xf numFmtId="0" fontId="3" fillId="12" borderId="14" xfId="11" applyFont="1" applyFill="1" applyBorder="1" applyAlignment="1">
      <alignment vertical="center"/>
    </xf>
    <xf numFmtId="0" fontId="2" fillId="7" borderId="1" xfId="10" applyFont="1" applyFill="1" applyBorder="1"/>
    <xf numFmtId="0" fontId="2" fillId="0" borderId="0" xfId="0" applyFont="1"/>
    <xf numFmtId="0" fontId="11" fillId="7" borderId="0" xfId="10" applyFont="1" applyFill="1" applyAlignment="1">
      <alignment wrapText="1"/>
    </xf>
    <xf numFmtId="0" fontId="6" fillId="15" borderId="0" xfId="10" applyFont="1" applyFill="1" applyAlignment="1">
      <alignment horizontal="left" vertical="center" indent="1"/>
    </xf>
    <xf numFmtId="0" fontId="3" fillId="7" borderId="0" xfId="10" applyFont="1" applyFill="1" applyAlignment="1">
      <alignment vertical="center"/>
    </xf>
    <xf numFmtId="0" fontId="2" fillId="7" borderId="0" xfId="10" applyFont="1" applyFill="1" applyAlignment="1">
      <alignment horizontal="left" vertical="center" indent="2"/>
    </xf>
    <xf numFmtId="0" fontId="6" fillId="14" borderId="0" xfId="10" applyFont="1" applyFill="1" applyAlignment="1">
      <alignment horizontal="left" vertical="center" indent="1"/>
    </xf>
    <xf numFmtId="0" fontId="6" fillId="14" borderId="0" xfId="10" applyFont="1" applyFill="1" applyAlignment="1">
      <alignment horizontal="center" vertical="center"/>
    </xf>
    <xf numFmtId="0" fontId="2" fillId="7" borderId="0" xfId="10" applyFont="1" applyFill="1" applyAlignment="1">
      <alignment wrapText="1"/>
    </xf>
    <xf numFmtId="0" fontId="10" fillId="16" borderId="0" xfId="10" applyFont="1" applyFill="1" applyAlignment="1">
      <alignment horizontal="left" vertical="center" indent="1"/>
    </xf>
    <xf numFmtId="0" fontId="10" fillId="16" borderId="0" xfId="10" applyFont="1" applyFill="1" applyAlignment="1">
      <alignment horizontal="center" vertical="center"/>
    </xf>
    <xf numFmtId="0" fontId="11" fillId="7" borderId="0" xfId="10" applyFont="1" applyFill="1" applyAlignment="1">
      <alignment horizontal="left" wrapText="1" indent="1"/>
    </xf>
    <xf numFmtId="0" fontId="10" fillId="17" borderId="0" xfId="10" applyFont="1" applyFill="1" applyAlignment="1">
      <alignment horizontal="left" vertical="center" indent="1"/>
    </xf>
    <xf numFmtId="0" fontId="10" fillId="17" borderId="0" xfId="10" applyFont="1" applyFill="1" applyAlignment="1">
      <alignment horizontal="center" vertical="center"/>
    </xf>
    <xf numFmtId="0" fontId="12" fillId="7" borderId="0" xfId="10" applyFont="1" applyFill="1" applyAlignment="1">
      <alignment horizontal="left" vertical="center" indent="2"/>
    </xf>
    <xf numFmtId="0" fontId="11" fillId="7" borderId="10" xfId="10" applyFont="1" applyFill="1" applyBorder="1" applyAlignment="1">
      <alignment horizontal="left" wrapText="1" indent="1"/>
    </xf>
    <xf numFmtId="0" fontId="3" fillId="7" borderId="9" xfId="10" applyFont="1" applyFill="1" applyBorder="1" applyAlignment="1">
      <alignment horizontal="left" vertical="center" indent="2"/>
    </xf>
    <xf numFmtId="0" fontId="3" fillId="7" borderId="0" xfId="10" applyFont="1" applyFill="1" applyAlignment="1">
      <alignment horizontal="left" vertical="center" indent="2"/>
    </xf>
    <xf numFmtId="0" fontId="11" fillId="7" borderId="0" xfId="10" applyFont="1" applyFill="1" applyAlignment="1">
      <alignment horizontal="left" vertical="center" indent="2"/>
    </xf>
    <xf numFmtId="0" fontId="3" fillId="7" borderId="20" xfId="10" applyFont="1" applyFill="1" applyBorder="1" applyAlignment="1">
      <alignment horizontal="left" vertical="center" indent="2"/>
    </xf>
    <xf numFmtId="0" fontId="2" fillId="7" borderId="0" xfId="10" applyFont="1" applyFill="1" applyAlignment="1">
      <alignment vertical="top" wrapText="1"/>
    </xf>
    <xf numFmtId="0" fontId="3" fillId="0" borderId="0" xfId="11" applyFont="1" applyAlignment="1">
      <alignment vertical="center"/>
    </xf>
    <xf numFmtId="0" fontId="2" fillId="7" borderId="0" xfId="10" applyFont="1" applyFill="1" applyAlignment="1">
      <alignment vertical="top"/>
    </xf>
    <xf numFmtId="0" fontId="7" fillId="0" borderId="2" xfId="0" applyFont="1" applyBorder="1"/>
    <xf numFmtId="0" fontId="2" fillId="7" borderId="2" xfId="10" applyFont="1" applyFill="1" applyBorder="1" applyAlignment="1">
      <alignment vertical="center"/>
    </xf>
    <xf numFmtId="0" fontId="3" fillId="7" borderId="23" xfId="10" applyFont="1" applyFill="1" applyBorder="1" applyAlignment="1">
      <alignment horizontal="center" vertical="center"/>
    </xf>
    <xf numFmtId="0" fontId="3" fillId="7" borderId="22" xfId="10" applyFont="1" applyFill="1" applyBorder="1" applyAlignment="1">
      <alignment horizontal="center" vertical="center"/>
    </xf>
    <xf numFmtId="0" fontId="2" fillId="7" borderId="1" xfId="10" applyFont="1" applyFill="1" applyBorder="1" applyAlignment="1">
      <alignment wrapText="1"/>
    </xf>
    <xf numFmtId="0" fontId="2" fillId="0" borderId="0" xfId="10" applyFont="1" applyAlignment="1">
      <alignment wrapText="1"/>
    </xf>
    <xf numFmtId="0" fontId="7" fillId="0" borderId="0" xfId="0" applyFont="1" applyAlignment="1">
      <alignment wrapText="1"/>
    </xf>
    <xf numFmtId="0" fontId="2" fillId="7" borderId="0" xfId="10" applyFont="1" applyFill="1" applyAlignment="1">
      <alignment vertical="center" wrapText="1"/>
    </xf>
    <xf numFmtId="0" fontId="8" fillId="12" borderId="5" xfId="10" applyFont="1" applyFill="1" applyBorder="1" applyAlignment="1">
      <alignment vertical="center" wrapText="1"/>
    </xf>
    <xf numFmtId="0" fontId="3" fillId="7" borderId="0" xfId="10" applyFont="1" applyFill="1" applyAlignment="1">
      <alignment horizontal="center" vertical="center" wrapText="1"/>
    </xf>
    <xf numFmtId="164" fontId="8" fillId="12" borderId="11" xfId="12" applyFont="1" applyFill="1" applyBorder="1" applyAlignment="1">
      <alignment horizontal="left" vertical="center" wrapText="1"/>
    </xf>
    <xf numFmtId="164" fontId="8" fillId="12" borderId="13" xfId="12" applyFont="1" applyFill="1" applyBorder="1" applyAlignment="1">
      <alignment horizontal="left" vertical="center" wrapText="1"/>
    </xf>
    <xf numFmtId="0" fontId="2" fillId="7" borderId="2" xfId="10" applyFont="1" applyFill="1" applyBorder="1" applyAlignment="1">
      <alignment wrapText="1"/>
    </xf>
    <xf numFmtId="0" fontId="2" fillId="7" borderId="3" xfId="10" applyFont="1" applyFill="1" applyBorder="1" applyAlignment="1">
      <alignment wrapText="1"/>
    </xf>
    <xf numFmtId="14" fontId="2" fillId="6" borderId="24" xfId="10" applyNumberFormat="1" applyFont="1" applyFill="1" applyBorder="1" applyAlignment="1">
      <alignment vertical="center" wrapText="1"/>
    </xf>
    <xf numFmtId="0" fontId="10" fillId="7" borderId="24" xfId="0" applyNumberFormat="1" applyFont="1" applyFill="1" applyBorder="1" applyAlignment="1" applyProtection="1">
      <alignment vertical="center" wrapText="1"/>
      <protection locked="0"/>
    </xf>
    <xf numFmtId="0" fontId="2" fillId="7" borderId="24" xfId="0" applyFont="1" applyFill="1" applyBorder="1" applyAlignment="1" applyProtection="1">
      <alignment vertical="center" wrapText="1"/>
      <protection locked="0"/>
    </xf>
    <xf numFmtId="0" fontId="2" fillId="7" borderId="3" xfId="10" applyFont="1" applyFill="1" applyBorder="1" applyAlignment="1">
      <alignment horizontal="left" wrapText="1" indent="1"/>
    </xf>
    <xf numFmtId="0" fontId="2" fillId="7" borderId="3" xfId="10" applyFont="1" applyFill="1" applyBorder="1" applyAlignment="1">
      <alignment horizontal="center" wrapText="1"/>
    </xf>
    <xf numFmtId="0" fontId="2" fillId="7" borderId="16" xfId="10" applyFont="1" applyFill="1" applyBorder="1" applyAlignment="1">
      <alignment wrapText="1"/>
    </xf>
    <xf numFmtId="0" fontId="2" fillId="6" borderId="24" xfId="10" applyFont="1" applyFill="1" applyBorder="1" applyAlignment="1">
      <alignment vertical="center" wrapText="1"/>
    </xf>
    <xf numFmtId="0" fontId="10" fillId="7" borderId="27" xfId="0" applyFont="1" applyFill="1" applyBorder="1" applyAlignment="1" applyProtection="1">
      <alignment horizontal="left" vertical="center" wrapText="1"/>
      <protection locked="0"/>
    </xf>
    <xf numFmtId="14" fontId="2" fillId="6" borderId="27" xfId="10" applyNumberFormat="1" applyFont="1" applyFill="1" applyBorder="1" applyAlignment="1">
      <alignment horizontal="center" vertical="center" wrapText="1"/>
    </xf>
    <xf numFmtId="14" fontId="2" fillId="6" borderId="27" xfId="10" applyNumberFormat="1" applyFont="1" applyFill="1" applyBorder="1" applyAlignment="1">
      <alignment vertical="center" wrapText="1"/>
    </xf>
    <xf numFmtId="2" fontId="2" fillId="19" borderId="27" xfId="10" applyNumberFormat="1" applyFont="1" applyFill="1" applyBorder="1" applyAlignment="1">
      <alignment horizontal="center" vertical="center" wrapText="1"/>
    </xf>
    <xf numFmtId="0" fontId="8" fillId="12" borderId="30" xfId="10" applyFont="1" applyFill="1" applyBorder="1" applyAlignment="1">
      <alignment vertical="center" wrapText="1"/>
    </xf>
    <xf numFmtId="0" fontId="2" fillId="7" borderId="0" xfId="10" applyFont="1" applyFill="1" applyBorder="1" applyAlignment="1">
      <alignment wrapText="1"/>
    </xf>
    <xf numFmtId="0" fontId="2" fillId="7" borderId="0" xfId="10" applyFont="1" applyFill="1" applyBorder="1" applyAlignment="1">
      <alignment horizontal="left" wrapText="1" indent="1"/>
    </xf>
    <xf numFmtId="0" fontId="2" fillId="7" borderId="0" xfId="10" applyFont="1" applyFill="1" applyBorder="1" applyAlignment="1">
      <alignment horizontal="center" wrapText="1"/>
    </xf>
    <xf numFmtId="0" fontId="8" fillId="12" borderId="35" xfId="10" applyFont="1" applyFill="1" applyBorder="1" applyAlignment="1">
      <alignment vertical="center" wrapText="1"/>
    </xf>
    <xf numFmtId="0" fontId="9" fillId="9" borderId="37" xfId="10" applyFont="1" applyFill="1" applyBorder="1" applyAlignment="1">
      <alignment horizontal="center" textRotation="90" wrapText="1"/>
    </xf>
    <xf numFmtId="0" fontId="3" fillId="11" borderId="37" xfId="10" applyFont="1" applyFill="1" applyBorder="1" applyAlignment="1">
      <alignment horizontal="center" vertical="center" wrapText="1"/>
    </xf>
    <xf numFmtId="0" fontId="9" fillId="8" borderId="37" xfId="10" applyFont="1" applyFill="1" applyBorder="1" applyAlignment="1">
      <alignment horizontal="left" vertical="center" wrapText="1" indent="1"/>
    </xf>
    <xf numFmtId="0" fontId="2" fillId="7" borderId="24" xfId="0" applyFont="1" applyFill="1" applyBorder="1" applyAlignment="1" applyProtection="1">
      <alignment horizontal="left" vertical="center" wrapText="1"/>
      <protection locked="0"/>
    </xf>
    <xf numFmtId="0" fontId="9" fillId="8" borderId="37" xfId="1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2" fillId="6" borderId="27" xfId="10" applyFont="1" applyFill="1" applyBorder="1" applyAlignment="1">
      <alignment horizontal="center" vertical="center" wrapText="1"/>
    </xf>
    <xf numFmtId="0" fontId="2" fillId="6" borderId="24" xfId="10" applyFont="1" applyFill="1" applyBorder="1" applyAlignment="1">
      <alignment horizontal="center" vertical="center" wrapText="1"/>
    </xf>
    <xf numFmtId="14" fontId="2" fillId="6" borderId="24" xfId="10" applyNumberFormat="1" applyFont="1" applyFill="1" applyBorder="1" applyAlignment="1">
      <alignment horizontal="center" vertical="center" wrapText="1"/>
    </xf>
    <xf numFmtId="2" fontId="2" fillId="19" borderId="24" xfId="10" applyNumberFormat="1" applyFont="1" applyFill="1" applyBorder="1" applyAlignment="1">
      <alignment horizontal="center" vertical="center" wrapText="1"/>
    </xf>
    <xf numFmtId="0" fontId="6" fillId="15" borderId="0" xfId="10" applyFont="1" applyFill="1" applyAlignment="1">
      <alignment horizontal="center" vertical="center"/>
    </xf>
    <xf numFmtId="0" fontId="6" fillId="22" borderId="0" xfId="10" applyFont="1" applyFill="1" applyAlignment="1">
      <alignment horizontal="center" vertical="center"/>
    </xf>
    <xf numFmtId="0" fontId="10" fillId="23" borderId="0" xfId="10" applyFont="1" applyFill="1" applyAlignment="1">
      <alignment horizontal="center" vertical="center"/>
    </xf>
    <xf numFmtId="0" fontId="10" fillId="21" borderId="0" xfId="10" applyFont="1" applyFill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15" borderId="0" xfId="10" applyFont="1" applyFill="1" applyAlignment="1">
      <alignment horizontal="center" vertical="center"/>
    </xf>
    <xf numFmtId="0" fontId="7" fillId="0" borderId="15" xfId="0" applyFont="1" applyBorder="1" applyAlignment="1"/>
    <xf numFmtId="0" fontId="6" fillId="22" borderId="0" xfId="10" applyFont="1" applyFill="1" applyAlignment="1">
      <alignment horizontal="center" vertical="center"/>
    </xf>
    <xf numFmtId="0" fontId="10" fillId="23" borderId="0" xfId="10" applyFont="1" applyFill="1" applyAlignment="1">
      <alignment horizontal="center" vertical="center"/>
    </xf>
    <xf numFmtId="0" fontId="10" fillId="21" borderId="0" xfId="10" applyFont="1" applyFill="1" applyAlignment="1">
      <alignment horizontal="center" vertical="center"/>
    </xf>
    <xf numFmtId="1" fontId="2" fillId="6" borderId="24" xfId="10" applyNumberFormat="1" applyFont="1" applyFill="1" applyBorder="1" applyAlignment="1">
      <alignment horizontal="center" vertical="center" wrapText="1"/>
    </xf>
    <xf numFmtId="0" fontId="2" fillId="6" borderId="24" xfId="10" applyFont="1" applyFill="1" applyBorder="1" applyAlignment="1">
      <alignment horizontal="center" vertical="center" wrapText="1"/>
    </xf>
    <xf numFmtId="1" fontId="2" fillId="6" borderId="25" xfId="10" applyNumberFormat="1" applyFont="1" applyFill="1" applyBorder="1" applyAlignment="1">
      <alignment horizontal="center" vertical="center" wrapText="1"/>
    </xf>
    <xf numFmtId="1" fontId="2" fillId="6" borderId="27" xfId="10" applyNumberFormat="1" applyFont="1" applyFill="1" applyBorder="1" applyAlignment="1">
      <alignment horizontal="center" vertical="center" wrapText="1"/>
    </xf>
    <xf numFmtId="0" fontId="8" fillId="24" borderId="24" xfId="10" applyFont="1" applyFill="1" applyBorder="1" applyAlignment="1">
      <alignment horizontal="center" vertical="center" wrapText="1"/>
    </xf>
    <xf numFmtId="0" fontId="2" fillId="6" borderId="24" xfId="10" applyFont="1" applyFill="1" applyBorder="1" applyAlignment="1" applyProtection="1">
      <alignment horizontal="center" vertical="center" wrapText="1"/>
      <protection locked="0"/>
    </xf>
    <xf numFmtId="0" fontId="2" fillId="7" borderId="24" xfId="0" applyFont="1" applyFill="1" applyBorder="1" applyAlignment="1" applyProtection="1">
      <alignment horizontal="left" vertical="center" wrapText="1"/>
      <protection locked="0"/>
    </xf>
    <xf numFmtId="14" fontId="2" fillId="6" borderId="24" xfId="10" applyNumberFormat="1" applyFont="1" applyFill="1" applyBorder="1" applyAlignment="1">
      <alignment horizontal="center" vertical="center" wrapText="1"/>
    </xf>
    <xf numFmtId="2" fontId="2" fillId="19" borderId="24" xfId="10" applyNumberFormat="1" applyFont="1" applyFill="1" applyBorder="1" applyAlignment="1">
      <alignment horizontal="center" vertical="center" wrapText="1"/>
    </xf>
    <xf numFmtId="0" fontId="2" fillId="6" borderId="27" xfId="1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wrapText="1"/>
    </xf>
    <xf numFmtId="0" fontId="9" fillId="13" borderId="30" xfId="10" applyFont="1" applyFill="1" applyBorder="1" applyAlignment="1">
      <alignment horizontal="center" vertical="center" wrapText="1"/>
    </xf>
    <xf numFmtId="0" fontId="9" fillId="9" borderId="30" xfId="10" applyFont="1" applyFill="1" applyBorder="1" applyAlignment="1">
      <alignment horizontal="center" vertical="center" wrapText="1"/>
    </xf>
    <xf numFmtId="0" fontId="9" fillId="9" borderId="37" xfId="10" applyFont="1" applyFill="1" applyBorder="1" applyAlignment="1">
      <alignment horizontal="center" vertical="center" wrapText="1"/>
    </xf>
    <xf numFmtId="0" fontId="2" fillId="6" borderId="27" xfId="10" applyFont="1" applyFill="1" applyBorder="1" applyAlignment="1">
      <alignment horizontal="center" vertical="center" wrapText="1"/>
    </xf>
    <xf numFmtId="0" fontId="10" fillId="7" borderId="24" xfId="0" applyFont="1" applyFill="1" applyBorder="1" applyAlignment="1" applyProtection="1">
      <alignment horizontal="left" vertical="center" wrapText="1"/>
      <protection locked="0"/>
    </xf>
    <xf numFmtId="0" fontId="10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wrapText="1"/>
    </xf>
    <xf numFmtId="0" fontId="8" fillId="24" borderId="27" xfId="10" applyFont="1" applyFill="1" applyBorder="1" applyAlignment="1">
      <alignment horizontal="center" vertical="center" wrapText="1"/>
    </xf>
    <xf numFmtId="0" fontId="7" fillId="6" borderId="24" xfId="0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12" borderId="30" xfId="10" applyFont="1" applyFill="1" applyBorder="1" applyAlignment="1">
      <alignment horizontal="center" vertical="center" wrapText="1"/>
    </xf>
    <xf numFmtId="0" fontId="9" fillId="8" borderId="37" xfId="10" applyFont="1" applyFill="1" applyBorder="1" applyAlignment="1">
      <alignment horizontal="center" vertical="center" wrapText="1"/>
    </xf>
    <xf numFmtId="0" fontId="9" fillId="8" borderId="38" xfId="10" applyFont="1" applyFill="1" applyBorder="1" applyAlignment="1">
      <alignment horizontal="center" vertical="center" wrapText="1"/>
    </xf>
    <xf numFmtId="0" fontId="3" fillId="18" borderId="21" xfId="11" applyFont="1" applyFill="1" applyBorder="1" applyAlignment="1">
      <alignment horizontal="center" vertical="center"/>
    </xf>
    <xf numFmtId="0" fontId="3" fillId="18" borderId="12" xfId="11" applyFont="1" applyFill="1" applyBorder="1" applyAlignment="1">
      <alignment horizontal="center" vertical="center"/>
    </xf>
    <xf numFmtId="0" fontId="2" fillId="20" borderId="19" xfId="10" applyFont="1" applyFill="1" applyBorder="1" applyAlignment="1">
      <alignment horizontal="left" vertical="center"/>
    </xf>
    <xf numFmtId="0" fontId="2" fillId="20" borderId="0" xfId="10" applyFont="1" applyFill="1" applyBorder="1" applyAlignment="1">
      <alignment horizontal="left" vertical="center"/>
    </xf>
    <xf numFmtId="0" fontId="2" fillId="20" borderId="7" xfId="10" applyFont="1" applyFill="1" applyBorder="1" applyAlignment="1">
      <alignment horizontal="left" vertical="center"/>
    </xf>
    <xf numFmtId="0" fontId="2" fillId="7" borderId="19" xfId="10" applyFont="1" applyFill="1" applyBorder="1" applyAlignment="1">
      <alignment horizontal="left" vertical="center" wrapText="1"/>
    </xf>
    <xf numFmtId="0" fontId="2" fillId="7" borderId="0" xfId="10" applyFont="1" applyFill="1" applyBorder="1" applyAlignment="1">
      <alignment horizontal="left" vertical="center" wrapText="1"/>
    </xf>
    <xf numFmtId="0" fontId="2" fillId="7" borderId="7" xfId="10" applyFont="1" applyFill="1" applyBorder="1" applyAlignment="1">
      <alignment horizontal="left" vertical="center" wrapText="1"/>
    </xf>
    <xf numFmtId="0" fontId="2" fillId="20" borderId="19" xfId="10" applyFont="1" applyFill="1" applyBorder="1" applyAlignment="1">
      <alignment horizontal="left" vertical="center" wrapText="1"/>
    </xf>
    <xf numFmtId="0" fontId="2" fillId="7" borderId="19" xfId="10" applyFont="1" applyFill="1" applyBorder="1" applyAlignment="1" applyProtection="1">
      <alignment horizontal="left" vertical="center"/>
      <protection locked="0"/>
    </xf>
    <xf numFmtId="0" fontId="2" fillId="7" borderId="0" xfId="10" applyFont="1" applyFill="1" applyBorder="1" applyAlignment="1" applyProtection="1">
      <alignment horizontal="left" vertical="center"/>
      <protection locked="0"/>
    </xf>
    <xf numFmtId="0" fontId="2" fillId="7" borderId="7" xfId="10" applyFont="1" applyFill="1" applyBorder="1" applyAlignment="1" applyProtection="1">
      <alignment horizontal="left" vertical="center"/>
      <protection locked="0"/>
    </xf>
    <xf numFmtId="0" fontId="9" fillId="8" borderId="30" xfId="10" applyFont="1" applyFill="1" applyBorder="1" applyAlignment="1">
      <alignment horizontal="center" vertical="center" wrapText="1"/>
    </xf>
    <xf numFmtId="0" fontId="2" fillId="6" borderId="24" xfId="0" applyFont="1" applyFill="1" applyBorder="1" applyAlignment="1" applyProtection="1">
      <alignment horizontal="left" vertical="center" wrapText="1"/>
      <protection locked="0"/>
    </xf>
    <xf numFmtId="0" fontId="3" fillId="3" borderId="32" xfId="8" applyFont="1" applyBorder="1" applyAlignment="1">
      <alignment horizontal="center" vertical="center" wrapText="1"/>
    </xf>
    <xf numFmtId="0" fontId="3" fillId="10" borderId="32" xfId="10" applyFont="1" applyFill="1" applyBorder="1" applyAlignment="1">
      <alignment horizontal="center" vertical="center" wrapText="1"/>
    </xf>
    <xf numFmtId="0" fontId="3" fillId="10" borderId="33" xfId="10" applyFont="1" applyFill="1" applyBorder="1" applyAlignment="1">
      <alignment horizontal="center" vertical="center" wrapText="1"/>
    </xf>
    <xf numFmtId="0" fontId="3" fillId="7" borderId="1" xfId="10" applyFont="1" applyFill="1" applyBorder="1" applyAlignment="1">
      <alignment horizontal="left" vertical="center"/>
    </xf>
    <xf numFmtId="0" fontId="3" fillId="7" borderId="16" xfId="10" applyFont="1" applyFill="1" applyBorder="1" applyAlignment="1">
      <alignment horizontal="left" vertical="center"/>
    </xf>
    <xf numFmtId="0" fontId="2" fillId="7" borderId="27" xfId="0" applyFont="1" applyFill="1" applyBorder="1" applyAlignment="1" applyProtection="1">
      <alignment horizontal="left" vertical="center" wrapText="1"/>
      <protection locked="0"/>
    </xf>
    <xf numFmtId="0" fontId="7" fillId="6" borderId="27" xfId="0" applyFont="1" applyFill="1" applyBorder="1" applyAlignment="1" applyProtection="1">
      <alignment horizontal="left" vertical="center" wrapText="1"/>
      <protection locked="0"/>
    </xf>
    <xf numFmtId="0" fontId="2" fillId="7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3" fillId="20" borderId="1" xfId="10" applyFont="1" applyFill="1" applyBorder="1" applyAlignment="1">
      <alignment horizontal="left" vertical="center"/>
    </xf>
    <xf numFmtId="0" fontId="3" fillId="20" borderId="16" xfId="10" applyFont="1" applyFill="1" applyBorder="1" applyAlignment="1">
      <alignment horizontal="left" vertical="center"/>
    </xf>
    <xf numFmtId="0" fontId="2" fillId="7" borderId="19" xfId="10" applyFont="1" applyFill="1" applyBorder="1" applyAlignment="1">
      <alignment horizontal="left" vertical="center"/>
    </xf>
    <xf numFmtId="0" fontId="2" fillId="7" borderId="0" xfId="10" applyFont="1" applyFill="1" applyBorder="1" applyAlignment="1">
      <alignment horizontal="left" vertical="center"/>
    </xf>
    <xf numFmtId="0" fontId="2" fillId="7" borderId="7" xfId="10" applyFont="1" applyFill="1" applyBorder="1" applyAlignment="1">
      <alignment horizontal="left" vertical="center"/>
    </xf>
    <xf numFmtId="0" fontId="3" fillId="10" borderId="31" xfId="10" applyFont="1" applyFill="1" applyBorder="1" applyAlignment="1">
      <alignment horizontal="center" vertical="center" wrapText="1"/>
    </xf>
    <xf numFmtId="0" fontId="3" fillId="10" borderId="34" xfId="10" applyFont="1" applyFill="1" applyBorder="1" applyAlignment="1">
      <alignment horizontal="center" vertical="center" wrapText="1"/>
    </xf>
    <xf numFmtId="0" fontId="3" fillId="10" borderId="36" xfId="10" applyFont="1" applyFill="1" applyBorder="1" applyAlignment="1">
      <alignment horizontal="center" vertical="center" wrapText="1"/>
    </xf>
    <xf numFmtId="0" fontId="2" fillId="6" borderId="28" xfId="10" applyFont="1" applyFill="1" applyBorder="1" applyAlignment="1">
      <alignment horizontal="center" vertical="center" wrapText="1"/>
    </xf>
    <xf numFmtId="0" fontId="2" fillId="6" borderId="29" xfId="10" applyFont="1" applyFill="1" applyBorder="1" applyAlignment="1">
      <alignment horizontal="center" vertical="center" wrapText="1"/>
    </xf>
    <xf numFmtId="0" fontId="2" fillId="6" borderId="25" xfId="10" applyFont="1" applyFill="1" applyBorder="1" applyAlignment="1" applyProtection="1">
      <alignment horizontal="center" vertical="center" wrapText="1"/>
      <protection locked="0"/>
    </xf>
  </cellXfs>
  <cellStyles count="15">
    <cellStyle name="Alto Neg" xfId="2" xr:uid="{00000000-0005-0000-0000-000000000000}"/>
    <cellStyle name="Baixo Neg" xfId="3" xr:uid="{00000000-0005-0000-0000-000001000000}"/>
    <cellStyle name="Excel Built-in Normal" xfId="4" xr:uid="{00000000-0005-0000-0000-000002000000}"/>
    <cellStyle name="Extremo Neg" xfId="5" xr:uid="{00000000-0005-0000-0000-000003000000}"/>
    <cellStyle name="Médio Neg" xfId="6" xr:uid="{00000000-0005-0000-0000-000004000000}"/>
    <cellStyle name="Moeda 2" xfId="12" xr:uid="{00000000-0005-0000-0000-000005000000}"/>
    <cellStyle name="Moeda 3" xfId="14" xr:uid="{00000000-0005-0000-0000-000006000000}"/>
    <cellStyle name="Normal" xfId="0" builtinId="0"/>
    <cellStyle name="Normal 2" xfId="10" xr:uid="{00000000-0005-0000-0000-000008000000}"/>
    <cellStyle name="Normal 3" xfId="1" xr:uid="{00000000-0005-0000-0000-000009000000}"/>
    <cellStyle name="Normal 3 2" xfId="11" xr:uid="{00000000-0005-0000-0000-00000A000000}"/>
    <cellStyle name="Porcentagem" xfId="13" builtinId="5"/>
    <cellStyle name="Sem título1" xfId="7" xr:uid="{00000000-0005-0000-0000-00000C000000}"/>
    <cellStyle name="Sem título2" xfId="8" xr:uid="{00000000-0005-0000-0000-00000D000000}"/>
    <cellStyle name="Separador de milhares 10 2" xfId="9" xr:uid="{00000000-0005-0000-0000-00000E000000}"/>
  </cellStyles>
  <dxfs count="24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4</xdr:row>
      <xdr:rowOff>123825</xdr:rowOff>
    </xdr:from>
    <xdr:to>
      <xdr:col>15</xdr:col>
      <xdr:colOff>381000</xdr:colOff>
      <xdr:row>26</xdr:row>
      <xdr:rowOff>90170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6DD0F8A-DA7E-4A33-BECE-DE124E1AA5A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885825"/>
          <a:ext cx="8105775" cy="4157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6</xdr:row>
      <xdr:rowOff>114300</xdr:rowOff>
    </xdr:from>
    <xdr:to>
      <xdr:col>15</xdr:col>
      <xdr:colOff>523875</xdr:colOff>
      <xdr:row>6</xdr:row>
      <xdr:rowOff>276225</xdr:rowOff>
    </xdr:to>
    <xdr:sp macro="" textlink="">
      <xdr:nvSpPr>
        <xdr:cNvPr id="7" name="Oval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8421350" y="173355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342900</xdr:colOff>
      <xdr:row>6</xdr:row>
      <xdr:rowOff>114300</xdr:rowOff>
    </xdr:from>
    <xdr:to>
      <xdr:col>15</xdr:col>
      <xdr:colOff>523875</xdr:colOff>
      <xdr:row>6</xdr:row>
      <xdr:rowOff>276225</xdr:rowOff>
    </xdr:to>
    <xdr:sp macro="" textlink="">
      <xdr:nvSpPr>
        <xdr:cNvPr id="11" name="Oval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8421350" y="173355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342900</xdr:colOff>
      <xdr:row>5</xdr:row>
      <xdr:rowOff>114300</xdr:rowOff>
    </xdr:from>
    <xdr:to>
      <xdr:col>15</xdr:col>
      <xdr:colOff>523875</xdr:colOff>
      <xdr:row>5</xdr:row>
      <xdr:rowOff>276225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8421350" y="133350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326230</xdr:colOff>
      <xdr:row>7</xdr:row>
      <xdr:rowOff>40481</xdr:rowOff>
    </xdr:from>
    <xdr:to>
      <xdr:col>15</xdr:col>
      <xdr:colOff>507205</xdr:colOff>
      <xdr:row>7</xdr:row>
      <xdr:rowOff>202406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8404680" y="2259806"/>
          <a:ext cx="180975" cy="161925"/>
        </a:xfrm>
        <a:prstGeom prst="ellipse">
          <a:avLst/>
        </a:prstGeom>
        <a:solidFill>
          <a:srgbClr val="00B05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345281</xdr:colOff>
      <xdr:row>8</xdr:row>
      <xdr:rowOff>23813</xdr:rowOff>
    </xdr:from>
    <xdr:to>
      <xdr:col>15</xdr:col>
      <xdr:colOff>526256</xdr:colOff>
      <xdr:row>8</xdr:row>
      <xdr:rowOff>185738</xdr:rowOff>
    </xdr:to>
    <xdr:sp macro="" textlink="">
      <xdr:nvSpPr>
        <xdr:cNvPr id="14" name="Oval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8423731" y="2481263"/>
          <a:ext cx="180975" cy="1619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342900</xdr:colOff>
      <xdr:row>6</xdr:row>
      <xdr:rowOff>114300</xdr:rowOff>
    </xdr:from>
    <xdr:to>
      <xdr:col>15</xdr:col>
      <xdr:colOff>523875</xdr:colOff>
      <xdr:row>6</xdr:row>
      <xdr:rowOff>276225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8421350" y="173355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342900</xdr:colOff>
      <xdr:row>6</xdr:row>
      <xdr:rowOff>114300</xdr:rowOff>
    </xdr:from>
    <xdr:to>
      <xdr:col>15</xdr:col>
      <xdr:colOff>523875</xdr:colOff>
      <xdr:row>6</xdr:row>
      <xdr:rowOff>276225</xdr:rowOff>
    </xdr:to>
    <xdr:sp macro="" textlink="">
      <xdr:nvSpPr>
        <xdr:cNvPr id="16" name="Oval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8421350" y="173355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342900</xdr:colOff>
      <xdr:row>5</xdr:row>
      <xdr:rowOff>114300</xdr:rowOff>
    </xdr:from>
    <xdr:to>
      <xdr:col>15</xdr:col>
      <xdr:colOff>523875</xdr:colOff>
      <xdr:row>5</xdr:row>
      <xdr:rowOff>276225</xdr:rowOff>
    </xdr:to>
    <xdr:sp macro="" textlink="">
      <xdr:nvSpPr>
        <xdr:cNvPr id="17" name="Oval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8421350" y="133350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326230</xdr:colOff>
      <xdr:row>7</xdr:row>
      <xdr:rowOff>40481</xdr:rowOff>
    </xdr:from>
    <xdr:to>
      <xdr:col>15</xdr:col>
      <xdr:colOff>507205</xdr:colOff>
      <xdr:row>7</xdr:row>
      <xdr:rowOff>202406</xdr:rowOff>
    </xdr:to>
    <xdr:sp macro="" textlink="">
      <xdr:nvSpPr>
        <xdr:cNvPr id="18" name="Oval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18404680" y="2259806"/>
          <a:ext cx="180975" cy="161925"/>
        </a:xfrm>
        <a:prstGeom prst="ellipse">
          <a:avLst/>
        </a:prstGeom>
        <a:solidFill>
          <a:srgbClr val="00B05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345281</xdr:colOff>
      <xdr:row>8</xdr:row>
      <xdr:rowOff>23813</xdr:rowOff>
    </xdr:from>
    <xdr:to>
      <xdr:col>15</xdr:col>
      <xdr:colOff>526256</xdr:colOff>
      <xdr:row>8</xdr:row>
      <xdr:rowOff>185738</xdr:rowOff>
    </xdr:to>
    <xdr:sp macro="" textlink="">
      <xdr:nvSpPr>
        <xdr:cNvPr id="19" name="Oval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18423731" y="2481263"/>
          <a:ext cx="180975" cy="1619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266700</xdr:colOff>
      <xdr:row>18</xdr:row>
      <xdr:rowOff>104775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581900" cy="3533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114300</xdr:colOff>
      <xdr:row>19</xdr:row>
      <xdr:rowOff>180975</xdr:rowOff>
    </xdr:from>
    <xdr:to>
      <xdr:col>12</xdr:col>
      <xdr:colOff>152400</xdr:colOff>
      <xdr:row>36</xdr:row>
      <xdr:rowOff>76200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3800475"/>
          <a:ext cx="7353300" cy="3133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11</xdr:col>
      <xdr:colOff>466725</xdr:colOff>
      <xdr:row>21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52400"/>
          <a:ext cx="7019925" cy="39052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12</xdr:col>
      <xdr:colOff>142875</xdr:colOff>
      <xdr:row>2</xdr:row>
      <xdr:rowOff>104775</xdr:rowOff>
    </xdr:from>
    <xdr:to>
      <xdr:col>18</xdr:col>
      <xdr:colOff>238125</xdr:colOff>
      <xdr:row>7</xdr:row>
      <xdr:rowOff>161925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485775"/>
          <a:ext cx="3752850" cy="10096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12</xdr:col>
      <xdr:colOff>161925</xdr:colOff>
      <xdr:row>9</xdr:row>
      <xdr:rowOff>9525</xdr:rowOff>
    </xdr:from>
    <xdr:to>
      <xdr:col>24</xdr:col>
      <xdr:colOff>114300</xdr:colOff>
      <xdr:row>38</xdr:row>
      <xdr:rowOff>9525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77125" y="1724025"/>
          <a:ext cx="7267575" cy="55245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161925</xdr:rowOff>
    </xdr:from>
    <xdr:to>
      <xdr:col>10</xdr:col>
      <xdr:colOff>457200</xdr:colOff>
      <xdr:row>21</xdr:row>
      <xdr:rowOff>1588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352425"/>
          <a:ext cx="7162800" cy="3657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114300</xdr:colOff>
      <xdr:row>41</xdr:row>
      <xdr:rowOff>84365</xdr:rowOff>
    </xdr:to>
    <xdr:pic>
      <xdr:nvPicPr>
        <xdr:cNvPr id="3" name="Imagem 2" descr="TIPOS DE RISCO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039100" cy="770436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1B893-670C-4EA3-8957-B5732A8B8D80}">
  <dimension ref="G1:L2"/>
  <sheetViews>
    <sheetView tabSelected="1" topLeftCell="A4" workbookViewId="0">
      <selection activeCell="O2" sqref="O2"/>
    </sheetView>
  </sheetViews>
  <sheetFormatPr defaultRowHeight="15" x14ac:dyDescent="0.25"/>
  <sheetData>
    <row r="1" spans="7:12" ht="15.75" thickBot="1" x14ac:dyDescent="0.3"/>
    <row r="2" spans="7:12" ht="27" thickBot="1" x14ac:dyDescent="0.45">
      <c r="G2" s="97" t="s">
        <v>102</v>
      </c>
      <c r="H2" s="98"/>
      <c r="I2" s="98"/>
      <c r="J2" s="98"/>
      <c r="K2" s="98"/>
      <c r="L2" s="99"/>
    </row>
  </sheetData>
  <sheetProtection algorithmName="SHA-512" hashValue="MDKaXDqrlEYBrJkCEK1ZDtF7c+4SkXzUu6k5ZmWI0RX4+7dhlyGous/njLpn3ejG/ekpf/0pT5YJXSa3cFOd8A==" saltValue="h82wnu3xSrxcx7X5oyZP/w==" spinCount="100000" sheet="1" objects="1" scenarios="1"/>
  <mergeCells count="1">
    <mergeCell ref="G2:L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77"/>
  <sheetViews>
    <sheetView showGridLines="0" topLeftCell="B13" zoomScale="80" zoomScaleNormal="80" workbookViewId="0">
      <selection activeCell="B14" sqref="B14:Z44"/>
    </sheetView>
  </sheetViews>
  <sheetFormatPr defaultRowHeight="15" outlineLevelRow="1" x14ac:dyDescent="0.2"/>
  <cols>
    <col min="1" max="1" width="9.140625" style="17"/>
    <col min="2" max="2" width="19.28515625" style="17" customWidth="1"/>
    <col min="3" max="3" width="27.28515625" style="17" customWidth="1"/>
    <col min="4" max="4" width="42.28515625" style="17" customWidth="1"/>
    <col min="5" max="5" width="47.28515625" style="17" customWidth="1"/>
    <col min="6" max="12" width="9.140625" style="17" customWidth="1"/>
    <col min="13" max="14" width="10.85546875" style="17" customWidth="1"/>
    <col min="15" max="15" width="10.85546875" style="59" customWidth="1"/>
    <col min="16" max="16" width="12.7109375" style="17" bestFit="1" customWidth="1"/>
    <col min="17" max="17" width="24.7109375" style="17" bestFit="1" customWidth="1"/>
    <col min="18" max="18" width="83.140625" style="17" customWidth="1"/>
    <col min="19" max="19" width="17.28515625" style="17" bestFit="1" customWidth="1"/>
    <col min="20" max="20" width="14.28515625" style="17" customWidth="1"/>
    <col min="21" max="21" width="24.140625" style="17" customWidth="1"/>
    <col min="22" max="22" width="18" style="17" customWidth="1"/>
    <col min="23" max="23" width="13.140625" style="17" customWidth="1"/>
    <col min="24" max="24" width="12.85546875" style="17" bestFit="1" customWidth="1"/>
    <col min="25" max="25" width="16.5703125" style="17" customWidth="1"/>
    <col min="26" max="26" width="3" style="17" customWidth="1"/>
    <col min="27" max="16384" width="9.140625" style="17"/>
  </cols>
  <sheetData>
    <row r="1" spans="1:232" ht="15.75" thickBot="1" x14ac:dyDescent="0.2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0"/>
      <c r="P1" s="3"/>
      <c r="Q1" s="3"/>
      <c r="R1" s="6"/>
      <c r="S1" s="6"/>
      <c r="T1" s="6"/>
      <c r="U1" s="6"/>
      <c r="V1" s="6"/>
      <c r="W1" s="11"/>
      <c r="X1" s="11"/>
      <c r="Y1" s="3"/>
      <c r="Z1" s="1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</row>
    <row r="2" spans="1:232" ht="16.5" thickBot="1" x14ac:dyDescent="0.25">
      <c r="A2" s="5"/>
      <c r="B2" s="18" t="s">
        <v>0</v>
      </c>
      <c r="C2" s="19"/>
      <c r="D2" s="18"/>
      <c r="E2" s="19"/>
      <c r="F2" s="19"/>
      <c r="G2" s="19"/>
      <c r="H2" s="19"/>
      <c r="I2" s="19"/>
      <c r="J2" s="19"/>
      <c r="K2" s="19"/>
      <c r="L2" s="21"/>
      <c r="M2" s="19"/>
      <c r="N2" s="19"/>
      <c r="O2" s="61"/>
      <c r="P2" s="19"/>
      <c r="Q2" s="19"/>
      <c r="R2" s="19"/>
      <c r="S2" s="19"/>
      <c r="T2" s="19"/>
      <c r="U2" s="19"/>
      <c r="V2" s="19"/>
      <c r="W2" s="20"/>
      <c r="X2" s="20"/>
      <c r="Y2" s="19"/>
      <c r="Z2" s="21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pans="1:232" ht="15.75" hidden="1" outlineLevel="1" x14ac:dyDescent="0.2">
      <c r="A3" s="5"/>
      <c r="B3" s="55"/>
      <c r="C3" s="22"/>
      <c r="D3" s="23"/>
      <c r="E3" s="23"/>
      <c r="F3" s="23"/>
      <c r="G3" s="23"/>
      <c r="H3" s="23"/>
      <c r="I3" s="23"/>
      <c r="J3" s="23"/>
      <c r="K3" s="23"/>
      <c r="L3" s="56"/>
      <c r="M3" s="24"/>
      <c r="N3" s="24"/>
      <c r="O3" s="62"/>
      <c r="P3" s="24"/>
      <c r="Q3" s="24"/>
      <c r="R3" s="7"/>
      <c r="S3" s="7"/>
      <c r="T3" s="7"/>
      <c r="U3" s="7"/>
      <c r="V3" s="7"/>
      <c r="W3" s="12"/>
      <c r="X3" s="12"/>
      <c r="Y3" s="1"/>
      <c r="Z3" s="9"/>
      <c r="AA3" s="1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1"/>
    </row>
    <row r="4" spans="1:232" ht="25.5" hidden="1" customHeight="1" outlineLevel="1" x14ac:dyDescent="0.2">
      <c r="A4" s="5"/>
      <c r="B4" s="154" t="s">
        <v>1</v>
      </c>
      <c r="C4" s="155"/>
      <c r="D4" s="133" t="s">
        <v>2</v>
      </c>
      <c r="E4" s="134"/>
      <c r="F4" s="134"/>
      <c r="G4" s="134"/>
      <c r="H4" s="134"/>
      <c r="I4" s="134"/>
      <c r="J4" s="134"/>
      <c r="K4" s="134"/>
      <c r="L4" s="135"/>
      <c r="M4" s="24"/>
      <c r="N4" s="24"/>
      <c r="O4" s="62"/>
      <c r="P4" s="24"/>
      <c r="Q4" s="24"/>
      <c r="R4" s="7"/>
      <c r="S4" s="7"/>
      <c r="T4" s="7"/>
      <c r="U4" s="7"/>
      <c r="V4" s="7"/>
      <c r="W4" s="12"/>
      <c r="X4" s="12"/>
      <c r="Y4" s="15"/>
      <c r="Z4" s="9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1"/>
    </row>
    <row r="5" spans="1:232" ht="22.5" hidden="1" customHeight="1" outlineLevel="1" x14ac:dyDescent="0.2">
      <c r="A5" s="5"/>
      <c r="B5" s="148" t="s">
        <v>3</v>
      </c>
      <c r="C5" s="149"/>
      <c r="D5" s="156" t="s">
        <v>4</v>
      </c>
      <c r="E5" s="157"/>
      <c r="F5" s="157"/>
      <c r="G5" s="157"/>
      <c r="H5" s="157"/>
      <c r="I5" s="157"/>
      <c r="J5" s="157"/>
      <c r="K5" s="157"/>
      <c r="L5" s="158"/>
      <c r="M5" s="24"/>
      <c r="N5" s="24"/>
      <c r="O5" s="131" t="s">
        <v>5</v>
      </c>
      <c r="P5" s="132"/>
      <c r="Q5" s="24"/>
      <c r="R5" s="7"/>
      <c r="S5" s="7"/>
      <c r="T5" s="7"/>
      <c r="U5" s="7"/>
      <c r="V5" s="7"/>
      <c r="Y5" s="25"/>
      <c r="Z5" s="9"/>
      <c r="AA5" s="1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1"/>
    </row>
    <row r="6" spans="1:232" ht="31.5" hidden="1" outlineLevel="1" x14ac:dyDescent="0.2">
      <c r="A6" s="5"/>
      <c r="B6" s="154" t="s">
        <v>6</v>
      </c>
      <c r="C6" s="155"/>
      <c r="D6" s="133" t="s">
        <v>7</v>
      </c>
      <c r="E6" s="134"/>
      <c r="F6" s="134"/>
      <c r="G6" s="134"/>
      <c r="H6" s="134"/>
      <c r="I6" s="134"/>
      <c r="J6" s="134"/>
      <c r="K6" s="134"/>
      <c r="L6" s="135"/>
      <c r="M6" s="24"/>
      <c r="N6" s="24"/>
      <c r="O6" s="63" t="s">
        <v>8</v>
      </c>
      <c r="P6" s="26"/>
      <c r="Q6" s="24"/>
      <c r="R6" s="7"/>
      <c r="S6" s="7"/>
      <c r="T6" s="7"/>
      <c r="U6" s="7"/>
      <c r="V6" s="7"/>
      <c r="Y6" s="27">
        <v>0</v>
      </c>
      <c r="Z6" s="9"/>
      <c r="AA6" s="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1"/>
    </row>
    <row r="7" spans="1:232" ht="47.25" hidden="1" outlineLevel="1" x14ac:dyDescent="0.2">
      <c r="A7" s="5"/>
      <c r="B7" s="148" t="s">
        <v>9</v>
      </c>
      <c r="C7" s="149"/>
      <c r="D7" s="136" t="s">
        <v>10</v>
      </c>
      <c r="E7" s="137"/>
      <c r="F7" s="137"/>
      <c r="G7" s="137"/>
      <c r="H7" s="137"/>
      <c r="I7" s="137"/>
      <c r="J7" s="137"/>
      <c r="K7" s="137"/>
      <c r="L7" s="138"/>
      <c r="M7" s="24"/>
      <c r="N7" s="24"/>
      <c r="O7" s="63" t="s">
        <v>11</v>
      </c>
      <c r="P7" s="26"/>
      <c r="Q7" s="24"/>
      <c r="R7" s="7"/>
      <c r="S7" s="7"/>
      <c r="T7" s="7"/>
      <c r="U7" s="7"/>
      <c r="V7" s="7"/>
      <c r="Y7" s="27">
        <v>3</v>
      </c>
      <c r="Z7" s="9"/>
      <c r="AA7" s="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"/>
    </row>
    <row r="8" spans="1:232" ht="18.75" hidden="1" customHeight="1" outlineLevel="1" x14ac:dyDescent="0.2">
      <c r="A8" s="5"/>
      <c r="B8" s="154" t="s">
        <v>12</v>
      </c>
      <c r="C8" s="155"/>
      <c r="D8" s="139" t="s">
        <v>13</v>
      </c>
      <c r="E8" s="134"/>
      <c r="F8" s="134"/>
      <c r="G8" s="134"/>
      <c r="H8" s="134"/>
      <c r="I8" s="134"/>
      <c r="J8" s="134"/>
      <c r="K8" s="134"/>
      <c r="L8" s="135"/>
      <c r="M8" s="24"/>
      <c r="N8" s="24"/>
      <c r="O8" s="63" t="s">
        <v>14</v>
      </c>
      <c r="P8" s="26"/>
      <c r="Q8" s="24"/>
      <c r="R8" s="28"/>
      <c r="S8" s="28"/>
      <c r="T8" s="28"/>
      <c r="U8" s="28"/>
      <c r="V8" s="28"/>
      <c r="Y8" s="27">
        <v>4</v>
      </c>
      <c r="Z8" s="9"/>
      <c r="AA8" s="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</row>
    <row r="9" spans="1:232" ht="18" hidden="1" customHeight="1" outlineLevel="1" x14ac:dyDescent="0.2">
      <c r="A9" s="5"/>
      <c r="B9" s="148" t="s">
        <v>15</v>
      </c>
      <c r="C9" s="149"/>
      <c r="D9" s="140" t="s">
        <v>16</v>
      </c>
      <c r="E9" s="141"/>
      <c r="F9" s="141"/>
      <c r="G9" s="141"/>
      <c r="H9" s="141"/>
      <c r="I9" s="141"/>
      <c r="J9" s="141"/>
      <c r="K9" s="141"/>
      <c r="L9" s="142"/>
      <c r="M9" s="24"/>
      <c r="N9" s="24"/>
      <c r="O9" s="64" t="s">
        <v>17</v>
      </c>
      <c r="P9" s="29"/>
      <c r="Q9" s="24"/>
      <c r="R9" s="28"/>
      <c r="S9" s="28"/>
      <c r="T9" s="28"/>
      <c r="U9" s="28"/>
      <c r="V9" s="28"/>
      <c r="Y9" s="27">
        <v>2</v>
      </c>
      <c r="Z9" s="9"/>
      <c r="AA9" s="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</row>
    <row r="10" spans="1:232" ht="15.75" hidden="1" outlineLevel="1" x14ac:dyDescent="0.2">
      <c r="A10" s="5"/>
      <c r="B10" s="148" t="s">
        <v>18</v>
      </c>
      <c r="C10" s="149"/>
      <c r="D10" s="140"/>
      <c r="E10" s="141"/>
      <c r="F10" s="141"/>
      <c r="G10" s="141"/>
      <c r="H10" s="141"/>
      <c r="I10" s="141"/>
      <c r="J10" s="141"/>
      <c r="K10" s="141"/>
      <c r="L10" s="142"/>
      <c r="M10" s="24"/>
      <c r="N10" s="24"/>
      <c r="O10" s="62"/>
      <c r="P10" s="24"/>
      <c r="Q10" s="24"/>
      <c r="R10" s="28"/>
      <c r="S10" s="28"/>
      <c r="T10" s="28"/>
      <c r="U10" s="28"/>
      <c r="V10" s="28"/>
      <c r="W10" s="24"/>
      <c r="X10" s="24"/>
      <c r="Y10" s="24"/>
      <c r="Z10" s="9"/>
      <c r="AA10" s="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</row>
    <row r="11" spans="1:232" hidden="1" outlineLevel="1" x14ac:dyDescent="0.2">
      <c r="A11" s="30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70"/>
      <c r="S11" s="70"/>
      <c r="T11" s="70"/>
      <c r="U11" s="70"/>
      <c r="V11" s="70"/>
      <c r="W11" s="71"/>
      <c r="X11" s="71"/>
      <c r="Y11" s="66"/>
      <c r="Z11" s="7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</row>
    <row r="12" spans="1:232" collapsed="1" x14ac:dyDescent="0.2">
      <c r="A12" s="30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80"/>
      <c r="T12" s="80"/>
      <c r="U12" s="80"/>
      <c r="V12" s="80"/>
      <c r="W12" s="81"/>
      <c r="X12" s="81"/>
      <c r="Y12" s="79"/>
      <c r="Z12" s="79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</row>
    <row r="13" spans="1:232" ht="15.75" thickBot="1" x14ac:dyDescent="0.25">
      <c r="A13" s="30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80"/>
      <c r="T13" s="80"/>
      <c r="U13" s="80"/>
      <c r="V13" s="80"/>
      <c r="W13" s="81"/>
      <c r="X13" s="81"/>
      <c r="Y13" s="79"/>
      <c r="Z13" s="79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</row>
    <row r="14" spans="1:232" ht="15.75" x14ac:dyDescent="0.2">
      <c r="A14" s="30"/>
      <c r="B14" s="159" t="s">
        <v>19</v>
      </c>
      <c r="C14" s="146" t="s">
        <v>20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5" t="s">
        <v>21</v>
      </c>
      <c r="N14" s="145"/>
      <c r="O14" s="145"/>
      <c r="P14" s="145"/>
      <c r="Q14" s="146" t="s">
        <v>22</v>
      </c>
      <c r="R14" s="146"/>
      <c r="S14" s="146"/>
      <c r="T14" s="146"/>
      <c r="U14" s="146"/>
      <c r="V14" s="146"/>
      <c r="W14" s="146"/>
      <c r="X14" s="146"/>
      <c r="Y14" s="146"/>
      <c r="Z14" s="147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1"/>
    </row>
    <row r="15" spans="1:232" ht="36" customHeight="1" x14ac:dyDescent="0.2">
      <c r="A15" s="30"/>
      <c r="B15" s="160"/>
      <c r="C15" s="117" t="s">
        <v>23</v>
      </c>
      <c r="D15" s="117" t="s">
        <v>24</v>
      </c>
      <c r="E15" s="117" t="s">
        <v>25</v>
      </c>
      <c r="F15" s="117" t="s">
        <v>26</v>
      </c>
      <c r="G15" s="117"/>
      <c r="H15" s="117"/>
      <c r="I15" s="117"/>
      <c r="J15" s="117"/>
      <c r="K15" s="117"/>
      <c r="L15" s="117"/>
      <c r="M15" s="116" t="s">
        <v>27</v>
      </c>
      <c r="N15" s="116"/>
      <c r="O15" s="116"/>
      <c r="P15" s="116"/>
      <c r="Q15" s="117" t="s">
        <v>28</v>
      </c>
      <c r="R15" s="78"/>
      <c r="S15" s="78"/>
      <c r="T15" s="78"/>
      <c r="U15" s="143" t="s">
        <v>29</v>
      </c>
      <c r="V15" s="143"/>
      <c r="W15" s="128"/>
      <c r="X15" s="128"/>
      <c r="Y15" s="78"/>
      <c r="Z15" s="8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1"/>
      <c r="HW15" s="1"/>
      <c r="HX15" s="1"/>
    </row>
    <row r="16" spans="1:232" ht="112.5" customHeight="1" thickBot="1" x14ac:dyDescent="0.25">
      <c r="A16" s="30"/>
      <c r="B16" s="161"/>
      <c r="C16" s="118"/>
      <c r="D16" s="118"/>
      <c r="E16" s="118"/>
      <c r="F16" s="83" t="s">
        <v>30</v>
      </c>
      <c r="G16" s="83" t="s">
        <v>31</v>
      </c>
      <c r="H16" s="83" t="s">
        <v>32</v>
      </c>
      <c r="I16" s="83" t="s">
        <v>33</v>
      </c>
      <c r="J16" s="83" t="s">
        <v>34</v>
      </c>
      <c r="K16" s="83" t="s">
        <v>35</v>
      </c>
      <c r="L16" s="83" t="s">
        <v>36</v>
      </c>
      <c r="M16" s="84" t="s">
        <v>37</v>
      </c>
      <c r="N16" s="84" t="s">
        <v>38</v>
      </c>
      <c r="O16" s="84" t="s">
        <v>39</v>
      </c>
      <c r="P16" s="84" t="s">
        <v>40</v>
      </c>
      <c r="Q16" s="118"/>
      <c r="R16" s="85" t="s">
        <v>41</v>
      </c>
      <c r="S16" s="87" t="s">
        <v>42</v>
      </c>
      <c r="T16" s="87" t="s">
        <v>43</v>
      </c>
      <c r="U16" s="129"/>
      <c r="V16" s="129"/>
      <c r="W16" s="87" t="s">
        <v>44</v>
      </c>
      <c r="X16" s="87" t="s">
        <v>45</v>
      </c>
      <c r="Y16" s="129" t="s">
        <v>46</v>
      </c>
      <c r="Z16" s="13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1"/>
      <c r="HW16" s="1"/>
      <c r="HX16" s="1"/>
    </row>
    <row r="17" spans="1:232" ht="50.25" hidden="1" customHeight="1" x14ac:dyDescent="0.2">
      <c r="A17" s="30"/>
      <c r="B17" s="114" t="s">
        <v>7</v>
      </c>
      <c r="C17" s="150" t="s">
        <v>47</v>
      </c>
      <c r="D17" s="151" t="s">
        <v>48</v>
      </c>
      <c r="E17" s="151" t="s">
        <v>49</v>
      </c>
      <c r="F17" s="121"/>
      <c r="G17" s="121"/>
      <c r="H17" s="121"/>
      <c r="I17" s="121"/>
      <c r="J17" s="121"/>
      <c r="K17" s="121"/>
      <c r="L17" s="121"/>
      <c r="M17" s="108">
        <v>3</v>
      </c>
      <c r="N17" s="108">
        <v>4</v>
      </c>
      <c r="O17" s="108">
        <f>M17*N17</f>
        <v>12</v>
      </c>
      <c r="P17" s="123" t="str">
        <f t="shared" ref="P17:P21" si="0">IF(O17&lt;4,"Risco Pequeno",IF(O17&lt;7,"Risco Moderado",IF(O17&lt;15,"Risco Alto","Risco Crítico")))</f>
        <v>Risco Alto</v>
      </c>
      <c r="Q17" s="114" t="s">
        <v>50</v>
      </c>
      <c r="R17" s="74" t="s">
        <v>51</v>
      </c>
      <c r="S17" s="89" t="s">
        <v>52</v>
      </c>
      <c r="T17" s="89" t="s">
        <v>53</v>
      </c>
      <c r="U17" s="119" t="s">
        <v>4</v>
      </c>
      <c r="V17" s="119"/>
      <c r="W17" s="75" t="s">
        <v>54</v>
      </c>
      <c r="X17" s="75" t="s">
        <v>54</v>
      </c>
      <c r="Y17" s="76" t="s">
        <v>11</v>
      </c>
      <c r="Z17" s="77">
        <f t="shared" ref="Z17:Z23" si="1">IF(Y17="Em andamento",$Y$7,IF(Y17="Concluído",$Y$8,IF(Y17="Atrasado",$Y$9,$Y$6)))</f>
        <v>3</v>
      </c>
      <c r="AA17" s="1"/>
      <c r="AB17" s="5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</row>
    <row r="18" spans="1:232" s="59" customFormat="1" ht="45" hidden="1" customHeight="1" thickTop="1" thickBot="1" x14ac:dyDescent="0.25">
      <c r="A18" s="57"/>
      <c r="B18" s="110"/>
      <c r="C18" s="111"/>
      <c r="D18" s="124"/>
      <c r="E18" s="124"/>
      <c r="F18" s="122"/>
      <c r="G18" s="122"/>
      <c r="H18" s="122"/>
      <c r="I18" s="122"/>
      <c r="J18" s="122"/>
      <c r="K18" s="122"/>
      <c r="L18" s="122"/>
      <c r="M18" s="105"/>
      <c r="N18" s="105"/>
      <c r="O18" s="105"/>
      <c r="P18" s="109"/>
      <c r="Q18" s="110"/>
      <c r="R18" s="120" t="s">
        <v>55</v>
      </c>
      <c r="S18" s="90" t="s">
        <v>52</v>
      </c>
      <c r="T18" s="90" t="s">
        <v>53</v>
      </c>
      <c r="U18" s="106" t="s">
        <v>4</v>
      </c>
      <c r="V18" s="106"/>
      <c r="W18" s="91" t="s">
        <v>54</v>
      </c>
      <c r="X18" s="91" t="s">
        <v>54</v>
      </c>
      <c r="Y18" s="67" t="s">
        <v>11</v>
      </c>
      <c r="Z18" s="92">
        <f t="shared" si="1"/>
        <v>3</v>
      </c>
      <c r="AA18" s="38"/>
      <c r="AB18" s="5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</row>
    <row r="19" spans="1:232" ht="3" hidden="1" customHeight="1" thickBot="1" x14ac:dyDescent="0.25">
      <c r="A19" s="30"/>
      <c r="B19" s="110"/>
      <c r="C19" s="111"/>
      <c r="D19" s="124"/>
      <c r="E19" s="124"/>
      <c r="F19" s="68"/>
      <c r="G19" s="68"/>
      <c r="H19" s="68"/>
      <c r="I19" s="68"/>
      <c r="J19" s="68"/>
      <c r="K19" s="68"/>
      <c r="L19" s="68"/>
      <c r="M19" s="105"/>
      <c r="N19" s="105"/>
      <c r="O19" s="105"/>
      <c r="P19" s="109"/>
      <c r="Q19" s="110"/>
      <c r="R19" s="120"/>
      <c r="S19" s="73"/>
      <c r="T19" s="73"/>
      <c r="U19" s="73"/>
      <c r="V19" s="73"/>
      <c r="W19" s="67"/>
      <c r="X19" s="67"/>
      <c r="Y19" s="67" t="s">
        <v>11</v>
      </c>
      <c r="Z19" s="92">
        <f t="shared" si="1"/>
        <v>3</v>
      </c>
      <c r="AA19" s="1"/>
      <c r="AB19" s="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15" hidden="1" customHeight="1" thickBot="1" x14ac:dyDescent="0.25">
      <c r="A20" s="30"/>
      <c r="B20" s="110"/>
      <c r="C20" s="111"/>
      <c r="D20" s="124"/>
      <c r="E20" s="124"/>
      <c r="F20" s="68"/>
      <c r="G20" s="68"/>
      <c r="H20" s="68"/>
      <c r="I20" s="68"/>
      <c r="J20" s="68"/>
      <c r="K20" s="68"/>
      <c r="L20" s="68"/>
      <c r="M20" s="105"/>
      <c r="N20" s="105"/>
      <c r="O20" s="105"/>
      <c r="P20" s="109"/>
      <c r="Q20" s="110"/>
      <c r="R20" s="120"/>
      <c r="S20" s="73"/>
      <c r="T20" s="73"/>
      <c r="U20" s="73"/>
      <c r="V20" s="73"/>
      <c r="W20" s="67"/>
      <c r="X20" s="67"/>
      <c r="Y20" s="67" t="s">
        <v>11</v>
      </c>
      <c r="Z20" s="92">
        <f t="shared" si="1"/>
        <v>3</v>
      </c>
      <c r="AA20" s="1"/>
      <c r="AB20" s="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s="31" customFormat="1" ht="45" hidden="1" x14ac:dyDescent="0.2">
      <c r="A21" s="30"/>
      <c r="B21" s="110"/>
      <c r="C21" s="111" t="s">
        <v>56</v>
      </c>
      <c r="D21" s="124" t="s">
        <v>57</v>
      </c>
      <c r="E21" s="144" t="s">
        <v>58</v>
      </c>
      <c r="F21" s="115"/>
      <c r="G21" s="115"/>
      <c r="H21" s="115"/>
      <c r="I21" s="115"/>
      <c r="J21" s="115"/>
      <c r="K21" s="115"/>
      <c r="L21" s="115"/>
      <c r="M21" s="105">
        <v>2</v>
      </c>
      <c r="N21" s="105">
        <v>5</v>
      </c>
      <c r="O21" s="105">
        <f>M21*N21</f>
        <v>10</v>
      </c>
      <c r="P21" s="109" t="str">
        <f t="shared" si="0"/>
        <v>Risco Alto</v>
      </c>
      <c r="Q21" s="110" t="s">
        <v>50</v>
      </c>
      <c r="R21" s="86" t="s">
        <v>59</v>
      </c>
      <c r="S21" s="90" t="s">
        <v>52</v>
      </c>
      <c r="T21" s="90" t="s">
        <v>53</v>
      </c>
      <c r="U21" s="106" t="s">
        <v>60</v>
      </c>
      <c r="V21" s="106"/>
      <c r="W21" s="91" t="s">
        <v>54</v>
      </c>
      <c r="X21" s="91" t="s">
        <v>54</v>
      </c>
      <c r="Y21" s="67" t="s">
        <v>11</v>
      </c>
      <c r="Z21" s="92">
        <f t="shared" si="1"/>
        <v>3</v>
      </c>
      <c r="AA21" s="1"/>
      <c r="AB21" s="5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s="31" customFormat="1" ht="45" hidden="1" x14ac:dyDescent="0.2">
      <c r="A22" s="30"/>
      <c r="B22" s="110"/>
      <c r="C22" s="111"/>
      <c r="D22" s="124"/>
      <c r="E22" s="144"/>
      <c r="F22" s="115"/>
      <c r="G22" s="115"/>
      <c r="H22" s="115"/>
      <c r="I22" s="115"/>
      <c r="J22" s="115"/>
      <c r="K22" s="115"/>
      <c r="L22" s="115"/>
      <c r="M22" s="105"/>
      <c r="N22" s="105"/>
      <c r="O22" s="105"/>
      <c r="P22" s="109"/>
      <c r="Q22" s="110"/>
      <c r="R22" s="86" t="s">
        <v>61</v>
      </c>
      <c r="S22" s="90" t="s">
        <v>52</v>
      </c>
      <c r="T22" s="90" t="s">
        <v>53</v>
      </c>
      <c r="U22" s="106" t="s">
        <v>4</v>
      </c>
      <c r="V22" s="106"/>
      <c r="W22" s="91" t="s">
        <v>54</v>
      </c>
      <c r="X22" s="91" t="s">
        <v>54</v>
      </c>
      <c r="Y22" s="67" t="s">
        <v>11</v>
      </c>
      <c r="Z22" s="92">
        <f t="shared" si="1"/>
        <v>3</v>
      </c>
      <c r="AA22" s="1"/>
      <c r="AB22" s="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s="31" customFormat="1" ht="45" hidden="1" x14ac:dyDescent="0.2">
      <c r="A23" s="30"/>
      <c r="B23" s="110"/>
      <c r="C23" s="111"/>
      <c r="D23" s="124"/>
      <c r="E23" s="144"/>
      <c r="F23" s="115"/>
      <c r="G23" s="115"/>
      <c r="H23" s="115"/>
      <c r="I23" s="115"/>
      <c r="J23" s="115"/>
      <c r="K23" s="115"/>
      <c r="L23" s="115"/>
      <c r="M23" s="105"/>
      <c r="N23" s="105"/>
      <c r="O23" s="105"/>
      <c r="P23" s="109"/>
      <c r="Q23" s="110"/>
      <c r="R23" s="86" t="s">
        <v>62</v>
      </c>
      <c r="S23" s="90" t="s">
        <v>52</v>
      </c>
      <c r="T23" s="90" t="s">
        <v>53</v>
      </c>
      <c r="U23" s="106" t="s">
        <v>63</v>
      </c>
      <c r="V23" s="106"/>
      <c r="W23" s="91" t="s">
        <v>54</v>
      </c>
      <c r="X23" s="91" t="s">
        <v>54</v>
      </c>
      <c r="Y23" s="67" t="s">
        <v>11</v>
      </c>
      <c r="Z23" s="92">
        <f t="shared" si="1"/>
        <v>3</v>
      </c>
      <c r="AA23" s="1"/>
      <c r="AB23" s="5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s="31" customFormat="1" ht="46.5" hidden="1" customHeight="1" x14ac:dyDescent="0.25">
      <c r="A24" s="30"/>
      <c r="B24" s="110"/>
      <c r="C24" s="111" t="s">
        <v>64</v>
      </c>
      <c r="D24" s="124" t="s">
        <v>65</v>
      </c>
      <c r="E24" s="124" t="s">
        <v>66</v>
      </c>
      <c r="F24" s="115"/>
      <c r="G24" s="88"/>
      <c r="H24" s="88"/>
      <c r="I24" s="88"/>
      <c r="J24" s="88"/>
      <c r="K24" s="88"/>
      <c r="L24" s="88"/>
      <c r="M24" s="105">
        <v>2</v>
      </c>
      <c r="N24" s="105">
        <v>2</v>
      </c>
      <c r="O24" s="105">
        <f t="shared" ref="O24" si="2">M24*N24</f>
        <v>4</v>
      </c>
      <c r="P24" s="109" t="str">
        <f t="shared" ref="P24" si="3">IF(O24&lt;4,"Risco Pequeno",IF(O24&lt;7,"Risco Moderado",IF(O24&lt;15,"Risco Alto","Risco Crítico")))</f>
        <v>Risco Moderado</v>
      </c>
      <c r="Q24" s="110" t="s">
        <v>50</v>
      </c>
      <c r="R24" s="86" t="s">
        <v>67</v>
      </c>
      <c r="S24" s="90" t="s">
        <v>52</v>
      </c>
      <c r="T24" s="90" t="s">
        <v>53</v>
      </c>
      <c r="U24" s="106" t="s">
        <v>68</v>
      </c>
      <c r="V24" s="106"/>
      <c r="W24" s="91" t="s">
        <v>54</v>
      </c>
      <c r="X24" s="91" t="s">
        <v>54</v>
      </c>
      <c r="Y24" s="67" t="s">
        <v>11</v>
      </c>
      <c r="Z24" s="92">
        <f t="shared" ref="Z24:Z25" si="4">IF(Y24="Em andamento",$Y$7,IF(Y24="Concluído",$Y$8,IF(Y24="Atrasado",$Y$9,$Y$6)))</f>
        <v>3</v>
      </c>
      <c r="AA24" s="1"/>
      <c r="AB24" s="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s="31" customFormat="1" ht="17.25" hidden="1" customHeight="1" x14ac:dyDescent="0.25">
      <c r="A25" s="30"/>
      <c r="B25" s="110"/>
      <c r="C25" s="111"/>
      <c r="D25" s="124"/>
      <c r="E25" s="124"/>
      <c r="F25" s="115"/>
      <c r="G25" s="88"/>
      <c r="H25" s="88"/>
      <c r="I25" s="88"/>
      <c r="J25" s="88"/>
      <c r="K25" s="88"/>
      <c r="L25" s="88"/>
      <c r="M25" s="105"/>
      <c r="N25" s="105"/>
      <c r="O25" s="105"/>
      <c r="P25" s="109"/>
      <c r="Q25" s="110"/>
      <c r="R25" s="111" t="s">
        <v>101</v>
      </c>
      <c r="S25" s="106" t="s">
        <v>52</v>
      </c>
      <c r="T25" s="106" t="s">
        <v>53</v>
      </c>
      <c r="U25" s="106" t="s">
        <v>70</v>
      </c>
      <c r="V25" s="106"/>
      <c r="W25" s="112" t="s">
        <v>54</v>
      </c>
      <c r="X25" s="112" t="s">
        <v>54</v>
      </c>
      <c r="Y25" s="112" t="s">
        <v>11</v>
      </c>
      <c r="Z25" s="113">
        <f t="shared" si="4"/>
        <v>3</v>
      </c>
      <c r="AA25" s="1"/>
      <c r="AB25" s="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s="31" customFormat="1" ht="95.25" customHeight="1" thickBot="1" x14ac:dyDescent="0.3">
      <c r="A26" s="30"/>
      <c r="B26" s="110"/>
      <c r="C26" s="111"/>
      <c r="D26" s="124"/>
      <c r="E26" s="124"/>
      <c r="F26" s="115"/>
      <c r="G26" s="88"/>
      <c r="H26" s="88"/>
      <c r="I26" s="88"/>
      <c r="J26" s="88"/>
      <c r="K26" s="88"/>
      <c r="L26" s="88"/>
      <c r="M26" s="105"/>
      <c r="N26" s="105"/>
      <c r="O26" s="105"/>
      <c r="P26" s="109"/>
      <c r="Q26" s="110"/>
      <c r="R26" s="111"/>
      <c r="S26" s="106"/>
      <c r="T26" s="106"/>
      <c r="U26" s="106"/>
      <c r="V26" s="106"/>
      <c r="W26" s="112"/>
      <c r="X26" s="112"/>
      <c r="Y26" s="112"/>
      <c r="Z26" s="113"/>
      <c r="AA26" s="1"/>
      <c r="AB26" s="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s="31" customFormat="1" ht="45" customHeight="1" thickBot="1" x14ac:dyDescent="0.25">
      <c r="A27" s="30"/>
      <c r="B27" s="110"/>
      <c r="C27" s="152" t="s">
        <v>71</v>
      </c>
      <c r="D27" s="124" t="s">
        <v>72</v>
      </c>
      <c r="E27" s="124" t="s">
        <v>73</v>
      </c>
      <c r="F27" s="125" t="s">
        <v>74</v>
      </c>
      <c r="G27" s="125"/>
      <c r="H27" s="125" t="s">
        <v>74</v>
      </c>
      <c r="I27" s="125"/>
      <c r="J27" s="125"/>
      <c r="K27" s="125"/>
      <c r="L27" s="125" t="s">
        <v>74</v>
      </c>
      <c r="M27" s="107">
        <v>5</v>
      </c>
      <c r="N27" s="107">
        <v>5</v>
      </c>
      <c r="O27" s="107">
        <f>M27*N27</f>
        <v>25</v>
      </c>
      <c r="P27" s="109" t="str">
        <f>IF(O27&lt;4,"Risco Pequeno",IF(O27&lt;7,"Risco Moderado",IF(O27&lt;15,"Risco Alto","Risco Crítico")))</f>
        <v>Risco Crítico</v>
      </c>
      <c r="Q27" s="110" t="s">
        <v>50</v>
      </c>
      <c r="R27" s="69" t="s">
        <v>75</v>
      </c>
      <c r="S27" s="90" t="s">
        <v>76</v>
      </c>
      <c r="T27" s="90" t="s">
        <v>77</v>
      </c>
      <c r="U27" s="162" t="s">
        <v>78</v>
      </c>
      <c r="V27" s="163"/>
      <c r="W27" s="91" t="s">
        <v>79</v>
      </c>
      <c r="X27" s="91" t="s">
        <v>80</v>
      </c>
      <c r="Y27" s="75" t="s">
        <v>11</v>
      </c>
      <c r="Z27" s="77">
        <f>IF(Y27="Em andamento",$Y$7,IF(Y27="Concluído",$Y$8,IF(Y27="Atrasado",$Y$9,$Y$6)))</f>
        <v>3</v>
      </c>
      <c r="AA27" s="1"/>
      <c r="AB27" s="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s="31" customFormat="1" ht="59.25" customHeight="1" thickBot="1" x14ac:dyDescent="0.25">
      <c r="A28" s="30"/>
      <c r="B28" s="110"/>
      <c r="C28" s="152"/>
      <c r="D28" s="124"/>
      <c r="E28" s="124"/>
      <c r="F28" s="126"/>
      <c r="G28" s="127"/>
      <c r="H28" s="126"/>
      <c r="I28" s="127"/>
      <c r="J28" s="127"/>
      <c r="K28" s="127"/>
      <c r="L28" s="126"/>
      <c r="M28" s="108"/>
      <c r="N28" s="108"/>
      <c r="O28" s="108"/>
      <c r="P28" s="109"/>
      <c r="Q28" s="110"/>
      <c r="R28" s="69" t="s">
        <v>81</v>
      </c>
      <c r="S28" s="90" t="s">
        <v>76</v>
      </c>
      <c r="T28" s="90" t="s">
        <v>77</v>
      </c>
      <c r="U28" s="162" t="s">
        <v>4</v>
      </c>
      <c r="V28" s="163"/>
      <c r="W28" s="91" t="s">
        <v>82</v>
      </c>
      <c r="X28" s="91" t="s">
        <v>83</v>
      </c>
      <c r="Y28" s="91" t="s">
        <v>84</v>
      </c>
      <c r="Z28" s="77">
        <f t="shared" ref="Z28:Z34" si="5">IF(Y28="Em andamento",$Y$7,IF(Y28="Concluído",$Y$8,IF(Y28="Atrasado",$Y$9,$Y$6)))</f>
        <v>3</v>
      </c>
      <c r="AA28" s="1"/>
      <c r="AB28" s="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s="31" customFormat="1" ht="66" customHeight="1" x14ac:dyDescent="0.2">
      <c r="A29" s="30"/>
      <c r="B29" s="110"/>
      <c r="C29" s="152" t="s">
        <v>85</v>
      </c>
      <c r="D29" s="124" t="s">
        <v>86</v>
      </c>
      <c r="E29" s="124" t="s">
        <v>58</v>
      </c>
      <c r="F29" s="125"/>
      <c r="G29" s="125"/>
      <c r="H29" s="125" t="s">
        <v>74</v>
      </c>
      <c r="I29" s="125"/>
      <c r="J29" s="125"/>
      <c r="K29" s="125"/>
      <c r="L29" s="125"/>
      <c r="M29" s="107">
        <v>2</v>
      </c>
      <c r="N29" s="107">
        <v>5</v>
      </c>
      <c r="O29" s="107">
        <f t="shared" ref="O29" si="6">M29*N29</f>
        <v>10</v>
      </c>
      <c r="P29" s="109" t="str">
        <f t="shared" ref="P29" si="7">IF(O29&lt;4,"Risco Pequeno",IF(O29&lt;7,"Risco Moderado",IF(O29&lt;15,"Risco Alto","Risco Crítico")))</f>
        <v>Risco Alto</v>
      </c>
      <c r="Q29" s="110" t="s">
        <v>50</v>
      </c>
      <c r="R29" s="69" t="s">
        <v>87</v>
      </c>
      <c r="S29" s="90" t="s">
        <v>52</v>
      </c>
      <c r="T29" s="90" t="s">
        <v>53</v>
      </c>
      <c r="U29" s="162" t="s">
        <v>78</v>
      </c>
      <c r="V29" s="163"/>
      <c r="W29" s="91" t="s">
        <v>54</v>
      </c>
      <c r="X29" s="91" t="s">
        <v>54</v>
      </c>
      <c r="Y29" s="91" t="s">
        <v>11</v>
      </c>
      <c r="Z29" s="77">
        <f t="shared" si="5"/>
        <v>3</v>
      </c>
      <c r="AA29" s="1"/>
      <c r="AB29" s="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s="31" customFormat="1" ht="66" customHeight="1" x14ac:dyDescent="0.2">
      <c r="A30" s="30"/>
      <c r="B30" s="110"/>
      <c r="C30" s="152"/>
      <c r="D30" s="124"/>
      <c r="E30" s="124"/>
      <c r="F30" s="126"/>
      <c r="G30" s="126"/>
      <c r="H30" s="126"/>
      <c r="I30" s="126"/>
      <c r="J30" s="126"/>
      <c r="K30" s="126"/>
      <c r="L30" s="126"/>
      <c r="M30" s="108"/>
      <c r="N30" s="108"/>
      <c r="O30" s="108"/>
      <c r="P30" s="109"/>
      <c r="Q30" s="110"/>
      <c r="R30" s="69" t="s">
        <v>61</v>
      </c>
      <c r="S30" s="90" t="s">
        <v>52</v>
      </c>
      <c r="T30" s="90" t="s">
        <v>53</v>
      </c>
      <c r="U30" s="162" t="s">
        <v>4</v>
      </c>
      <c r="V30" s="163"/>
      <c r="W30" s="91" t="s">
        <v>54</v>
      </c>
      <c r="X30" s="91" t="s">
        <v>54</v>
      </c>
      <c r="Y30" s="91" t="s">
        <v>11</v>
      </c>
      <c r="Z30" s="77">
        <f t="shared" si="5"/>
        <v>3</v>
      </c>
      <c r="AA30" s="1"/>
      <c r="AB30" s="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s="31" customFormat="1" ht="45" customHeight="1" x14ac:dyDescent="0.2">
      <c r="A31" s="30"/>
      <c r="B31" s="110"/>
      <c r="C31" s="152" t="s">
        <v>88</v>
      </c>
      <c r="D31" s="124" t="s">
        <v>65</v>
      </c>
      <c r="E31" s="124" t="s">
        <v>66</v>
      </c>
      <c r="F31" s="125"/>
      <c r="G31" s="125" t="s">
        <v>74</v>
      </c>
      <c r="H31" s="125"/>
      <c r="I31" s="125"/>
      <c r="J31" s="125"/>
      <c r="K31" s="125"/>
      <c r="L31" s="125"/>
      <c r="M31" s="105">
        <v>2</v>
      </c>
      <c r="N31" s="107">
        <v>2</v>
      </c>
      <c r="O31" s="107">
        <f t="shared" ref="O31" si="8">M31*N31</f>
        <v>4</v>
      </c>
      <c r="P31" s="109" t="str">
        <f t="shared" ref="P31" si="9">IF(O31&lt;4,"Risco Pequeno",IF(O31&lt;7,"Risco Moderado",IF(O31&lt;15,"Risco Alto","Risco Crítico")))</f>
        <v>Risco Moderado</v>
      </c>
      <c r="Q31" s="164" t="s">
        <v>50</v>
      </c>
      <c r="R31" s="69" t="s">
        <v>67</v>
      </c>
      <c r="S31" s="90" t="s">
        <v>52</v>
      </c>
      <c r="T31" s="90" t="s">
        <v>53</v>
      </c>
      <c r="U31" s="162" t="s">
        <v>68</v>
      </c>
      <c r="V31" s="163"/>
      <c r="W31" s="91" t="s">
        <v>54</v>
      </c>
      <c r="X31" s="91" t="s">
        <v>54</v>
      </c>
      <c r="Y31" s="91" t="s">
        <v>11</v>
      </c>
      <c r="Z31" s="77">
        <f t="shared" si="5"/>
        <v>3</v>
      </c>
      <c r="AA31" s="1"/>
      <c r="AB31" s="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s="31" customFormat="1" ht="60" customHeight="1" x14ac:dyDescent="0.2">
      <c r="A32" s="30"/>
      <c r="B32" s="110"/>
      <c r="C32" s="152"/>
      <c r="D32" s="124"/>
      <c r="E32" s="124"/>
      <c r="F32" s="126"/>
      <c r="G32" s="126"/>
      <c r="H32" s="126"/>
      <c r="I32" s="126"/>
      <c r="J32" s="126"/>
      <c r="K32" s="126"/>
      <c r="L32" s="126"/>
      <c r="M32" s="105"/>
      <c r="N32" s="108"/>
      <c r="O32" s="108"/>
      <c r="P32" s="109"/>
      <c r="Q32" s="114"/>
      <c r="R32" s="69" t="s">
        <v>69</v>
      </c>
      <c r="S32" s="90" t="s">
        <v>52</v>
      </c>
      <c r="T32" s="90" t="s">
        <v>53</v>
      </c>
      <c r="U32" s="162" t="s">
        <v>70</v>
      </c>
      <c r="V32" s="163"/>
      <c r="W32" s="91" t="s">
        <v>54</v>
      </c>
      <c r="X32" s="91" t="s">
        <v>54</v>
      </c>
      <c r="Y32" s="91" t="s">
        <v>11</v>
      </c>
      <c r="Z32" s="77">
        <f t="shared" si="5"/>
        <v>3</v>
      </c>
      <c r="AA32" s="1"/>
      <c r="AB32" s="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s="31" customFormat="1" ht="46.5" customHeight="1" x14ac:dyDescent="0.2">
      <c r="A33" s="30"/>
      <c r="B33" s="110"/>
      <c r="C33" s="152" t="s">
        <v>47</v>
      </c>
      <c r="D33" s="124" t="s">
        <v>48</v>
      </c>
      <c r="E33" s="124" t="s">
        <v>89</v>
      </c>
      <c r="F33" s="153"/>
      <c r="G33" s="153" t="s">
        <v>74</v>
      </c>
      <c r="H33" s="153"/>
      <c r="I33" s="153"/>
      <c r="J33" s="153"/>
      <c r="K33" s="153"/>
      <c r="L33" s="153"/>
      <c r="M33" s="105">
        <v>3</v>
      </c>
      <c r="N33" s="105">
        <v>4</v>
      </c>
      <c r="O33" s="107">
        <f t="shared" ref="O33" si="10">M33*N33</f>
        <v>12</v>
      </c>
      <c r="P33" s="109" t="str">
        <f t="shared" ref="P33" si="11">IF(O33&lt;4,"Risco Pequeno",IF(O33&lt;7,"Risco Moderado",IF(O33&lt;15,"Risco Alto","Risco Crítico")))</f>
        <v>Risco Alto</v>
      </c>
      <c r="Q33" s="110" t="s">
        <v>50</v>
      </c>
      <c r="R33" s="69" t="s">
        <v>51</v>
      </c>
      <c r="S33" s="90" t="s">
        <v>52</v>
      </c>
      <c r="T33" s="90" t="s">
        <v>53</v>
      </c>
      <c r="U33" s="106" t="s">
        <v>4</v>
      </c>
      <c r="V33" s="106"/>
      <c r="W33" s="91" t="s">
        <v>54</v>
      </c>
      <c r="X33" s="91" t="s">
        <v>54</v>
      </c>
      <c r="Y33" s="67" t="s">
        <v>14</v>
      </c>
      <c r="Z33" s="77">
        <f t="shared" si="5"/>
        <v>4</v>
      </c>
      <c r="AA33" s="1"/>
      <c r="AB33" s="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s="31" customFormat="1" ht="45" x14ac:dyDescent="0.2">
      <c r="A34" s="30"/>
      <c r="B34" s="110"/>
      <c r="C34" s="152"/>
      <c r="D34" s="124"/>
      <c r="E34" s="124"/>
      <c r="F34" s="153"/>
      <c r="G34" s="153"/>
      <c r="H34" s="153"/>
      <c r="I34" s="153"/>
      <c r="J34" s="153"/>
      <c r="K34" s="153"/>
      <c r="L34" s="153"/>
      <c r="M34" s="105"/>
      <c r="N34" s="105"/>
      <c r="O34" s="108"/>
      <c r="P34" s="109"/>
      <c r="Q34" s="110"/>
      <c r="R34" s="69" t="s">
        <v>55</v>
      </c>
      <c r="S34" s="90" t="s">
        <v>52</v>
      </c>
      <c r="T34" s="90" t="s">
        <v>53</v>
      </c>
      <c r="U34" s="106" t="s">
        <v>4</v>
      </c>
      <c r="V34" s="106"/>
      <c r="W34" s="91" t="s">
        <v>54</v>
      </c>
      <c r="X34" s="91" t="s">
        <v>54</v>
      </c>
      <c r="Y34" s="91" t="s">
        <v>11</v>
      </c>
      <c r="Z34" s="77">
        <f t="shared" si="5"/>
        <v>3</v>
      </c>
      <c r="AA34" s="1"/>
      <c r="AB34" s="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15.75" x14ac:dyDescent="0.25">
      <c r="A35" s="30"/>
      <c r="B35" s="1"/>
      <c r="C35" s="1"/>
      <c r="D35" s="1"/>
      <c r="E35" s="1"/>
      <c r="F35" s="1"/>
      <c r="G35" s="1"/>
      <c r="H35" s="1"/>
      <c r="I35" s="1"/>
      <c r="J35" s="1"/>
      <c r="K35" s="1"/>
      <c r="L35" s="32"/>
      <c r="M35" s="100" t="s">
        <v>90</v>
      </c>
      <c r="N35" s="101"/>
      <c r="P35" s="93"/>
      <c r="Q35" s="93"/>
      <c r="R35" s="33" t="s">
        <v>91</v>
      </c>
      <c r="S35" s="33"/>
      <c r="T35" s="33"/>
      <c r="U35" s="33"/>
      <c r="V35" s="33"/>
      <c r="W35" s="93"/>
      <c r="X35" s="93"/>
      <c r="Y35" s="1"/>
      <c r="Z35" s="4"/>
    </row>
    <row r="36" spans="1:232" ht="15.75" x14ac:dyDescent="0.2">
      <c r="A36" s="30"/>
      <c r="B36" s="5"/>
      <c r="C36" s="34"/>
      <c r="D36" s="35"/>
      <c r="E36" s="1"/>
      <c r="F36" s="1"/>
      <c r="G36" s="1"/>
      <c r="H36" s="1"/>
      <c r="I36" s="1"/>
      <c r="J36" s="1"/>
      <c r="K36" s="1"/>
      <c r="L36" s="1"/>
      <c r="M36" s="102" t="s">
        <v>92</v>
      </c>
      <c r="N36" s="101"/>
      <c r="P36" s="94"/>
      <c r="Q36" s="94"/>
      <c r="R36" s="36" t="s">
        <v>50</v>
      </c>
      <c r="S36" s="36"/>
      <c r="T36" s="36"/>
      <c r="U36" s="36"/>
      <c r="V36" s="36"/>
      <c r="W36" s="37"/>
      <c r="X36" s="37"/>
      <c r="Y36" s="1"/>
      <c r="Z36" s="4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1"/>
    </row>
    <row r="37" spans="1:232" ht="15.75" x14ac:dyDescent="0.2">
      <c r="A37" s="5"/>
      <c r="B37" s="28"/>
      <c r="C37" s="38"/>
      <c r="D37" s="35"/>
      <c r="E37" s="1"/>
      <c r="F37" s="34"/>
      <c r="G37" s="34"/>
      <c r="H37" s="34"/>
      <c r="I37" s="34"/>
      <c r="J37" s="34"/>
      <c r="K37" s="34"/>
      <c r="L37" s="1"/>
      <c r="M37" s="103" t="s">
        <v>93</v>
      </c>
      <c r="N37" s="101"/>
      <c r="P37" s="95"/>
      <c r="Q37" s="95"/>
      <c r="R37" s="39" t="s">
        <v>94</v>
      </c>
      <c r="S37" s="39"/>
      <c r="T37" s="39"/>
      <c r="U37" s="39"/>
      <c r="V37" s="39"/>
      <c r="W37" s="40"/>
      <c r="X37" s="40"/>
      <c r="Y37" s="1"/>
      <c r="Z37" s="4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1"/>
    </row>
    <row r="38" spans="1:232" ht="15.75" x14ac:dyDescent="0.25">
      <c r="A38" s="1"/>
      <c r="B38" s="41"/>
      <c r="C38" s="3"/>
      <c r="D38" s="35"/>
      <c r="E38" s="1"/>
      <c r="F38" s="1"/>
      <c r="G38" s="1"/>
      <c r="H38" s="1"/>
      <c r="I38" s="1"/>
      <c r="J38" s="1"/>
      <c r="K38" s="1"/>
      <c r="L38" s="1"/>
      <c r="M38" s="104" t="s">
        <v>95</v>
      </c>
      <c r="N38" s="101"/>
      <c r="P38" s="96"/>
      <c r="Q38" s="96"/>
      <c r="R38" s="42" t="s">
        <v>96</v>
      </c>
      <c r="S38" s="42"/>
      <c r="T38" s="42"/>
      <c r="U38" s="42"/>
      <c r="V38" s="42"/>
      <c r="W38" s="43"/>
      <c r="X38" s="43"/>
      <c r="Y38" s="1"/>
      <c r="Z38" s="4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1"/>
    </row>
    <row r="39" spans="1:232" x14ac:dyDescent="0.2">
      <c r="A39" s="1"/>
      <c r="B39" s="35"/>
      <c r="C39" s="44"/>
      <c r="D39" s="35"/>
      <c r="E39" s="1"/>
      <c r="F39" s="1"/>
      <c r="G39" s="1"/>
      <c r="H39" s="1"/>
      <c r="I39" s="1"/>
      <c r="J39" s="1"/>
      <c r="K39" s="1"/>
      <c r="L39" s="1"/>
      <c r="M39" s="1"/>
      <c r="N39" s="1"/>
      <c r="O39" s="38"/>
      <c r="P39" s="1"/>
      <c r="Q39" s="1"/>
      <c r="R39" s="7"/>
      <c r="S39" s="7"/>
      <c r="T39" s="7"/>
      <c r="U39" s="7"/>
      <c r="V39" s="7"/>
      <c r="W39" s="12"/>
      <c r="X39" s="12"/>
      <c r="Y39" s="1"/>
      <c r="Z39" s="4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1"/>
    </row>
    <row r="40" spans="1:232" ht="15.75" thickBot="1" x14ac:dyDescent="0.25">
      <c r="A40" s="5"/>
      <c r="B40" s="35"/>
      <c r="C40" s="44"/>
      <c r="D40" s="35"/>
      <c r="E40" s="1"/>
      <c r="F40" s="1"/>
      <c r="G40" s="1"/>
      <c r="H40" s="1"/>
      <c r="I40" s="1"/>
      <c r="J40" s="1"/>
      <c r="K40" s="1"/>
      <c r="L40" s="1"/>
      <c r="M40" s="1"/>
      <c r="N40" s="1"/>
      <c r="O40" s="38"/>
      <c r="P40" s="1"/>
      <c r="Q40" s="1"/>
      <c r="R40" s="7"/>
      <c r="S40" s="7"/>
      <c r="T40" s="7"/>
      <c r="U40" s="7"/>
      <c r="V40" s="7"/>
      <c r="W40" s="12"/>
      <c r="X40" s="12"/>
      <c r="Y40" s="1"/>
      <c r="Z40" s="4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</row>
    <row r="41" spans="1:232" ht="15.75" x14ac:dyDescent="0.25">
      <c r="A41" s="5"/>
      <c r="B41" s="35"/>
      <c r="C41" s="35"/>
      <c r="D41" s="35"/>
      <c r="E41" s="1"/>
      <c r="F41" s="1"/>
      <c r="G41" s="1"/>
      <c r="H41" s="1"/>
      <c r="I41" s="1"/>
      <c r="J41" s="1"/>
      <c r="K41" s="1"/>
      <c r="L41" s="1"/>
      <c r="M41" s="1"/>
      <c r="N41" s="1"/>
      <c r="O41" s="38"/>
      <c r="P41" s="1"/>
      <c r="Q41" s="1"/>
      <c r="R41" s="45" t="s">
        <v>97</v>
      </c>
      <c r="S41" s="41"/>
      <c r="T41" s="41"/>
      <c r="U41" s="41"/>
      <c r="V41" s="41"/>
      <c r="W41" s="3"/>
      <c r="X41" s="12"/>
      <c r="Y41" s="1"/>
      <c r="Z41" s="4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</row>
    <row r="42" spans="1:232" ht="15.75" x14ac:dyDescent="0.2">
      <c r="A42" s="1"/>
      <c r="B42" s="3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8"/>
      <c r="P42" s="1"/>
      <c r="Q42" s="1"/>
      <c r="R42" s="46" t="s">
        <v>30</v>
      </c>
      <c r="S42" s="47"/>
      <c r="T42" s="47"/>
      <c r="U42" s="47"/>
      <c r="V42" s="47"/>
      <c r="W42" s="44"/>
      <c r="X42" s="12"/>
      <c r="Y42" s="1"/>
      <c r="Z42" s="4"/>
      <c r="AA42" s="1"/>
      <c r="AB42" s="5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</row>
    <row r="43" spans="1:232" ht="15.75" x14ac:dyDescent="0.2">
      <c r="A43" s="1"/>
      <c r="B43" s="3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8"/>
      <c r="P43" s="1"/>
      <c r="Q43" s="1"/>
      <c r="R43" s="46" t="s">
        <v>31</v>
      </c>
      <c r="S43" s="47"/>
      <c r="T43" s="47"/>
      <c r="U43" s="47"/>
      <c r="V43" s="47"/>
      <c r="W43" s="44"/>
      <c r="X43" s="12"/>
      <c r="Y43" s="1"/>
      <c r="Z43" s="4"/>
      <c r="AA43" s="1"/>
      <c r="AB43" s="5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</row>
    <row r="44" spans="1:232" ht="15.75" x14ac:dyDescent="0.2">
      <c r="A44" s="1"/>
      <c r="B44" s="3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8"/>
      <c r="P44" s="1"/>
      <c r="Q44" s="1"/>
      <c r="R44" s="46" t="s">
        <v>32</v>
      </c>
      <c r="S44" s="47"/>
      <c r="T44" s="47"/>
      <c r="U44" s="47"/>
      <c r="V44" s="47"/>
      <c r="W44" s="35"/>
      <c r="X44" s="12"/>
      <c r="Y44" s="1"/>
      <c r="Z44" s="4"/>
      <c r="AA44" s="1"/>
      <c r="AB44" s="16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</row>
    <row r="45" spans="1:232" ht="15.75" x14ac:dyDescent="0.2">
      <c r="A45" s="1"/>
      <c r="B45" s="3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8"/>
      <c r="P45" s="1"/>
      <c r="Q45" s="1"/>
      <c r="R45" s="46" t="s">
        <v>98</v>
      </c>
      <c r="S45" s="47"/>
      <c r="T45" s="47"/>
      <c r="U45" s="47"/>
      <c r="V45" s="47"/>
      <c r="W45" s="1"/>
      <c r="X45" s="12"/>
      <c r="Y45" s="1"/>
      <c r="Z45" s="4"/>
      <c r="AA45" s="1"/>
      <c r="AB45" s="16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</row>
    <row r="46" spans="1:232" ht="15.75" x14ac:dyDescent="0.2">
      <c r="A46" s="1"/>
      <c r="B46" s="3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8"/>
      <c r="P46" s="1"/>
      <c r="Q46" s="1"/>
      <c r="R46" s="46" t="s">
        <v>99</v>
      </c>
      <c r="S46" s="47"/>
      <c r="T46" s="47"/>
      <c r="U46" s="47"/>
      <c r="V46" s="47"/>
      <c r="W46" s="1"/>
      <c r="X46" s="12"/>
      <c r="Y46" s="1"/>
      <c r="Z46" s="4"/>
      <c r="AA46" s="1"/>
      <c r="AB46" s="16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</row>
    <row r="47" spans="1:232" ht="15.75" x14ac:dyDescent="0.2">
      <c r="A47" s="1"/>
      <c r="B47" s="4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8"/>
      <c r="P47" s="1"/>
      <c r="Q47" s="1"/>
      <c r="R47" s="46" t="s">
        <v>35</v>
      </c>
      <c r="S47" s="47"/>
      <c r="T47" s="47"/>
      <c r="U47" s="47"/>
      <c r="V47" s="47"/>
      <c r="W47" s="1"/>
      <c r="X47" s="12"/>
      <c r="Y47" s="1"/>
      <c r="Z47" s="4"/>
      <c r="AA47" s="1"/>
      <c r="AB47" s="16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</row>
    <row r="48" spans="1:232" ht="16.5" thickBot="1" x14ac:dyDescent="0.25">
      <c r="A48" s="1"/>
      <c r="B48" s="3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8"/>
      <c r="P48" s="1"/>
      <c r="Q48" s="1"/>
      <c r="R48" s="49" t="s">
        <v>36</v>
      </c>
      <c r="S48" s="47"/>
      <c r="T48" s="47"/>
      <c r="U48" s="47"/>
      <c r="V48" s="47"/>
      <c r="W48" s="1"/>
      <c r="X48" s="12"/>
      <c r="Y48" s="1"/>
      <c r="Z48" s="4"/>
      <c r="AA48" s="1"/>
      <c r="AB48" s="16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</row>
    <row r="49" spans="1:232" ht="16.5" thickBot="1" x14ac:dyDescent="0.25">
      <c r="A49" s="1"/>
      <c r="B49" s="3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8"/>
      <c r="P49" s="1"/>
      <c r="Q49" s="1"/>
      <c r="R49" s="7"/>
      <c r="S49" s="7"/>
      <c r="T49" s="7"/>
      <c r="U49" s="7"/>
      <c r="V49" s="7"/>
      <c r="W49" s="12"/>
      <c r="X49" s="12"/>
      <c r="Y49" s="1"/>
      <c r="Z49" s="4"/>
      <c r="AA49" s="1"/>
      <c r="AB49" s="16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</row>
    <row r="50" spans="1:232" ht="15.75" x14ac:dyDescent="0.25">
      <c r="A50" s="1"/>
      <c r="B50" s="3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8"/>
      <c r="P50" s="1"/>
      <c r="Q50" s="1"/>
      <c r="R50" s="45" t="s">
        <v>100</v>
      </c>
      <c r="S50" s="41"/>
      <c r="T50" s="41"/>
      <c r="U50" s="41"/>
      <c r="V50" s="41"/>
      <c r="W50" s="12"/>
      <c r="X50" s="12"/>
      <c r="Y50" s="1"/>
      <c r="Z50" s="4"/>
      <c r="AA50" s="1"/>
      <c r="AB50" s="16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</row>
    <row r="51" spans="1:232" ht="15.75" x14ac:dyDescent="0.25">
      <c r="A51" s="1"/>
      <c r="B51" s="14"/>
      <c r="C51" s="50"/>
      <c r="D51" s="50"/>
      <c r="E51" s="50"/>
      <c r="F51" s="1"/>
      <c r="G51" s="1"/>
      <c r="H51" s="1"/>
      <c r="I51" s="1"/>
      <c r="J51" s="1"/>
      <c r="K51" s="1"/>
      <c r="L51" s="50"/>
      <c r="M51" s="1"/>
      <c r="N51" s="1"/>
      <c r="O51" s="38"/>
      <c r="P51" s="1"/>
      <c r="Q51" s="1"/>
      <c r="R51" s="46" t="s">
        <v>24</v>
      </c>
      <c r="S51" s="47"/>
      <c r="T51" s="47"/>
      <c r="U51" s="47"/>
      <c r="V51" s="47"/>
      <c r="W51" s="12"/>
      <c r="X51" s="12"/>
      <c r="Y51" s="1"/>
      <c r="Z51" s="4"/>
      <c r="AA51" s="1"/>
      <c r="AB51" s="5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</row>
    <row r="52" spans="1:232" ht="15.75" x14ac:dyDescent="0.25">
      <c r="A52" s="1"/>
      <c r="B52" s="14"/>
      <c r="C52" s="50"/>
      <c r="D52" s="50"/>
      <c r="E52" s="50"/>
      <c r="F52" s="1"/>
      <c r="G52" s="1"/>
      <c r="H52" s="1"/>
      <c r="I52" s="1"/>
      <c r="J52" s="1"/>
      <c r="K52" s="1"/>
      <c r="L52" s="50"/>
      <c r="M52" s="1"/>
      <c r="N52" s="1"/>
      <c r="O52" s="38"/>
      <c r="P52" s="1"/>
      <c r="Q52" s="1"/>
      <c r="R52" s="46" t="s">
        <v>76</v>
      </c>
      <c r="S52" s="47"/>
      <c r="T52" s="47"/>
      <c r="U52" s="47"/>
      <c r="V52" s="47"/>
      <c r="W52" s="12"/>
      <c r="X52" s="12"/>
      <c r="Y52" s="1"/>
      <c r="Z52" s="4"/>
      <c r="AA52" s="1"/>
      <c r="AB52" s="5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</row>
    <row r="53" spans="1:232" ht="16.5" thickBot="1" x14ac:dyDescent="0.3">
      <c r="B53" s="14"/>
      <c r="C53" s="50"/>
      <c r="D53" s="50"/>
      <c r="E53" s="50"/>
      <c r="F53" s="1"/>
      <c r="G53" s="1"/>
      <c r="H53" s="1"/>
      <c r="I53" s="1"/>
      <c r="J53" s="1"/>
      <c r="K53" s="1"/>
      <c r="L53" s="50"/>
      <c r="M53" s="1"/>
      <c r="N53" s="1"/>
      <c r="O53" s="38"/>
      <c r="P53" s="1"/>
      <c r="Q53" s="1"/>
      <c r="R53" s="49" t="s">
        <v>52</v>
      </c>
      <c r="S53" s="47"/>
      <c r="T53" s="47"/>
      <c r="U53" s="47"/>
      <c r="V53" s="47"/>
      <c r="W53" s="12"/>
      <c r="X53" s="12"/>
      <c r="Y53" s="1"/>
      <c r="Z53" s="4"/>
      <c r="AA53" s="1"/>
      <c r="AB53" s="5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</row>
    <row r="54" spans="1:232" ht="16.5" thickBot="1" x14ac:dyDescent="0.25">
      <c r="B54" s="52"/>
      <c r="C54" s="50"/>
      <c r="D54" s="50"/>
      <c r="E54" s="50"/>
      <c r="F54" s="1"/>
      <c r="G54" s="1"/>
      <c r="H54" s="1"/>
      <c r="I54" s="1"/>
      <c r="J54" s="1"/>
      <c r="K54" s="1"/>
      <c r="L54" s="50"/>
      <c r="M54" s="1"/>
      <c r="N54" s="1"/>
      <c r="O54" s="38"/>
      <c r="P54" s="1"/>
      <c r="Q54" s="1"/>
      <c r="R54" s="47"/>
      <c r="S54" s="47"/>
      <c r="T54" s="47"/>
      <c r="U54" s="47"/>
      <c r="V54" s="47"/>
      <c r="W54" s="12"/>
      <c r="X54" s="12"/>
      <c r="Y54" s="1"/>
      <c r="Z54" s="4"/>
      <c r="AA54" s="1"/>
      <c r="AB54" s="5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</row>
    <row r="55" spans="1:232" ht="15.75" x14ac:dyDescent="0.25">
      <c r="B55" s="52"/>
      <c r="C55" s="50"/>
      <c r="D55" s="50"/>
      <c r="E55" s="50"/>
      <c r="F55" s="1"/>
      <c r="G55" s="1"/>
      <c r="H55" s="1"/>
      <c r="I55" s="1"/>
      <c r="J55" s="1"/>
      <c r="K55" s="1"/>
      <c r="L55" s="50"/>
      <c r="M55" s="1"/>
      <c r="N55" s="1"/>
      <c r="O55" s="38"/>
      <c r="P55" s="1"/>
      <c r="Q55" s="1"/>
      <c r="R55" s="45" t="s">
        <v>100</v>
      </c>
      <c r="S55" s="47"/>
      <c r="T55" s="47"/>
      <c r="U55" s="47"/>
      <c r="V55" s="47"/>
      <c r="W55" s="12"/>
      <c r="X55" s="12"/>
      <c r="Y55" s="1"/>
      <c r="Z55" s="4"/>
      <c r="AA55" s="1"/>
      <c r="AB55" s="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</row>
    <row r="56" spans="1:232" ht="15.75" x14ac:dyDescent="0.2">
      <c r="B56" s="5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8"/>
      <c r="P56" s="1"/>
      <c r="Q56" s="1"/>
      <c r="R56" s="46" t="s">
        <v>77</v>
      </c>
      <c r="S56" s="47"/>
      <c r="T56" s="47"/>
      <c r="U56" s="47"/>
      <c r="V56" s="47"/>
      <c r="W56" s="12"/>
      <c r="X56" s="12"/>
      <c r="Y56" s="1"/>
      <c r="Z56" s="4"/>
      <c r="AA56" s="1"/>
      <c r="AB56" s="5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</row>
    <row r="57" spans="1:232" ht="16.5" thickBot="1" x14ac:dyDescent="0.25">
      <c r="B57" s="5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8"/>
      <c r="P57" s="1"/>
      <c r="Q57" s="1"/>
      <c r="R57" s="49" t="s">
        <v>53</v>
      </c>
      <c r="S57" s="47"/>
      <c r="T57" s="47"/>
      <c r="U57" s="47"/>
      <c r="V57" s="47"/>
      <c r="W57" s="12"/>
      <c r="X57" s="12"/>
      <c r="Y57" s="1"/>
      <c r="Z57" s="4"/>
      <c r="AA57" s="1"/>
      <c r="AB57" s="5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</row>
    <row r="58" spans="1:232" x14ac:dyDescent="0.2">
      <c r="B58" s="1"/>
      <c r="C58" s="3"/>
      <c r="D58" s="3"/>
      <c r="E58" s="3"/>
      <c r="F58" s="1"/>
      <c r="G58" s="1"/>
      <c r="H58" s="1"/>
      <c r="I58" s="1"/>
      <c r="J58" s="1"/>
      <c r="K58" s="1"/>
      <c r="L58" s="3"/>
      <c r="M58" s="1"/>
      <c r="N58" s="1"/>
      <c r="O58" s="38"/>
      <c r="P58" s="1"/>
      <c r="Q58" s="1"/>
      <c r="R58" s="7"/>
      <c r="S58" s="7"/>
      <c r="T58" s="7"/>
      <c r="U58" s="7"/>
      <c r="V58" s="7"/>
      <c r="W58" s="12"/>
      <c r="X58" s="12"/>
      <c r="Y58" s="1"/>
      <c r="Z58" s="4"/>
      <c r="AA58" s="1"/>
      <c r="AB58" s="5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</row>
    <row r="59" spans="1:232" ht="15.75" x14ac:dyDescent="0.25">
      <c r="B59" s="14"/>
      <c r="C59" s="3"/>
      <c r="D59" s="3"/>
      <c r="E59" s="3"/>
      <c r="F59" s="1"/>
      <c r="G59" s="1"/>
      <c r="H59" s="1"/>
      <c r="I59" s="1"/>
      <c r="J59" s="1"/>
      <c r="K59" s="1"/>
      <c r="L59" s="3"/>
      <c r="M59" s="1"/>
      <c r="N59" s="1"/>
      <c r="O59" s="38"/>
      <c r="P59" s="1"/>
      <c r="Q59" s="1"/>
      <c r="R59" s="7"/>
      <c r="S59" s="7"/>
      <c r="T59" s="7"/>
      <c r="U59" s="7"/>
      <c r="V59" s="7"/>
      <c r="W59" s="12"/>
      <c r="X59" s="12"/>
      <c r="Y59" s="1"/>
      <c r="Z59" s="4"/>
      <c r="AA59" s="1"/>
      <c r="AB59" s="5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</row>
    <row r="60" spans="1:232" x14ac:dyDescent="0.2">
      <c r="B60" s="3"/>
      <c r="C60" s="3"/>
      <c r="D60" s="3"/>
      <c r="E60" s="3"/>
      <c r="F60" s="1"/>
      <c r="G60" s="1"/>
      <c r="H60" s="1"/>
      <c r="I60" s="1"/>
      <c r="J60" s="1"/>
      <c r="K60" s="1"/>
      <c r="L60" s="3"/>
      <c r="M60" s="1"/>
      <c r="N60" s="1"/>
      <c r="O60" s="38"/>
      <c r="P60" s="1"/>
      <c r="Q60" s="1"/>
      <c r="R60" s="7"/>
      <c r="S60" s="7"/>
      <c r="T60" s="7"/>
      <c r="U60" s="7"/>
      <c r="V60" s="7"/>
      <c r="W60" s="12"/>
      <c r="X60" s="12"/>
      <c r="Y60" s="1"/>
      <c r="Z60" s="4"/>
      <c r="AA60" s="1"/>
      <c r="AB60" s="5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</row>
    <row r="61" spans="1:232" x14ac:dyDescent="0.2">
      <c r="B61" s="3"/>
      <c r="C61" s="3"/>
      <c r="D61" s="3"/>
      <c r="E61" s="3"/>
      <c r="F61" s="1"/>
      <c r="G61" s="1"/>
      <c r="H61" s="1"/>
      <c r="I61" s="1"/>
      <c r="J61" s="1"/>
      <c r="K61" s="1"/>
      <c r="L61" s="3"/>
      <c r="M61" s="1"/>
      <c r="N61" s="1"/>
      <c r="O61" s="38"/>
      <c r="P61" s="1"/>
      <c r="Q61" s="1"/>
      <c r="R61" s="7"/>
      <c r="S61" s="7"/>
      <c r="T61" s="7"/>
      <c r="U61" s="7"/>
      <c r="V61" s="7"/>
      <c r="W61" s="12"/>
      <c r="X61" s="12"/>
      <c r="Y61" s="1"/>
      <c r="Z61" s="4"/>
      <c r="AA61" s="1"/>
      <c r="AB61" s="5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</row>
    <row r="62" spans="1:232" x14ac:dyDescent="0.2">
      <c r="B62" s="3"/>
      <c r="C62" s="3"/>
      <c r="D62" s="3"/>
      <c r="E62" s="3"/>
      <c r="F62" s="1"/>
      <c r="G62" s="1"/>
      <c r="H62" s="1"/>
      <c r="I62" s="1"/>
      <c r="J62" s="1"/>
      <c r="K62" s="1"/>
      <c r="L62" s="3"/>
      <c r="M62" s="1"/>
      <c r="N62" s="1"/>
      <c r="O62" s="38"/>
      <c r="P62" s="1"/>
      <c r="Q62" s="1"/>
      <c r="R62" s="7"/>
      <c r="S62" s="7"/>
      <c r="T62" s="7"/>
      <c r="U62" s="7"/>
      <c r="V62" s="7"/>
      <c r="W62" s="12"/>
      <c r="X62" s="12"/>
      <c r="Y62" s="1"/>
      <c r="Z62" s="4"/>
      <c r="AA62" s="1"/>
      <c r="AB62" s="5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</row>
    <row r="63" spans="1:232" ht="15.75" thickBot="1" x14ac:dyDescent="0.25">
      <c r="B63" s="3"/>
      <c r="C63" s="3"/>
      <c r="D63" s="3"/>
      <c r="E63" s="3"/>
      <c r="F63" s="1"/>
      <c r="G63" s="1"/>
      <c r="H63" s="1"/>
      <c r="I63" s="1"/>
      <c r="J63" s="1"/>
      <c r="K63" s="1"/>
      <c r="L63" s="3"/>
      <c r="M63" s="1"/>
      <c r="N63" s="1"/>
      <c r="O63" s="38"/>
      <c r="P63" s="1"/>
      <c r="Q63" s="1"/>
      <c r="R63" s="7"/>
      <c r="S63" s="7"/>
      <c r="T63" s="7"/>
      <c r="U63" s="7"/>
      <c r="V63" s="7"/>
      <c r="W63" s="12"/>
      <c r="X63" s="12"/>
      <c r="Y63" s="2"/>
      <c r="Z63" s="10"/>
      <c r="AA63" s="1"/>
      <c r="AB63" s="5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</row>
    <row r="64" spans="1:232" ht="15.75" thickBot="1" x14ac:dyDescent="0.25">
      <c r="A64" s="53"/>
      <c r="B64" s="5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65"/>
      <c r="P64" s="2"/>
      <c r="Q64" s="2"/>
      <c r="R64" s="8"/>
      <c r="S64" s="8"/>
      <c r="T64" s="8"/>
      <c r="U64" s="8"/>
      <c r="V64" s="8"/>
      <c r="W64" s="13"/>
      <c r="X64" s="13"/>
      <c r="Y64" s="1"/>
      <c r="Z64" s="1"/>
      <c r="AA64" s="1"/>
      <c r="AB64" s="5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</row>
    <row r="65" spans="1:232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8"/>
      <c r="P65" s="1"/>
      <c r="Q65" s="1"/>
      <c r="R65" s="7"/>
      <c r="S65" s="7"/>
      <c r="T65" s="7"/>
      <c r="U65" s="7"/>
      <c r="V65" s="7"/>
      <c r="W65" s="12"/>
      <c r="X65" s="12"/>
      <c r="Y65" s="1"/>
      <c r="Z65" s="1"/>
      <c r="AA65" s="1"/>
      <c r="AB65" s="5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</row>
    <row r="66" spans="1:232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8"/>
      <c r="P66" s="1"/>
      <c r="Q66" s="1"/>
      <c r="R66" s="7"/>
      <c r="S66" s="7"/>
      <c r="T66" s="7"/>
      <c r="U66" s="7"/>
      <c r="V66" s="7"/>
      <c r="W66" s="12"/>
      <c r="X66" s="12"/>
      <c r="Y66" s="1"/>
      <c r="Z66" s="1"/>
      <c r="AA66" s="1"/>
      <c r="AB66" s="5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</row>
    <row r="67" spans="1:232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8"/>
      <c r="P67" s="1"/>
      <c r="Q67" s="1"/>
      <c r="R67" s="7"/>
      <c r="S67" s="7"/>
      <c r="T67" s="7"/>
      <c r="U67" s="7"/>
      <c r="V67" s="7"/>
      <c r="W67" s="12"/>
      <c r="X67" s="12"/>
      <c r="Y67" s="1"/>
      <c r="Z67" s="1"/>
      <c r="AA67" s="1"/>
      <c r="AB67" s="5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</row>
    <row r="68" spans="1:23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8"/>
      <c r="P68" s="1"/>
      <c r="Q68" s="1"/>
      <c r="R68" s="7"/>
      <c r="S68" s="7"/>
      <c r="T68" s="7"/>
      <c r="U68" s="7"/>
      <c r="V68" s="7"/>
      <c r="W68" s="12"/>
      <c r="X68" s="12"/>
      <c r="Y68" s="1"/>
      <c r="Z68" s="1"/>
      <c r="AA68" s="1"/>
      <c r="AB68" s="5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</row>
    <row r="69" spans="1:23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8"/>
      <c r="P69" s="1"/>
      <c r="Q69" s="1"/>
      <c r="R69" s="7"/>
      <c r="S69" s="7"/>
      <c r="T69" s="7"/>
      <c r="U69" s="7"/>
      <c r="V69" s="7"/>
      <c r="W69" s="12"/>
      <c r="X69" s="12"/>
      <c r="Y69" s="1"/>
      <c r="Z69" s="1"/>
      <c r="AA69" s="1"/>
      <c r="AB69" s="5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</row>
    <row r="70" spans="1:23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8"/>
      <c r="P70" s="1"/>
      <c r="Q70" s="1"/>
      <c r="R70" s="7"/>
      <c r="S70" s="7"/>
      <c r="T70" s="7"/>
      <c r="U70" s="7"/>
      <c r="V70" s="7"/>
      <c r="W70" s="12"/>
      <c r="X70" s="12"/>
      <c r="Y70" s="1"/>
      <c r="Z70" s="1"/>
      <c r="AA70" s="1"/>
      <c r="AB70" s="5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</row>
    <row r="71" spans="1:23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8"/>
      <c r="P71" s="1"/>
      <c r="Q71" s="1"/>
      <c r="R71" s="7"/>
      <c r="S71" s="7"/>
      <c r="T71" s="7"/>
      <c r="U71" s="7"/>
      <c r="V71" s="7"/>
      <c r="W71" s="12"/>
      <c r="X71" s="12"/>
      <c r="Y71" s="1"/>
      <c r="Z71" s="1"/>
      <c r="AA71" s="1"/>
      <c r="AB71" s="5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</row>
    <row r="72" spans="1:23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8"/>
      <c r="P72" s="1"/>
      <c r="Q72" s="1"/>
      <c r="R72" s="7"/>
      <c r="S72" s="7"/>
      <c r="T72" s="7"/>
      <c r="U72" s="7"/>
      <c r="V72" s="7"/>
      <c r="W72" s="12"/>
      <c r="X72" s="12"/>
      <c r="Y72" s="1"/>
      <c r="Z72" s="1"/>
      <c r="AA72" s="1"/>
      <c r="AB72" s="5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</row>
    <row r="73" spans="1:23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8"/>
      <c r="P73" s="1"/>
      <c r="Q73" s="1"/>
      <c r="R73" s="7"/>
      <c r="S73" s="7"/>
      <c r="T73" s="7"/>
      <c r="U73" s="7"/>
      <c r="V73" s="7"/>
      <c r="W73" s="12"/>
      <c r="X73" s="12"/>
      <c r="Y73" s="1"/>
      <c r="Z73" s="1"/>
      <c r="AA73" s="1"/>
      <c r="AB73" s="5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</row>
    <row r="74" spans="1:23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8"/>
      <c r="P74" s="1"/>
      <c r="Q74" s="1"/>
      <c r="R74" s="7"/>
      <c r="S74" s="7"/>
      <c r="T74" s="7"/>
      <c r="U74" s="7"/>
      <c r="V74" s="7"/>
      <c r="W74" s="12"/>
      <c r="X74" s="12"/>
      <c r="Y74" s="1"/>
      <c r="Z74" s="1"/>
      <c r="AA74" s="1"/>
      <c r="AB74" s="5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</row>
    <row r="75" spans="1:23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8"/>
      <c r="P75" s="1"/>
      <c r="Q75" s="1"/>
      <c r="R75" s="7"/>
      <c r="S75" s="7"/>
      <c r="T75" s="7"/>
      <c r="U75" s="7"/>
      <c r="V75" s="7"/>
      <c r="W75" s="12"/>
      <c r="X75" s="12"/>
      <c r="Y75" s="1"/>
      <c r="Z75" s="5"/>
      <c r="AA75" s="1"/>
      <c r="AB75" s="5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</row>
    <row r="76" spans="1:23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8"/>
      <c r="P76" s="1"/>
      <c r="Q76" s="1"/>
      <c r="R76" s="7"/>
      <c r="S76" s="7"/>
      <c r="T76" s="7"/>
      <c r="U76" s="7"/>
      <c r="V76" s="7"/>
      <c r="W76" s="12"/>
      <c r="X76" s="12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</row>
    <row r="77" spans="1:232" x14ac:dyDescent="0.2">
      <c r="A77" s="5"/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8"/>
      <c r="P77" s="5"/>
      <c r="Q77" s="5"/>
      <c r="R77" s="5"/>
      <c r="S77" s="5"/>
      <c r="T77" s="5"/>
      <c r="U77" s="5"/>
      <c r="V77" s="5"/>
      <c r="W77" s="5"/>
      <c r="X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</row>
  </sheetData>
  <sheetProtection algorithmName="SHA-512" hashValue="Xu+0YuhV9DWqFMv+k8jHRmb7tLPwVZm28xfemtgIE5Zd+LBhoo3iUYfyYNqY/HbNRbHp+peW4XJTt6HHC0d1Qg==" saltValue="up52CTwPYBSjxrpa82rKkQ==" spinCount="100000" sheet="1" objects="1" scenarios="1" selectLockedCells="1" selectUnlockedCells="1"/>
  <mergeCells count="155">
    <mergeCell ref="G31:G32"/>
    <mergeCell ref="H31:H32"/>
    <mergeCell ref="I31:I32"/>
    <mergeCell ref="J31:J32"/>
    <mergeCell ref="K31:K32"/>
    <mergeCell ref="L31:L32"/>
    <mergeCell ref="G33:G34"/>
    <mergeCell ref="H33:H34"/>
    <mergeCell ref="I33:I34"/>
    <mergeCell ref="J33:J34"/>
    <mergeCell ref="K33:K34"/>
    <mergeCell ref="L33:L34"/>
    <mergeCell ref="H27:H28"/>
    <mergeCell ref="I27:I28"/>
    <mergeCell ref="J27:J28"/>
    <mergeCell ref="K27:K28"/>
    <mergeCell ref="L27:L28"/>
    <mergeCell ref="F29:F30"/>
    <mergeCell ref="G29:G30"/>
    <mergeCell ref="H29:H30"/>
    <mergeCell ref="I29:I30"/>
    <mergeCell ref="J29:J30"/>
    <mergeCell ref="K29:K30"/>
    <mergeCell ref="L29:L30"/>
    <mergeCell ref="U27:V27"/>
    <mergeCell ref="U28:V28"/>
    <mergeCell ref="U29:V29"/>
    <mergeCell ref="U30:V30"/>
    <mergeCell ref="U31:V31"/>
    <mergeCell ref="U32:V32"/>
    <mergeCell ref="M27:M28"/>
    <mergeCell ref="N27:N28"/>
    <mergeCell ref="O27:O28"/>
    <mergeCell ref="P27:P28"/>
    <mergeCell ref="M29:M30"/>
    <mergeCell ref="N29:N30"/>
    <mergeCell ref="O29:O30"/>
    <mergeCell ref="P29:P30"/>
    <mergeCell ref="Q29:Q30"/>
    <mergeCell ref="M31:M32"/>
    <mergeCell ref="N31:N32"/>
    <mergeCell ref="O31:O32"/>
    <mergeCell ref="P31:P32"/>
    <mergeCell ref="Q31:Q32"/>
    <mergeCell ref="B4:C4"/>
    <mergeCell ref="B5:C5"/>
    <mergeCell ref="D4:L4"/>
    <mergeCell ref="D5:L5"/>
    <mergeCell ref="B6:C6"/>
    <mergeCell ref="B7:C7"/>
    <mergeCell ref="B8:C8"/>
    <mergeCell ref="B9:C9"/>
    <mergeCell ref="B14:B16"/>
    <mergeCell ref="C15:C16"/>
    <mergeCell ref="D10:L10"/>
    <mergeCell ref="C14:L14"/>
    <mergeCell ref="M14:P14"/>
    <mergeCell ref="Q14:Z14"/>
    <mergeCell ref="F15:L15"/>
    <mergeCell ref="B10:C10"/>
    <mergeCell ref="B17:B34"/>
    <mergeCell ref="C17:C20"/>
    <mergeCell ref="D17:D20"/>
    <mergeCell ref="E17:E20"/>
    <mergeCell ref="F17:F18"/>
    <mergeCell ref="G17:G18"/>
    <mergeCell ref="C27:C28"/>
    <mergeCell ref="D27:D28"/>
    <mergeCell ref="E27:E28"/>
    <mergeCell ref="C33:C34"/>
    <mergeCell ref="D33:D34"/>
    <mergeCell ref="E33:E34"/>
    <mergeCell ref="F33:F34"/>
    <mergeCell ref="C21:C23"/>
    <mergeCell ref="C24:C26"/>
    <mergeCell ref="C29:C30"/>
    <mergeCell ref="D29:D30"/>
    <mergeCell ref="E29:E30"/>
    <mergeCell ref="C31:C32"/>
    <mergeCell ref="D31:D32"/>
    <mergeCell ref="E31:E32"/>
    <mergeCell ref="F27:F28"/>
    <mergeCell ref="G27:G28"/>
    <mergeCell ref="F31:F32"/>
    <mergeCell ref="Q27:Q28"/>
    <mergeCell ref="W15:X15"/>
    <mergeCell ref="Y16:Z16"/>
    <mergeCell ref="O5:P5"/>
    <mergeCell ref="D6:L6"/>
    <mergeCell ref="D7:L7"/>
    <mergeCell ref="D8:L8"/>
    <mergeCell ref="D9:L9"/>
    <mergeCell ref="U15:V16"/>
    <mergeCell ref="D21:D23"/>
    <mergeCell ref="E21:E23"/>
    <mergeCell ref="F21:F23"/>
    <mergeCell ref="D24:D26"/>
    <mergeCell ref="E24:E26"/>
    <mergeCell ref="F24:F26"/>
    <mergeCell ref="H17:H18"/>
    <mergeCell ref="D15:D16"/>
    <mergeCell ref="E15:E16"/>
    <mergeCell ref="L17:L18"/>
    <mergeCell ref="H21:H23"/>
    <mergeCell ref="I21:I23"/>
    <mergeCell ref="M15:P15"/>
    <mergeCell ref="Q15:Q16"/>
    <mergeCell ref="J21:J23"/>
    <mergeCell ref="U17:V17"/>
    <mergeCell ref="R18:R20"/>
    <mergeCell ref="U18:V18"/>
    <mergeCell ref="K21:K23"/>
    <mergeCell ref="L21:L23"/>
    <mergeCell ref="I17:I18"/>
    <mergeCell ref="J17:J18"/>
    <mergeCell ref="K17:K18"/>
    <mergeCell ref="M17:M20"/>
    <mergeCell ref="N17:N20"/>
    <mergeCell ref="O17:O20"/>
    <mergeCell ref="P17:P20"/>
    <mergeCell ref="U24:V24"/>
    <mergeCell ref="R25:R26"/>
    <mergeCell ref="S25:S26"/>
    <mergeCell ref="T25:T26"/>
    <mergeCell ref="U25:V26"/>
    <mergeCell ref="Y25:Y26"/>
    <mergeCell ref="Z25:Z26"/>
    <mergeCell ref="Q17:Q20"/>
    <mergeCell ref="G21:G23"/>
    <mergeCell ref="M21:M23"/>
    <mergeCell ref="N21:N23"/>
    <mergeCell ref="O21:O23"/>
    <mergeCell ref="M24:M26"/>
    <mergeCell ref="N24:N26"/>
    <mergeCell ref="O24:O26"/>
    <mergeCell ref="P24:P26"/>
    <mergeCell ref="Q24:Q26"/>
    <mergeCell ref="W25:W26"/>
    <mergeCell ref="X25:X26"/>
    <mergeCell ref="P21:P23"/>
    <mergeCell ref="Q21:Q23"/>
    <mergeCell ref="U21:V21"/>
    <mergeCell ref="U22:V22"/>
    <mergeCell ref="U23:V23"/>
    <mergeCell ref="M35:N35"/>
    <mergeCell ref="M36:N36"/>
    <mergeCell ref="M37:N37"/>
    <mergeCell ref="M38:N38"/>
    <mergeCell ref="M33:M34"/>
    <mergeCell ref="N33:N34"/>
    <mergeCell ref="U33:V33"/>
    <mergeCell ref="U34:V34"/>
    <mergeCell ref="O33:O34"/>
    <mergeCell ref="P33:P34"/>
    <mergeCell ref="Q33:Q34"/>
  </mergeCells>
  <conditionalFormatting sqref="K17 K21:K26">
    <cfRule type="containsText" dxfId="23" priority="67" operator="containsText" text="Risco Alto">
      <formula>NOT(ISERROR(SEARCH("Risco Alto",K17)))</formula>
    </cfRule>
    <cfRule type="containsText" dxfId="22" priority="68" operator="containsText" text="Risco Crítico">
      <formula>NOT(ISERROR(SEARCH("Risco Crítico",K17)))</formula>
    </cfRule>
  </conditionalFormatting>
  <conditionalFormatting sqref="K17 K21:K26">
    <cfRule type="containsText" dxfId="21" priority="65" operator="containsText" text="Risco Pequeno">
      <formula>NOT(ISERROR(SEARCH("Risco Pequeno",K17)))</formula>
    </cfRule>
    <cfRule type="containsText" dxfId="20" priority="66" operator="containsText" text="Risco Moderado">
      <formula>NOT(ISERROR(SEARCH("Risco Moderado",K17)))</formula>
    </cfRule>
  </conditionalFormatting>
  <conditionalFormatting sqref="K21:K23 K17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 U17:U23">
    <cfRule type="iconSet" priority="101">
      <iconSet iconSet="4TrafficLights">
        <cfvo type="percent" val="0"/>
        <cfvo type="num" val="2"/>
        <cfvo type="num" val="3"/>
        <cfvo type="num" val="4"/>
      </iconSet>
    </cfRule>
  </conditionalFormatting>
  <conditionalFormatting sqref="U34">
    <cfRule type="iconSet" priority="62">
      <iconSet iconSet="4TrafficLights">
        <cfvo type="percent" val="0"/>
        <cfvo type="num" val="2"/>
        <cfvo type="num" val="3"/>
        <cfvo type="num" val="4"/>
      </iconSet>
    </cfRule>
  </conditionalFormatting>
  <conditionalFormatting sqref="P17 P21:P23">
    <cfRule type="containsText" dxfId="19" priority="60" operator="containsText" text="Risco Alto">
      <formula>NOT(ISERROR(SEARCH("Risco Alto",P17)))</formula>
    </cfRule>
    <cfRule type="containsText" dxfId="18" priority="61" operator="containsText" text="Risco Crítico">
      <formula>NOT(ISERROR(SEARCH("Risco Crítico",P17)))</formula>
    </cfRule>
  </conditionalFormatting>
  <conditionalFormatting sqref="P17 P21:P23">
    <cfRule type="containsText" dxfId="17" priority="58" operator="containsText" text="Risco Pequeno">
      <formula>NOT(ISERROR(SEARCH("Risco Pequeno",P17)))</formula>
    </cfRule>
    <cfRule type="containsText" dxfId="16" priority="59" operator="containsText" text="Risco Moderado">
      <formula>NOT(ISERROR(SEARCH("Risco Moderado",P17)))</formula>
    </cfRule>
  </conditionalFormatting>
  <conditionalFormatting sqref="Z17:Z23">
    <cfRule type="iconSet" priority="56">
      <iconSet iconSet="4TrafficLights">
        <cfvo type="percent" val="0"/>
        <cfvo type="num" val="2"/>
        <cfvo type="num" val="3"/>
        <cfvo type="num" val="4"/>
      </iconSet>
    </cfRule>
  </conditionalFormatting>
  <conditionalFormatting sqref="P17 P21:P23">
    <cfRule type="containsText" dxfId="15" priority="53" operator="containsText" text="Risco Alto">
      <formula>NOT(ISERROR(SEARCH("Risco Alto",P17)))</formula>
    </cfRule>
    <cfRule type="containsText" dxfId="14" priority="54" operator="containsText" text="Risco Crítico">
      <formula>NOT(ISERROR(SEARCH("Risco Crítico",P17)))</formula>
    </cfRule>
  </conditionalFormatting>
  <conditionalFormatting sqref="P17 P21:P23">
    <cfRule type="containsText" dxfId="13" priority="51" operator="containsText" text="Risco Pequeno">
      <formula>NOT(ISERROR(SEARCH("Risco Pequeno",P17)))</formula>
    </cfRule>
    <cfRule type="containsText" dxfId="12" priority="52" operator="containsText" text="Risco Moderado">
      <formula>NOT(ISERROR(SEARCH("Risco Moderado",P17)))</formula>
    </cfRule>
  </conditionalFormatting>
  <conditionalFormatting sqref="Z17:Z23">
    <cfRule type="iconSet" priority="49">
      <iconSet iconSet="4TrafficLights">
        <cfvo type="percent" val="0"/>
        <cfvo type="num" val="2"/>
        <cfvo type="num" val="3"/>
        <cfvo type="num" val="4"/>
      </iconSet>
    </cfRule>
  </conditionalFormatting>
  <conditionalFormatting sqref="U24">
    <cfRule type="iconSet" priority="47">
      <iconSet iconSet="4TrafficLights">
        <cfvo type="percent" val="0"/>
        <cfvo type="num" val="2"/>
        <cfvo type="num" val="3"/>
        <cfvo type="num" val="4"/>
      </iconSet>
    </cfRule>
  </conditionalFormatting>
  <conditionalFormatting sqref="U25">
    <cfRule type="iconSet" priority="41">
      <iconSet iconSet="4TrafficLights">
        <cfvo type="percent" val="0"/>
        <cfvo type="num" val="2"/>
        <cfvo type="num" val="3"/>
        <cfvo type="num" val="4"/>
      </iconSet>
    </cfRule>
  </conditionalFormatting>
  <conditionalFormatting sqref="P24:P26">
    <cfRule type="containsText" dxfId="11" priority="39" operator="containsText" text="Risco Alto">
      <formula>NOT(ISERROR(SEARCH("Risco Alto",P24)))</formula>
    </cfRule>
    <cfRule type="containsText" dxfId="10" priority="40" operator="containsText" text="Risco Crítico">
      <formula>NOT(ISERROR(SEARCH("Risco Crítico",P24)))</formula>
    </cfRule>
  </conditionalFormatting>
  <conditionalFormatting sqref="P24:P26">
    <cfRule type="containsText" dxfId="9" priority="37" operator="containsText" text="Risco Pequeno">
      <formula>NOT(ISERROR(SEARCH("Risco Pequeno",P24)))</formula>
    </cfRule>
    <cfRule type="containsText" dxfId="8" priority="38" operator="containsText" text="Risco Moderado">
      <formula>NOT(ISERROR(SEARCH("Risco Moderado",P24)))</formula>
    </cfRule>
  </conditionalFormatting>
  <conditionalFormatting sqref="P24:P26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4">
    <cfRule type="iconSet" priority="35">
      <iconSet iconSet="4TrafficLights">
        <cfvo type="percent" val="0"/>
        <cfvo type="num" val="2"/>
        <cfvo type="num" val="3"/>
        <cfvo type="num" val="4"/>
      </iconSet>
    </cfRule>
  </conditionalFormatting>
  <conditionalFormatting sqref="Z25">
    <cfRule type="iconSet" priority="34">
      <iconSet iconSet="4TrafficLights">
        <cfvo type="percent" val="0"/>
        <cfvo type="num" val="2"/>
        <cfvo type="num" val="3"/>
        <cfvo type="num" val="4"/>
      </iconSet>
    </cfRule>
  </conditionalFormatting>
  <conditionalFormatting sqref="P24:P26">
    <cfRule type="containsText" dxfId="7" priority="32" operator="containsText" text="Risco Alto">
      <formula>NOT(ISERROR(SEARCH("Risco Alto",P24)))</formula>
    </cfRule>
    <cfRule type="containsText" dxfId="6" priority="33" operator="containsText" text="Risco Crítico">
      <formula>NOT(ISERROR(SEARCH("Risco Crítico",P24)))</formula>
    </cfRule>
  </conditionalFormatting>
  <conditionalFormatting sqref="P24:P26">
    <cfRule type="containsText" dxfId="5" priority="30" operator="containsText" text="Risco Pequeno">
      <formula>NOT(ISERROR(SEARCH("Risco Pequeno",P24)))</formula>
    </cfRule>
    <cfRule type="containsText" dxfId="4" priority="31" operator="containsText" text="Risco Moderado">
      <formula>NOT(ISERROR(SEARCH("Risco Moderado",P24)))</formula>
    </cfRule>
  </conditionalFormatting>
  <conditionalFormatting sqref="P24:P2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4">
    <cfRule type="iconSet" priority="28">
      <iconSet iconSet="4TrafficLights">
        <cfvo type="percent" val="0"/>
        <cfvo type="num" val="2"/>
        <cfvo type="num" val="3"/>
        <cfvo type="num" val="4"/>
      </iconSet>
    </cfRule>
  </conditionalFormatting>
  <conditionalFormatting sqref="Z25">
    <cfRule type="iconSet" priority="27">
      <iconSet iconSet="4TrafficLights">
        <cfvo type="percent" val="0"/>
        <cfvo type="num" val="2"/>
        <cfvo type="num" val="3"/>
        <cfvo type="num" val="4"/>
      </iconSet>
    </cfRule>
  </conditionalFormatting>
  <conditionalFormatting sqref="K24:K26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1:P23 P17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1:P23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34">
    <cfRule type="iconSet" priority="6">
      <iconSet iconSet="4TrafficLights">
        <cfvo type="percent" val="0"/>
        <cfvo type="num" val="2"/>
        <cfvo type="num" val="3"/>
        <cfvo type="num" val="4"/>
      </iconSet>
    </cfRule>
  </conditionalFormatting>
  <conditionalFormatting sqref="P27 P29 P31 P33">
    <cfRule type="containsText" dxfId="3" priority="4" operator="containsText" text="Risco Alto">
      <formula>NOT(ISERROR(SEARCH("Risco Alto",P27)))</formula>
    </cfRule>
    <cfRule type="containsText" dxfId="2" priority="5" operator="containsText" text="Risco Crítico">
      <formula>NOT(ISERROR(SEARCH("Risco Crítico",P27)))</formula>
    </cfRule>
  </conditionalFormatting>
  <conditionalFormatting sqref="P27 P29 P31 P33">
    <cfRule type="containsText" dxfId="1" priority="2" operator="containsText" text="Risco Pequeno">
      <formula>NOT(ISERROR(SEARCH("Risco Pequeno",P27)))</formula>
    </cfRule>
    <cfRule type="containsText" dxfId="0" priority="3" operator="containsText" text="Risco Moderado">
      <formula>NOT(ISERROR(SEARCH("Risco Moderado",P27)))</formula>
    </cfRule>
  </conditionalFormatting>
  <conditionalFormatting sqref="P27 P29 P31 P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5">
    <dataValidation type="list" allowBlank="1" showInputMessage="1" showErrorMessage="1" sqref="Q17:Q27 Q33:Q34" xr:uid="{00000000-0002-0000-0000-000002000000}">
      <formula1>$R$35:$R$38</formula1>
    </dataValidation>
    <dataValidation type="list" allowBlank="1" showInputMessage="1" showErrorMessage="1" sqref="Y17:Y25 Y33:Y34" xr:uid="{00000000-0002-0000-0000-000003000000}">
      <formula1>$O$6:$O$9</formula1>
    </dataValidation>
    <dataValidation type="list" allowBlank="1" showInputMessage="1" showErrorMessage="1" sqref="T17:T34" xr:uid="{00000000-0002-0000-0000-000000000000}">
      <formula1>$R$56:$R$57</formula1>
    </dataValidation>
    <dataValidation type="list" allowBlank="1" showInputMessage="1" showErrorMessage="1" sqref="S17:S34" xr:uid="{00000000-0002-0000-0000-000001000000}">
      <formula1>$R$51:$R$53</formula1>
    </dataValidation>
    <dataValidation type="list" allowBlank="1" showInputMessage="1" showErrorMessage="1" sqref="Y27" xr:uid="{5C1AE7E1-7447-4528-8B97-6FB5B6214F37}">
      <formula1>$W$6:$W$9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opLeftCell="A16" workbookViewId="0">
      <selection activeCell="E22" sqref="E22:E25"/>
    </sheetView>
  </sheetViews>
  <sheetFormatPr defaultRowHeight="15" x14ac:dyDescent="0.25"/>
  <sheetData/>
  <sheetProtection algorithmName="SHA-512" hashValue="fUbDjpR20BQ/Nt4UQmWe9Mo/CMO6uLQfnzHNIBmv46V8dLKcCskgrL+6xXeeeZPdB0eiuZ2QthcE5qqYmMzRnw==" saltValue="zgdYNLC11XKWvwUsQeu+UQ==" spinCount="100000" sheet="1" objects="1" scenarios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V5" sqref="V5"/>
    </sheetView>
  </sheetViews>
  <sheetFormatPr defaultRowHeight="15" x14ac:dyDescent="0.25"/>
  <sheetData/>
  <sheetProtection algorithmName="SHA-512" hashValue="uBVfHou1tmnQ7sZcSySGkeLSvQkTyEpwGZYsUgfvs7nSqdQziET+meC5O9uzyunYyC4k24TIxqR6kie2Df5FuQ==" saltValue="MeK21i0+r6QmmSUaomoGLQ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="150" zoomScaleNormal="150" workbookViewId="0">
      <selection activeCell="A12" sqref="A12"/>
    </sheetView>
  </sheetViews>
  <sheetFormatPr defaultRowHeight="15" x14ac:dyDescent="0.25"/>
  <cols>
    <col min="3" max="3" width="18.140625" bestFit="1" customWidth="1"/>
    <col min="6" max="6" width="10" customWidth="1"/>
    <col min="10" max="10" width="13" customWidth="1"/>
    <col min="11" max="11" width="10" customWidth="1"/>
    <col min="12" max="12" width="8.140625" customWidth="1"/>
    <col min="15" max="15" width="25.5703125" customWidth="1"/>
    <col min="16" max="16" width="23.7109375" customWidth="1"/>
    <col min="17" max="17" width="12.7109375" customWidth="1"/>
    <col min="18" max="18" width="11.140625" customWidth="1"/>
  </cols>
  <sheetData/>
  <sheetProtection algorithmName="SHA-512" hashValue="hYl4Ji4bxhxsDxX6lYZfSXPAsh7u6K/ZszcUvuVqoRQFQbspBCD84jaVpJNSRLKgomvwEavXRGDeIu6HY9wGDg==" saltValue="7z5qVwu10nvfNARxkjli7A==" spinCount="100000" sheet="1" objects="1" scenarios="1"/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topLeftCell="A4" zoomScale="90" zoomScaleNormal="90" workbookViewId="0">
      <selection activeCell="P17" sqref="P17"/>
    </sheetView>
  </sheetViews>
  <sheetFormatPr defaultRowHeight="15" x14ac:dyDescent="0.25"/>
  <sheetData/>
  <sheetProtection algorithmName="SHA-512" hashValue="+w34Ay6fjASRUe+AOPt1+QErkd2rOVbsu8jCUURYOCTu0xNZUToO7Lyr8HYxuSmmJz/csKlUKlbZzJJ1ec+VKA==" saltValue="5vGWLSsaUyipWT8hWBRAQg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PROCESSO MAPEADO</vt:lpstr>
      <vt:lpstr>Mapa de Riscos do PROCESSO</vt:lpstr>
      <vt:lpstr>Impacto e Probabilidade</vt:lpstr>
      <vt:lpstr>Nível de Risco</vt:lpstr>
      <vt:lpstr>Resposta a Risco</vt:lpstr>
      <vt:lpstr>Categorias de risco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UFRPE</dc:creator>
  <cp:keywords/>
  <dc:description/>
  <cp:lastModifiedBy>FERNANDO ALBUQUERQUE</cp:lastModifiedBy>
  <cp:revision/>
  <dcterms:created xsi:type="dcterms:W3CDTF">2018-08-01T16:28:00Z</dcterms:created>
  <dcterms:modified xsi:type="dcterms:W3CDTF">2020-08-20T17:54:39Z</dcterms:modified>
  <cp:category/>
  <cp:contentStatus/>
</cp:coreProperties>
</file>